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ui/Desktop/"/>
    </mc:Choice>
  </mc:AlternateContent>
  <xr:revisionPtr revIDLastSave="0" documentId="8_{1831BAE4-96C9-E44B-84D2-2C193F08562C}" xr6:coauthVersionLast="47" xr6:coauthVersionMax="47" xr10:uidLastSave="{00000000-0000-0000-0000-000000000000}"/>
  <bookViews>
    <workbookView xWindow="10620" yWindow="500" windowWidth="27540" windowHeight="16340" activeTab="1" xr2:uid="{25961F12-7737-1446-812E-5B665F5CCFA2}"/>
  </bookViews>
  <sheets>
    <sheet name="Wireframe" sheetId="1" r:id="rId1"/>
    <sheet name="Planilha1" sheetId="9" r:id="rId2"/>
    <sheet name="Serviços NS" sheetId="5" r:id="rId3"/>
    <sheet name="aux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2" i="9"/>
  <c r="F3" i="9"/>
  <c r="F4" i="9"/>
  <c r="F5" i="9"/>
  <c r="F6" i="9"/>
  <c r="I6" i="9" s="1"/>
  <c r="F7" i="9"/>
  <c r="F8" i="9"/>
  <c r="F9" i="9"/>
  <c r="F10" i="9"/>
  <c r="I10" i="9" s="1"/>
  <c r="F11" i="9"/>
  <c r="F12" i="9"/>
  <c r="F13" i="9"/>
  <c r="F14" i="9"/>
  <c r="I14" i="9" s="1"/>
  <c r="F15" i="9"/>
  <c r="F16" i="9"/>
  <c r="F17" i="9"/>
  <c r="F18" i="9"/>
  <c r="I18" i="9" s="1"/>
  <c r="F19" i="9"/>
  <c r="F20" i="9"/>
  <c r="F21" i="9"/>
  <c r="F22" i="9"/>
  <c r="I22" i="9" s="1"/>
  <c r="F23" i="9"/>
  <c r="F24" i="9"/>
  <c r="F25" i="9"/>
  <c r="F26" i="9"/>
  <c r="I26" i="9" s="1"/>
  <c r="F27" i="9"/>
  <c r="F28" i="9"/>
  <c r="F29" i="9"/>
  <c r="F30" i="9"/>
  <c r="I30" i="9" s="1"/>
  <c r="F31" i="9"/>
  <c r="F32" i="9"/>
  <c r="F33" i="9"/>
  <c r="F34" i="9"/>
  <c r="I34" i="9" s="1"/>
  <c r="F35" i="9"/>
  <c r="F36" i="9"/>
  <c r="F37" i="9"/>
  <c r="F38" i="9"/>
  <c r="I38" i="9" s="1"/>
  <c r="F39" i="9"/>
  <c r="F40" i="9"/>
  <c r="F41" i="9"/>
  <c r="F42" i="9"/>
  <c r="I42" i="9" s="1"/>
  <c r="F43" i="9"/>
  <c r="F44" i="9"/>
  <c r="F45" i="9"/>
  <c r="F46" i="9"/>
  <c r="I46" i="9" s="1"/>
  <c r="F47" i="9"/>
  <c r="F48" i="9"/>
  <c r="F49" i="9"/>
  <c r="F50" i="9"/>
  <c r="I50" i="9" s="1"/>
  <c r="F51" i="9"/>
  <c r="F52" i="9"/>
  <c r="F53" i="9"/>
  <c r="F54" i="9"/>
  <c r="I54" i="9" s="1"/>
  <c r="F55" i="9"/>
  <c r="F56" i="9"/>
  <c r="F57" i="9"/>
  <c r="F58" i="9"/>
  <c r="I58" i="9" s="1"/>
  <c r="F59" i="9"/>
  <c r="F60" i="9"/>
  <c r="F61" i="9"/>
  <c r="F62" i="9"/>
  <c r="I62" i="9" s="1"/>
  <c r="F63" i="9"/>
  <c r="F64" i="9"/>
  <c r="F65" i="9"/>
  <c r="F66" i="9"/>
  <c r="I66" i="9" s="1"/>
  <c r="F67" i="9"/>
  <c r="F68" i="9"/>
  <c r="F69" i="9"/>
  <c r="F70" i="9"/>
  <c r="I70" i="9" s="1"/>
  <c r="F71" i="9"/>
  <c r="F72" i="9"/>
  <c r="F73" i="9"/>
  <c r="F74" i="9"/>
  <c r="I74" i="9" s="1"/>
  <c r="F75" i="9"/>
  <c r="F76" i="9"/>
  <c r="F77" i="9"/>
  <c r="F78" i="9"/>
  <c r="I78" i="9" s="1"/>
  <c r="F79" i="9"/>
  <c r="F80" i="9"/>
  <c r="F81" i="9"/>
  <c r="F82" i="9"/>
  <c r="I82" i="9" s="1"/>
  <c r="F83" i="9"/>
  <c r="F84" i="9"/>
  <c r="F85" i="9"/>
  <c r="F86" i="9"/>
  <c r="I86" i="9" s="1"/>
  <c r="F87" i="9"/>
  <c r="F88" i="9"/>
  <c r="F89" i="9"/>
  <c r="F90" i="9"/>
  <c r="I90" i="9" s="1"/>
  <c r="F91" i="9"/>
  <c r="F92" i="9"/>
  <c r="F93" i="9"/>
  <c r="F94" i="9"/>
  <c r="I94" i="9" s="1"/>
  <c r="F95" i="9"/>
  <c r="F96" i="9"/>
  <c r="F97" i="9"/>
  <c r="F98" i="9"/>
  <c r="I98" i="9" s="1"/>
  <c r="F99" i="9"/>
  <c r="F100" i="9"/>
  <c r="F101" i="9"/>
  <c r="F102" i="9"/>
  <c r="I102" i="9" s="1"/>
  <c r="F103" i="9"/>
  <c r="F104" i="9"/>
  <c r="F105" i="9"/>
  <c r="F106" i="9"/>
  <c r="I106" i="9" s="1"/>
  <c r="F107" i="9"/>
  <c r="F108" i="9"/>
  <c r="F109" i="9"/>
  <c r="F110" i="9"/>
  <c r="I110" i="9" s="1"/>
  <c r="F111" i="9"/>
  <c r="F112" i="9"/>
  <c r="F113" i="9"/>
  <c r="F114" i="9"/>
  <c r="I114" i="9" s="1"/>
  <c r="F115" i="9"/>
  <c r="F116" i="9"/>
  <c r="F117" i="9"/>
  <c r="F118" i="9"/>
  <c r="I118" i="9" s="1"/>
  <c r="F119" i="9"/>
  <c r="F120" i="9"/>
  <c r="F121" i="9"/>
  <c r="F122" i="9"/>
  <c r="I122" i="9" s="1"/>
  <c r="F123" i="9"/>
  <c r="F124" i="9"/>
  <c r="F125" i="9"/>
  <c r="F126" i="9"/>
  <c r="I126" i="9" s="1"/>
  <c r="F127" i="9"/>
  <c r="F128" i="9"/>
  <c r="F129" i="9"/>
  <c r="F130" i="9"/>
  <c r="I130" i="9" s="1"/>
  <c r="F131" i="9"/>
  <c r="F132" i="9"/>
  <c r="F133" i="9"/>
  <c r="F134" i="9"/>
  <c r="I134" i="9" s="1"/>
  <c r="F135" i="9"/>
  <c r="F136" i="9"/>
  <c r="F137" i="9"/>
  <c r="F138" i="9"/>
  <c r="I138" i="9" s="1"/>
  <c r="F139" i="9"/>
  <c r="F140" i="9"/>
  <c r="F141" i="9"/>
  <c r="F142" i="9"/>
  <c r="I142" i="9" s="1"/>
  <c r="F143" i="9"/>
  <c r="F144" i="9"/>
  <c r="F145" i="9"/>
  <c r="F146" i="9"/>
  <c r="I146" i="9" s="1"/>
  <c r="F147" i="9"/>
  <c r="F148" i="9"/>
  <c r="F149" i="9"/>
  <c r="F150" i="9"/>
  <c r="I150" i="9" s="1"/>
  <c r="F151" i="9"/>
  <c r="F152" i="9"/>
  <c r="F153" i="9"/>
  <c r="F154" i="9"/>
  <c r="I154" i="9" s="1"/>
  <c r="F155" i="9"/>
  <c r="F156" i="9"/>
  <c r="F157" i="9"/>
  <c r="F158" i="9"/>
  <c r="I158" i="9" s="1"/>
  <c r="F159" i="9"/>
  <c r="F160" i="9"/>
  <c r="F161" i="9"/>
  <c r="F162" i="9"/>
  <c r="I162" i="9" s="1"/>
  <c r="F163" i="9"/>
  <c r="F164" i="9"/>
  <c r="F165" i="9"/>
  <c r="F166" i="9"/>
  <c r="I166" i="9" s="1"/>
  <c r="F167" i="9"/>
  <c r="F168" i="9"/>
  <c r="F169" i="9"/>
  <c r="F170" i="9"/>
  <c r="I170" i="9" s="1"/>
  <c r="F171" i="9"/>
  <c r="F172" i="9"/>
  <c r="F173" i="9"/>
  <c r="F174" i="9"/>
  <c r="I174" i="9" s="1"/>
  <c r="F175" i="9"/>
  <c r="F176" i="9"/>
  <c r="F177" i="9"/>
  <c r="F178" i="9"/>
  <c r="I178" i="9" s="1"/>
  <c r="F179" i="9"/>
  <c r="F180" i="9"/>
  <c r="F181" i="9"/>
  <c r="F182" i="9"/>
  <c r="I182" i="9" s="1"/>
  <c r="F183" i="9"/>
  <c r="F184" i="9"/>
  <c r="F185" i="9"/>
  <c r="F186" i="9"/>
  <c r="I186" i="9" s="1"/>
  <c r="F187" i="9"/>
  <c r="F188" i="9"/>
  <c r="F189" i="9"/>
  <c r="F190" i="9"/>
  <c r="I190" i="9" s="1"/>
  <c r="F191" i="9"/>
  <c r="F192" i="9"/>
  <c r="F193" i="9"/>
  <c r="F194" i="9"/>
  <c r="I194" i="9" s="1"/>
  <c r="F195" i="9"/>
  <c r="F196" i="9"/>
  <c r="F197" i="9"/>
  <c r="F198" i="9"/>
  <c r="I198" i="9" s="1"/>
  <c r="F199" i="9"/>
  <c r="F200" i="9"/>
  <c r="F201" i="9"/>
  <c r="F202" i="9"/>
  <c r="I202" i="9" s="1"/>
  <c r="F203" i="9"/>
  <c r="F204" i="9"/>
  <c r="F205" i="9"/>
  <c r="F206" i="9"/>
  <c r="I206" i="9" s="1"/>
  <c r="F207" i="9"/>
  <c r="F208" i="9"/>
  <c r="F209" i="9"/>
  <c r="F210" i="9"/>
  <c r="I210" i="9" s="1"/>
  <c r="F211" i="9"/>
  <c r="F212" i="9"/>
  <c r="F213" i="9"/>
  <c r="F214" i="9"/>
  <c r="I214" i="9" s="1"/>
  <c r="F215" i="9"/>
  <c r="F216" i="9"/>
  <c r="F217" i="9"/>
  <c r="F218" i="9"/>
  <c r="I218" i="9" s="1"/>
  <c r="F219" i="9"/>
  <c r="F220" i="9"/>
  <c r="F221" i="9"/>
  <c r="F222" i="9"/>
  <c r="I222" i="9" s="1"/>
  <c r="F223" i="9"/>
  <c r="F224" i="9"/>
  <c r="F225" i="9"/>
  <c r="F226" i="9"/>
  <c r="I226" i="9" s="1"/>
  <c r="F227" i="9"/>
  <c r="F228" i="9"/>
  <c r="F229" i="9"/>
  <c r="F230" i="9"/>
  <c r="I230" i="9" s="1"/>
  <c r="F231" i="9"/>
  <c r="F232" i="9"/>
  <c r="F233" i="9"/>
  <c r="F234" i="9"/>
  <c r="I234" i="9" s="1"/>
  <c r="F235" i="9"/>
  <c r="F236" i="9"/>
  <c r="F237" i="9"/>
  <c r="F238" i="9"/>
  <c r="I238" i="9" s="1"/>
  <c r="F239" i="9"/>
  <c r="F240" i="9"/>
  <c r="F241" i="9"/>
  <c r="F242" i="9"/>
  <c r="I242" i="9" s="1"/>
  <c r="F243" i="9"/>
  <c r="F244" i="9"/>
  <c r="F245" i="9"/>
  <c r="F246" i="9"/>
  <c r="I246" i="9" s="1"/>
  <c r="F247" i="9"/>
  <c r="F248" i="9"/>
  <c r="F249" i="9"/>
  <c r="F250" i="9"/>
  <c r="I250" i="9" s="1"/>
  <c r="F251" i="9"/>
  <c r="F252" i="9"/>
  <c r="F253" i="9"/>
  <c r="F254" i="9"/>
  <c r="I254" i="9" s="1"/>
  <c r="F255" i="9"/>
  <c r="F256" i="9"/>
  <c r="F257" i="9"/>
  <c r="F258" i="9"/>
  <c r="I258" i="9" s="1"/>
  <c r="F259" i="9"/>
  <c r="F260" i="9"/>
  <c r="F261" i="9"/>
  <c r="F262" i="9"/>
  <c r="I262" i="9" s="1"/>
  <c r="F263" i="9"/>
  <c r="F264" i="9"/>
  <c r="F265" i="9"/>
  <c r="F266" i="9"/>
  <c r="I266" i="9" s="1"/>
  <c r="F267" i="9"/>
  <c r="F268" i="9"/>
  <c r="F269" i="9"/>
  <c r="F270" i="9"/>
  <c r="I270" i="9" s="1"/>
  <c r="F271" i="9"/>
  <c r="F272" i="9"/>
  <c r="F273" i="9"/>
  <c r="F274" i="9"/>
  <c r="I274" i="9" s="1"/>
  <c r="F275" i="9"/>
  <c r="F276" i="9"/>
  <c r="F277" i="9"/>
  <c r="F278" i="9"/>
  <c r="I278" i="9" s="1"/>
  <c r="F279" i="9"/>
  <c r="F280" i="9"/>
  <c r="F281" i="9"/>
  <c r="F282" i="9"/>
  <c r="I282" i="9" s="1"/>
  <c r="F283" i="9"/>
  <c r="F284" i="9"/>
  <c r="F285" i="9"/>
  <c r="F286" i="9"/>
  <c r="I286" i="9" s="1"/>
  <c r="F287" i="9"/>
  <c r="F288" i="9"/>
  <c r="F289" i="9"/>
  <c r="F290" i="9"/>
  <c r="I290" i="9" s="1"/>
  <c r="F291" i="9"/>
  <c r="F292" i="9"/>
  <c r="F293" i="9"/>
  <c r="F294" i="9"/>
  <c r="I294" i="9" s="1"/>
  <c r="F295" i="9"/>
  <c r="F296" i="9"/>
  <c r="F297" i="9"/>
  <c r="F298" i="9"/>
  <c r="I298" i="9" s="1"/>
  <c r="F299" i="9"/>
  <c r="F300" i="9"/>
  <c r="F301" i="9"/>
  <c r="F302" i="9"/>
  <c r="I302" i="9" s="1"/>
  <c r="F303" i="9"/>
  <c r="F304" i="9"/>
  <c r="F305" i="9"/>
  <c r="F306" i="9"/>
  <c r="I306" i="9" s="1"/>
  <c r="F307" i="9"/>
  <c r="F308" i="9"/>
  <c r="F309" i="9"/>
  <c r="F310" i="9"/>
  <c r="I310" i="9" s="1"/>
  <c r="F311" i="9"/>
  <c r="F312" i="9"/>
  <c r="F313" i="9"/>
  <c r="F314" i="9"/>
  <c r="I314" i="9" s="1"/>
  <c r="F315" i="9"/>
  <c r="F316" i="9"/>
  <c r="F317" i="9"/>
  <c r="F318" i="9"/>
  <c r="I318" i="9" s="1"/>
  <c r="F319" i="9"/>
  <c r="F320" i="9"/>
  <c r="F321" i="9"/>
  <c r="F322" i="9"/>
  <c r="I322" i="9" s="1"/>
  <c r="F323" i="9"/>
  <c r="F324" i="9"/>
  <c r="F325" i="9"/>
  <c r="F326" i="9"/>
  <c r="I326" i="9" s="1"/>
  <c r="F327" i="9"/>
  <c r="F328" i="9"/>
  <c r="F329" i="9"/>
  <c r="F330" i="9"/>
  <c r="I330" i="9" s="1"/>
  <c r="F331" i="9"/>
  <c r="F332" i="9"/>
  <c r="F333" i="9"/>
  <c r="F334" i="9"/>
  <c r="I334" i="9" s="1"/>
  <c r="F335" i="9"/>
  <c r="F336" i="9"/>
  <c r="F337" i="9"/>
  <c r="F338" i="9"/>
  <c r="I338" i="9" s="1"/>
  <c r="F339" i="9"/>
  <c r="F340" i="9"/>
  <c r="F341" i="9"/>
  <c r="F342" i="9"/>
  <c r="I342" i="9" s="1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E954" i="9" s="1"/>
  <c r="F955" i="9"/>
  <c r="F956" i="9"/>
  <c r="F957" i="9"/>
  <c r="F958" i="9"/>
  <c r="E958" i="9" s="1"/>
  <c r="F959" i="9"/>
  <c r="F960" i="9"/>
  <c r="F961" i="9"/>
  <c r="F962" i="9"/>
  <c r="E962" i="9" s="1"/>
  <c r="F963" i="9"/>
  <c r="F964" i="9"/>
  <c r="F965" i="9"/>
  <c r="F966" i="9"/>
  <c r="F967" i="9"/>
  <c r="F968" i="9"/>
  <c r="F969" i="9"/>
  <c r="F970" i="9"/>
  <c r="E970" i="9" s="1"/>
  <c r="F971" i="9"/>
  <c r="F972" i="9"/>
  <c r="F973" i="9"/>
  <c r="F974" i="9"/>
  <c r="E974" i="9" s="1"/>
  <c r="F975" i="9"/>
  <c r="F976" i="9"/>
  <c r="F977" i="9"/>
  <c r="F978" i="9"/>
  <c r="E978" i="9" s="1"/>
  <c r="F979" i="9"/>
  <c r="F980" i="9"/>
  <c r="F981" i="9"/>
  <c r="F982" i="9"/>
  <c r="F983" i="9"/>
  <c r="F984" i="9"/>
  <c r="F985" i="9"/>
  <c r="F986" i="9"/>
  <c r="E986" i="9" s="1"/>
  <c r="F987" i="9"/>
  <c r="F988" i="9"/>
  <c r="F989" i="9"/>
  <c r="F990" i="9"/>
  <c r="E990" i="9" s="1"/>
  <c r="F991" i="9"/>
  <c r="F992" i="9"/>
  <c r="F993" i="9"/>
  <c r="F994" i="9"/>
  <c r="F995" i="9"/>
  <c r="F996" i="9"/>
  <c r="F997" i="9"/>
  <c r="F998" i="9"/>
  <c r="E998" i="9" s="1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E1018" i="9" s="1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E1030" i="9" s="1"/>
  <c r="F1031" i="9"/>
  <c r="F1032" i="9"/>
  <c r="F1033" i="9"/>
  <c r="F1034" i="9"/>
  <c r="E1034" i="9" s="1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E1046" i="9" s="1"/>
  <c r="F1047" i="9"/>
  <c r="F1048" i="9"/>
  <c r="F1049" i="9"/>
  <c r="F1050" i="9"/>
  <c r="E1050" i="9" s="1"/>
  <c r="F1051" i="9"/>
  <c r="F1052" i="9"/>
  <c r="F1053" i="9"/>
  <c r="F1054" i="9"/>
  <c r="F1055" i="9"/>
  <c r="F1056" i="9"/>
  <c r="F1057" i="9"/>
  <c r="F1058" i="9"/>
  <c r="E1058" i="9" s="1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E1074" i="9" s="1"/>
  <c r="F1075" i="9"/>
  <c r="F1076" i="9"/>
  <c r="F1077" i="9"/>
  <c r="F1078" i="9"/>
  <c r="E1078" i="9" s="1"/>
  <c r="F1079" i="9"/>
  <c r="F1080" i="9"/>
  <c r="F1081" i="9"/>
  <c r="F1082" i="9"/>
  <c r="F1083" i="9"/>
  <c r="F1084" i="9"/>
  <c r="F1085" i="9"/>
  <c r="F1086" i="9"/>
  <c r="E1086" i="9" s="1"/>
  <c r="F1087" i="9"/>
  <c r="F1088" i="9"/>
  <c r="F1089" i="9"/>
  <c r="F1090" i="9"/>
  <c r="E1090" i="9" s="1"/>
  <c r="F1091" i="9"/>
  <c r="F1092" i="9"/>
  <c r="F1093" i="9"/>
  <c r="F1094" i="9"/>
  <c r="E1094" i="9" s="1"/>
  <c r="F1095" i="9"/>
  <c r="F1096" i="9"/>
  <c r="F1097" i="9"/>
  <c r="F1098" i="9"/>
  <c r="F1099" i="9"/>
  <c r="F1100" i="9"/>
  <c r="F1101" i="9"/>
  <c r="F1102" i="9"/>
  <c r="E1102" i="9" s="1"/>
  <c r="F1103" i="9"/>
  <c r="F1104" i="9"/>
  <c r="F1105" i="9"/>
  <c r="F1106" i="9"/>
  <c r="E1106" i="9" s="1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E1118" i="9" s="1"/>
  <c r="F1119" i="9"/>
  <c r="F1120" i="9"/>
  <c r="F1121" i="9"/>
  <c r="F1122" i="9"/>
  <c r="E1122" i="9" s="1"/>
  <c r="F1123" i="9"/>
  <c r="F1124" i="9"/>
  <c r="F1125" i="9"/>
  <c r="F1126" i="9"/>
  <c r="E1126" i="9" s="1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E1138" i="9" s="1"/>
  <c r="F1139" i="9"/>
  <c r="F1140" i="9"/>
  <c r="F1141" i="9"/>
  <c r="F1142" i="9"/>
  <c r="E1142" i="9" s="1"/>
  <c r="F1143" i="9"/>
  <c r="F1144" i="9"/>
  <c r="F1145" i="9"/>
  <c r="F1146" i="9"/>
  <c r="F1147" i="9"/>
  <c r="F1148" i="9"/>
  <c r="F1149" i="9"/>
  <c r="F1150" i="9"/>
  <c r="E1150" i="9" s="1"/>
  <c r="F1151" i="9"/>
  <c r="F1152" i="9"/>
  <c r="F1153" i="9"/>
  <c r="F1154" i="9"/>
  <c r="F1155" i="9"/>
  <c r="F1156" i="9"/>
  <c r="F1157" i="9"/>
  <c r="F1158" i="9"/>
  <c r="E1158" i="9" s="1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E1186" i="9" s="1"/>
  <c r="F1187" i="9"/>
  <c r="F1188" i="9"/>
  <c r="F1189" i="9"/>
  <c r="F1190" i="9"/>
  <c r="E1190" i="9" s="1"/>
  <c r="F1191" i="9"/>
  <c r="F1192" i="9"/>
  <c r="F1193" i="9"/>
  <c r="F1194" i="9"/>
  <c r="E1194" i="9" s="1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E1358" i="9" s="1"/>
  <c r="F1359" i="9"/>
  <c r="F1360" i="9"/>
  <c r="F1361" i="9"/>
  <c r="F1362" i="9"/>
  <c r="E1362" i="9" s="1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2" i="9"/>
  <c r="I3" i="9"/>
  <c r="I4" i="9"/>
  <c r="I5" i="9"/>
  <c r="I7" i="9"/>
  <c r="I8" i="9"/>
  <c r="I9" i="9"/>
  <c r="I11" i="9"/>
  <c r="I12" i="9"/>
  <c r="I13" i="9"/>
  <c r="I15" i="9"/>
  <c r="I16" i="9"/>
  <c r="I17" i="9"/>
  <c r="I19" i="9"/>
  <c r="I20" i="9"/>
  <c r="I21" i="9"/>
  <c r="I23" i="9"/>
  <c r="I24" i="9"/>
  <c r="I25" i="9"/>
  <c r="I27" i="9"/>
  <c r="I28" i="9"/>
  <c r="I29" i="9"/>
  <c r="I31" i="9"/>
  <c r="I32" i="9"/>
  <c r="I33" i="9"/>
  <c r="I35" i="9"/>
  <c r="I36" i="9"/>
  <c r="I37" i="9"/>
  <c r="I39" i="9"/>
  <c r="I40" i="9"/>
  <c r="I41" i="9"/>
  <c r="I43" i="9"/>
  <c r="I44" i="9"/>
  <c r="I45" i="9"/>
  <c r="I47" i="9"/>
  <c r="I48" i="9"/>
  <c r="I49" i="9"/>
  <c r="I51" i="9"/>
  <c r="I52" i="9"/>
  <c r="I53" i="9"/>
  <c r="I55" i="9"/>
  <c r="I56" i="9"/>
  <c r="I57" i="9"/>
  <c r="I59" i="9"/>
  <c r="I60" i="9"/>
  <c r="I61" i="9"/>
  <c r="I63" i="9"/>
  <c r="I64" i="9"/>
  <c r="I65" i="9"/>
  <c r="I67" i="9"/>
  <c r="I68" i="9"/>
  <c r="I69" i="9"/>
  <c r="I71" i="9"/>
  <c r="I72" i="9"/>
  <c r="I73" i="9"/>
  <c r="I75" i="9"/>
  <c r="I76" i="9"/>
  <c r="I77" i="9"/>
  <c r="I79" i="9"/>
  <c r="I80" i="9"/>
  <c r="I81" i="9"/>
  <c r="I83" i="9"/>
  <c r="I84" i="9"/>
  <c r="I85" i="9"/>
  <c r="I87" i="9"/>
  <c r="I88" i="9"/>
  <c r="I89" i="9"/>
  <c r="I91" i="9"/>
  <c r="I92" i="9"/>
  <c r="I93" i="9"/>
  <c r="I95" i="9"/>
  <c r="I96" i="9"/>
  <c r="I97" i="9"/>
  <c r="I99" i="9"/>
  <c r="I100" i="9"/>
  <c r="I101" i="9"/>
  <c r="I103" i="9"/>
  <c r="I104" i="9"/>
  <c r="I105" i="9"/>
  <c r="I107" i="9"/>
  <c r="I108" i="9"/>
  <c r="I109" i="9"/>
  <c r="I111" i="9"/>
  <c r="I112" i="9"/>
  <c r="I113" i="9"/>
  <c r="I115" i="9"/>
  <c r="I116" i="9"/>
  <c r="I117" i="9"/>
  <c r="I119" i="9"/>
  <c r="I120" i="9"/>
  <c r="I121" i="9"/>
  <c r="I123" i="9"/>
  <c r="I124" i="9"/>
  <c r="I125" i="9"/>
  <c r="I127" i="9"/>
  <c r="I128" i="9"/>
  <c r="I129" i="9"/>
  <c r="I131" i="9"/>
  <c r="I132" i="9"/>
  <c r="I133" i="9"/>
  <c r="I135" i="9"/>
  <c r="I136" i="9"/>
  <c r="I137" i="9"/>
  <c r="I139" i="9"/>
  <c r="I140" i="9"/>
  <c r="I141" i="9"/>
  <c r="I143" i="9"/>
  <c r="I144" i="9"/>
  <c r="I145" i="9"/>
  <c r="I147" i="9"/>
  <c r="I148" i="9"/>
  <c r="I149" i="9"/>
  <c r="I151" i="9"/>
  <c r="I152" i="9"/>
  <c r="I153" i="9"/>
  <c r="I155" i="9"/>
  <c r="I156" i="9"/>
  <c r="I157" i="9"/>
  <c r="I159" i="9"/>
  <c r="I160" i="9"/>
  <c r="I161" i="9"/>
  <c r="I163" i="9"/>
  <c r="I164" i="9"/>
  <c r="I165" i="9"/>
  <c r="I167" i="9"/>
  <c r="I168" i="9"/>
  <c r="I169" i="9"/>
  <c r="I171" i="9"/>
  <c r="I172" i="9"/>
  <c r="I173" i="9"/>
  <c r="I175" i="9"/>
  <c r="I176" i="9"/>
  <c r="I177" i="9"/>
  <c r="I179" i="9"/>
  <c r="I180" i="9"/>
  <c r="I181" i="9"/>
  <c r="I183" i="9"/>
  <c r="I184" i="9"/>
  <c r="I185" i="9"/>
  <c r="I187" i="9"/>
  <c r="I188" i="9"/>
  <c r="I189" i="9"/>
  <c r="I191" i="9"/>
  <c r="I192" i="9"/>
  <c r="I193" i="9"/>
  <c r="I195" i="9"/>
  <c r="I196" i="9"/>
  <c r="I197" i="9"/>
  <c r="I199" i="9"/>
  <c r="I200" i="9"/>
  <c r="I201" i="9"/>
  <c r="I203" i="9"/>
  <c r="I204" i="9"/>
  <c r="I205" i="9"/>
  <c r="I207" i="9"/>
  <c r="I208" i="9"/>
  <c r="I209" i="9"/>
  <c r="I211" i="9"/>
  <c r="I212" i="9"/>
  <c r="I213" i="9"/>
  <c r="I215" i="9"/>
  <c r="I216" i="9"/>
  <c r="I217" i="9"/>
  <c r="I219" i="9"/>
  <c r="I220" i="9"/>
  <c r="I221" i="9"/>
  <c r="I223" i="9"/>
  <c r="I224" i="9"/>
  <c r="I225" i="9"/>
  <c r="I227" i="9"/>
  <c r="I228" i="9"/>
  <c r="I229" i="9"/>
  <c r="I231" i="9"/>
  <c r="I232" i="9"/>
  <c r="I233" i="9"/>
  <c r="I235" i="9"/>
  <c r="I236" i="9"/>
  <c r="I237" i="9"/>
  <c r="I239" i="9"/>
  <c r="I240" i="9"/>
  <c r="I241" i="9"/>
  <c r="I243" i="9"/>
  <c r="I244" i="9"/>
  <c r="I245" i="9"/>
  <c r="I247" i="9"/>
  <c r="I248" i="9"/>
  <c r="I249" i="9"/>
  <c r="I251" i="9"/>
  <c r="I252" i="9"/>
  <c r="I253" i="9"/>
  <c r="I255" i="9"/>
  <c r="I256" i="9"/>
  <c r="I257" i="9"/>
  <c r="I259" i="9"/>
  <c r="I260" i="9"/>
  <c r="I261" i="9"/>
  <c r="I263" i="9"/>
  <c r="I264" i="9"/>
  <c r="I265" i="9"/>
  <c r="I267" i="9"/>
  <c r="I268" i="9"/>
  <c r="I269" i="9"/>
  <c r="I271" i="9"/>
  <c r="I272" i="9"/>
  <c r="I273" i="9"/>
  <c r="I275" i="9"/>
  <c r="I276" i="9"/>
  <c r="I277" i="9"/>
  <c r="I279" i="9"/>
  <c r="I280" i="9"/>
  <c r="I281" i="9"/>
  <c r="I283" i="9"/>
  <c r="I284" i="9"/>
  <c r="I285" i="9"/>
  <c r="I287" i="9"/>
  <c r="I288" i="9"/>
  <c r="I289" i="9"/>
  <c r="I291" i="9"/>
  <c r="I292" i="9"/>
  <c r="I293" i="9"/>
  <c r="I295" i="9"/>
  <c r="I296" i="9"/>
  <c r="I297" i="9"/>
  <c r="I299" i="9"/>
  <c r="I300" i="9"/>
  <c r="I301" i="9"/>
  <c r="I303" i="9"/>
  <c r="I304" i="9"/>
  <c r="I305" i="9"/>
  <c r="I307" i="9"/>
  <c r="I308" i="9"/>
  <c r="I309" i="9"/>
  <c r="I311" i="9"/>
  <c r="I312" i="9"/>
  <c r="I313" i="9"/>
  <c r="I315" i="9"/>
  <c r="I316" i="9"/>
  <c r="I317" i="9"/>
  <c r="I319" i="9"/>
  <c r="I320" i="9"/>
  <c r="I321" i="9"/>
  <c r="I323" i="9"/>
  <c r="I324" i="9"/>
  <c r="I325" i="9"/>
  <c r="I327" i="9"/>
  <c r="I328" i="9"/>
  <c r="I329" i="9"/>
  <c r="I331" i="9"/>
  <c r="I332" i="9"/>
  <c r="I333" i="9"/>
  <c r="I335" i="9"/>
  <c r="I336" i="9"/>
  <c r="I337" i="9"/>
  <c r="I339" i="9"/>
  <c r="I340" i="9"/>
  <c r="I341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2" i="9"/>
  <c r="E1002" i="9"/>
  <c r="E1062" i="9"/>
  <c r="E1110" i="9"/>
  <c r="E1154" i="9"/>
  <c r="E1214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510" i="9"/>
  <c r="B510" i="9"/>
  <c r="C510" i="9"/>
  <c r="A511" i="9"/>
  <c r="B511" i="9"/>
  <c r="C511" i="9"/>
  <c r="A512" i="9"/>
  <c r="B512" i="9"/>
  <c r="C512" i="9"/>
  <c r="A513" i="9"/>
  <c r="B513" i="9"/>
  <c r="C513" i="9"/>
  <c r="A514" i="9"/>
  <c r="B514" i="9"/>
  <c r="C514" i="9"/>
  <c r="A515" i="9"/>
  <c r="B515" i="9"/>
  <c r="C515" i="9"/>
  <c r="A516" i="9"/>
  <c r="B516" i="9"/>
  <c r="C516" i="9"/>
  <c r="A517" i="9"/>
  <c r="B517" i="9"/>
  <c r="C517" i="9"/>
  <c r="A518" i="9"/>
  <c r="B518" i="9"/>
  <c r="C518" i="9"/>
  <c r="A519" i="9"/>
  <c r="B519" i="9"/>
  <c r="C519" i="9"/>
  <c r="A520" i="9"/>
  <c r="B520" i="9"/>
  <c r="C520" i="9"/>
  <c r="A521" i="9"/>
  <c r="B521" i="9"/>
  <c r="C521" i="9"/>
  <c r="A522" i="9"/>
  <c r="B522" i="9"/>
  <c r="C522" i="9"/>
  <c r="A523" i="9"/>
  <c r="B523" i="9"/>
  <c r="C523" i="9"/>
  <c r="A524" i="9"/>
  <c r="B524" i="9"/>
  <c r="C524" i="9"/>
  <c r="A525" i="9"/>
  <c r="B525" i="9"/>
  <c r="C525" i="9"/>
  <c r="A526" i="9"/>
  <c r="B526" i="9"/>
  <c r="C526" i="9"/>
  <c r="A527" i="9"/>
  <c r="B527" i="9"/>
  <c r="C527" i="9"/>
  <c r="A528" i="9"/>
  <c r="B528" i="9"/>
  <c r="C528" i="9"/>
  <c r="A529" i="9"/>
  <c r="B529" i="9"/>
  <c r="C529" i="9"/>
  <c r="A530" i="9"/>
  <c r="B530" i="9"/>
  <c r="C530" i="9"/>
  <c r="A531" i="9"/>
  <c r="B531" i="9"/>
  <c r="C531" i="9"/>
  <c r="A532" i="9"/>
  <c r="B532" i="9"/>
  <c r="C532" i="9"/>
  <c r="A533" i="9"/>
  <c r="B533" i="9"/>
  <c r="C533" i="9"/>
  <c r="A534" i="9"/>
  <c r="B534" i="9"/>
  <c r="C534" i="9"/>
  <c r="A535" i="9"/>
  <c r="B535" i="9"/>
  <c r="C535" i="9"/>
  <c r="A536" i="9"/>
  <c r="B536" i="9"/>
  <c r="C536" i="9"/>
  <c r="A537" i="9"/>
  <c r="B537" i="9"/>
  <c r="C537" i="9"/>
  <c r="A538" i="9"/>
  <c r="B538" i="9"/>
  <c r="C538" i="9"/>
  <c r="A539" i="9"/>
  <c r="B539" i="9"/>
  <c r="C539" i="9"/>
  <c r="A540" i="9"/>
  <c r="B540" i="9"/>
  <c r="C540" i="9"/>
  <c r="A541" i="9"/>
  <c r="B541" i="9"/>
  <c r="C541" i="9"/>
  <c r="A542" i="9"/>
  <c r="B542" i="9"/>
  <c r="C542" i="9"/>
  <c r="A543" i="9"/>
  <c r="B543" i="9"/>
  <c r="C543" i="9"/>
  <c r="A544" i="9"/>
  <c r="B544" i="9"/>
  <c r="C544" i="9"/>
  <c r="A545" i="9"/>
  <c r="B545" i="9"/>
  <c r="C545" i="9"/>
  <c r="A546" i="9"/>
  <c r="B546" i="9"/>
  <c r="C546" i="9"/>
  <c r="A547" i="9"/>
  <c r="B547" i="9"/>
  <c r="C547" i="9"/>
  <c r="A548" i="9"/>
  <c r="B548" i="9"/>
  <c r="C548" i="9"/>
  <c r="A549" i="9"/>
  <c r="B549" i="9"/>
  <c r="C549" i="9"/>
  <c r="A550" i="9"/>
  <c r="B550" i="9"/>
  <c r="C550" i="9"/>
  <c r="A551" i="9"/>
  <c r="B551" i="9"/>
  <c r="C551" i="9"/>
  <c r="A552" i="9"/>
  <c r="B552" i="9"/>
  <c r="C552" i="9"/>
  <c r="A553" i="9"/>
  <c r="B553" i="9"/>
  <c r="C553" i="9"/>
  <c r="A554" i="9"/>
  <c r="B554" i="9"/>
  <c r="C554" i="9"/>
  <c r="A555" i="9"/>
  <c r="B555" i="9"/>
  <c r="C555" i="9"/>
  <c r="A556" i="9"/>
  <c r="B556" i="9"/>
  <c r="C556" i="9"/>
  <c r="A557" i="9"/>
  <c r="B557" i="9"/>
  <c r="C557" i="9"/>
  <c r="A558" i="9"/>
  <c r="B558" i="9"/>
  <c r="C558" i="9"/>
  <c r="A559" i="9"/>
  <c r="B559" i="9"/>
  <c r="C559" i="9"/>
  <c r="A560" i="9"/>
  <c r="B560" i="9"/>
  <c r="C560" i="9"/>
  <c r="A561" i="9"/>
  <c r="B561" i="9"/>
  <c r="C561" i="9"/>
  <c r="A562" i="9"/>
  <c r="B562" i="9"/>
  <c r="C562" i="9"/>
  <c r="A563" i="9"/>
  <c r="B563" i="9"/>
  <c r="C563" i="9"/>
  <c r="A564" i="9"/>
  <c r="B564" i="9"/>
  <c r="C564" i="9"/>
  <c r="A565" i="9"/>
  <c r="B565" i="9"/>
  <c r="C565" i="9"/>
  <c r="A566" i="9"/>
  <c r="B566" i="9"/>
  <c r="C566" i="9"/>
  <c r="A567" i="9"/>
  <c r="B567" i="9"/>
  <c r="C567" i="9"/>
  <c r="A568" i="9"/>
  <c r="B568" i="9"/>
  <c r="C568" i="9"/>
  <c r="A569" i="9"/>
  <c r="B569" i="9"/>
  <c r="C569" i="9"/>
  <c r="A570" i="9"/>
  <c r="B570" i="9"/>
  <c r="C570" i="9"/>
  <c r="A571" i="9"/>
  <c r="B571" i="9"/>
  <c r="C571" i="9"/>
  <c r="A572" i="9"/>
  <c r="B572" i="9"/>
  <c r="C572" i="9"/>
  <c r="A573" i="9"/>
  <c r="B573" i="9"/>
  <c r="C573" i="9"/>
  <c r="A574" i="9"/>
  <c r="B574" i="9"/>
  <c r="C574" i="9"/>
  <c r="A575" i="9"/>
  <c r="B575" i="9"/>
  <c r="C575" i="9"/>
  <c r="A576" i="9"/>
  <c r="B576" i="9"/>
  <c r="C576" i="9"/>
  <c r="A577" i="9"/>
  <c r="B577" i="9"/>
  <c r="C577" i="9"/>
  <c r="A578" i="9"/>
  <c r="B578" i="9"/>
  <c r="C578" i="9"/>
  <c r="A579" i="9"/>
  <c r="B579" i="9"/>
  <c r="C579" i="9"/>
  <c r="A580" i="9"/>
  <c r="B580" i="9"/>
  <c r="C580" i="9"/>
  <c r="A581" i="9"/>
  <c r="B581" i="9"/>
  <c r="C581" i="9"/>
  <c r="A582" i="9"/>
  <c r="B582" i="9"/>
  <c r="C582" i="9"/>
  <c r="A583" i="9"/>
  <c r="B583" i="9"/>
  <c r="C583" i="9"/>
  <c r="A584" i="9"/>
  <c r="B584" i="9"/>
  <c r="C584" i="9"/>
  <c r="A585" i="9"/>
  <c r="B585" i="9"/>
  <c r="C585" i="9"/>
  <c r="A586" i="9"/>
  <c r="B586" i="9"/>
  <c r="C586" i="9"/>
  <c r="A587" i="9"/>
  <c r="B587" i="9"/>
  <c r="C587" i="9"/>
  <c r="A588" i="9"/>
  <c r="B588" i="9"/>
  <c r="C588" i="9"/>
  <c r="A589" i="9"/>
  <c r="B589" i="9"/>
  <c r="C589" i="9"/>
  <c r="A590" i="9"/>
  <c r="B590" i="9"/>
  <c r="C590" i="9"/>
  <c r="A591" i="9"/>
  <c r="B591" i="9"/>
  <c r="C591" i="9"/>
  <c r="A592" i="9"/>
  <c r="B592" i="9"/>
  <c r="C592" i="9"/>
  <c r="A593" i="9"/>
  <c r="B593" i="9"/>
  <c r="C593" i="9"/>
  <c r="A594" i="9"/>
  <c r="B594" i="9"/>
  <c r="C594" i="9"/>
  <c r="A595" i="9"/>
  <c r="B595" i="9"/>
  <c r="C595" i="9"/>
  <c r="A596" i="9"/>
  <c r="B596" i="9"/>
  <c r="C596" i="9"/>
  <c r="A597" i="9"/>
  <c r="B597" i="9"/>
  <c r="C597" i="9"/>
  <c r="A598" i="9"/>
  <c r="B598" i="9"/>
  <c r="C598" i="9"/>
  <c r="A599" i="9"/>
  <c r="B599" i="9"/>
  <c r="C599" i="9"/>
  <c r="A600" i="9"/>
  <c r="B600" i="9"/>
  <c r="C600" i="9"/>
  <c r="A601" i="9"/>
  <c r="B601" i="9"/>
  <c r="C601" i="9"/>
  <c r="A602" i="9"/>
  <c r="B602" i="9"/>
  <c r="C602" i="9"/>
  <c r="A603" i="9"/>
  <c r="B603" i="9"/>
  <c r="C603" i="9"/>
  <c r="A604" i="9"/>
  <c r="B604" i="9"/>
  <c r="C604" i="9"/>
  <c r="A605" i="9"/>
  <c r="B605" i="9"/>
  <c r="C605" i="9"/>
  <c r="A606" i="9"/>
  <c r="B606" i="9"/>
  <c r="C606" i="9"/>
  <c r="A607" i="9"/>
  <c r="B607" i="9"/>
  <c r="C607" i="9"/>
  <c r="A608" i="9"/>
  <c r="B608" i="9"/>
  <c r="C608" i="9"/>
  <c r="A609" i="9"/>
  <c r="B609" i="9"/>
  <c r="C609" i="9"/>
  <c r="A610" i="9"/>
  <c r="B610" i="9"/>
  <c r="C610" i="9"/>
  <c r="A611" i="9"/>
  <c r="B611" i="9"/>
  <c r="C611" i="9"/>
  <c r="A612" i="9"/>
  <c r="B612" i="9"/>
  <c r="C612" i="9"/>
  <c r="A613" i="9"/>
  <c r="B613" i="9"/>
  <c r="C613" i="9"/>
  <c r="A614" i="9"/>
  <c r="B614" i="9"/>
  <c r="C614" i="9"/>
  <c r="A615" i="9"/>
  <c r="B615" i="9"/>
  <c r="C615" i="9"/>
  <c r="A616" i="9"/>
  <c r="B616" i="9"/>
  <c r="C616" i="9"/>
  <c r="A617" i="9"/>
  <c r="B617" i="9"/>
  <c r="C617" i="9"/>
  <c r="A618" i="9"/>
  <c r="B618" i="9"/>
  <c r="C618" i="9"/>
  <c r="A619" i="9"/>
  <c r="B619" i="9"/>
  <c r="C619" i="9"/>
  <c r="A620" i="9"/>
  <c r="B620" i="9"/>
  <c r="C620" i="9"/>
  <c r="A621" i="9"/>
  <c r="B621" i="9"/>
  <c r="C621" i="9"/>
  <c r="A622" i="9"/>
  <c r="B622" i="9"/>
  <c r="C622" i="9"/>
  <c r="A623" i="9"/>
  <c r="B623" i="9"/>
  <c r="C623" i="9"/>
  <c r="A624" i="9"/>
  <c r="B624" i="9"/>
  <c r="C624" i="9"/>
  <c r="A625" i="9"/>
  <c r="B625" i="9"/>
  <c r="C625" i="9"/>
  <c r="A626" i="9"/>
  <c r="B626" i="9"/>
  <c r="C626" i="9"/>
  <c r="A627" i="9"/>
  <c r="B627" i="9"/>
  <c r="C627" i="9"/>
  <c r="A628" i="9"/>
  <c r="B628" i="9"/>
  <c r="C628" i="9"/>
  <c r="A629" i="9"/>
  <c r="B629" i="9"/>
  <c r="C629" i="9"/>
  <c r="A630" i="9"/>
  <c r="B630" i="9"/>
  <c r="C630" i="9"/>
  <c r="A631" i="9"/>
  <c r="B631" i="9"/>
  <c r="C631" i="9"/>
  <c r="A632" i="9"/>
  <c r="B632" i="9"/>
  <c r="C632" i="9"/>
  <c r="A633" i="9"/>
  <c r="B633" i="9"/>
  <c r="C633" i="9"/>
  <c r="A634" i="9"/>
  <c r="B634" i="9"/>
  <c r="C634" i="9"/>
  <c r="A635" i="9"/>
  <c r="B635" i="9"/>
  <c r="C635" i="9"/>
  <c r="A636" i="9"/>
  <c r="B636" i="9"/>
  <c r="C636" i="9"/>
  <c r="A637" i="9"/>
  <c r="B637" i="9"/>
  <c r="C637" i="9"/>
  <c r="A638" i="9"/>
  <c r="B638" i="9"/>
  <c r="C638" i="9"/>
  <c r="A639" i="9"/>
  <c r="B639" i="9"/>
  <c r="C639" i="9"/>
  <c r="A640" i="9"/>
  <c r="B640" i="9"/>
  <c r="C640" i="9"/>
  <c r="A641" i="9"/>
  <c r="B641" i="9"/>
  <c r="C641" i="9"/>
  <c r="A642" i="9"/>
  <c r="B642" i="9"/>
  <c r="C642" i="9"/>
  <c r="A643" i="9"/>
  <c r="B643" i="9"/>
  <c r="C643" i="9"/>
  <c r="A644" i="9"/>
  <c r="B644" i="9"/>
  <c r="C644" i="9"/>
  <c r="A645" i="9"/>
  <c r="B645" i="9"/>
  <c r="C645" i="9"/>
  <c r="A646" i="9"/>
  <c r="B646" i="9"/>
  <c r="C646" i="9"/>
  <c r="A647" i="9"/>
  <c r="B647" i="9"/>
  <c r="C647" i="9"/>
  <c r="A648" i="9"/>
  <c r="B648" i="9"/>
  <c r="C648" i="9"/>
  <c r="A649" i="9"/>
  <c r="B649" i="9"/>
  <c r="C649" i="9"/>
  <c r="A650" i="9"/>
  <c r="B650" i="9"/>
  <c r="C650" i="9"/>
  <c r="A651" i="9"/>
  <c r="B651" i="9"/>
  <c r="C651" i="9"/>
  <c r="A652" i="9"/>
  <c r="B652" i="9"/>
  <c r="C652" i="9"/>
  <c r="A653" i="9"/>
  <c r="B653" i="9"/>
  <c r="C653" i="9"/>
  <c r="A654" i="9"/>
  <c r="B654" i="9"/>
  <c r="C654" i="9"/>
  <c r="A655" i="9"/>
  <c r="B655" i="9"/>
  <c r="C655" i="9"/>
  <c r="A656" i="9"/>
  <c r="B656" i="9"/>
  <c r="C656" i="9"/>
  <c r="A657" i="9"/>
  <c r="B657" i="9"/>
  <c r="C657" i="9"/>
  <c r="A658" i="9"/>
  <c r="B658" i="9"/>
  <c r="C658" i="9"/>
  <c r="A659" i="9"/>
  <c r="B659" i="9"/>
  <c r="C659" i="9"/>
  <c r="A660" i="9"/>
  <c r="B660" i="9"/>
  <c r="C660" i="9"/>
  <c r="A661" i="9"/>
  <c r="B661" i="9"/>
  <c r="C661" i="9"/>
  <c r="A662" i="9"/>
  <c r="B662" i="9"/>
  <c r="C662" i="9"/>
  <c r="A663" i="9"/>
  <c r="B663" i="9"/>
  <c r="C663" i="9"/>
  <c r="A664" i="9"/>
  <c r="B664" i="9"/>
  <c r="C664" i="9"/>
  <c r="A665" i="9"/>
  <c r="B665" i="9"/>
  <c r="C665" i="9"/>
  <c r="A666" i="9"/>
  <c r="B666" i="9"/>
  <c r="C666" i="9"/>
  <c r="A667" i="9"/>
  <c r="B667" i="9"/>
  <c r="C667" i="9"/>
  <c r="A668" i="9"/>
  <c r="B668" i="9"/>
  <c r="C668" i="9"/>
  <c r="A669" i="9"/>
  <c r="B669" i="9"/>
  <c r="C669" i="9"/>
  <c r="A670" i="9"/>
  <c r="B670" i="9"/>
  <c r="C670" i="9"/>
  <c r="A671" i="9"/>
  <c r="B671" i="9"/>
  <c r="C671" i="9"/>
  <c r="A672" i="9"/>
  <c r="B672" i="9"/>
  <c r="C672" i="9"/>
  <c r="A673" i="9"/>
  <c r="B673" i="9"/>
  <c r="C673" i="9"/>
  <c r="A674" i="9"/>
  <c r="B674" i="9"/>
  <c r="C674" i="9"/>
  <c r="A675" i="9"/>
  <c r="B675" i="9"/>
  <c r="C675" i="9"/>
  <c r="A676" i="9"/>
  <c r="B676" i="9"/>
  <c r="C676" i="9"/>
  <c r="A677" i="9"/>
  <c r="B677" i="9"/>
  <c r="C677" i="9"/>
  <c r="A678" i="9"/>
  <c r="B678" i="9"/>
  <c r="C678" i="9"/>
  <c r="A679" i="9"/>
  <c r="B679" i="9"/>
  <c r="C679" i="9"/>
  <c r="A680" i="9"/>
  <c r="B680" i="9"/>
  <c r="C680" i="9"/>
  <c r="A681" i="9"/>
  <c r="B681" i="9"/>
  <c r="C681" i="9"/>
  <c r="A682" i="9"/>
  <c r="B682" i="9"/>
  <c r="C682" i="9"/>
  <c r="A683" i="9"/>
  <c r="B683" i="9"/>
  <c r="C683" i="9"/>
  <c r="A684" i="9"/>
  <c r="B684" i="9"/>
  <c r="C684" i="9"/>
  <c r="A685" i="9"/>
  <c r="B685" i="9"/>
  <c r="C685" i="9"/>
  <c r="A686" i="9"/>
  <c r="B686" i="9"/>
  <c r="C686" i="9"/>
  <c r="A687" i="9"/>
  <c r="B687" i="9"/>
  <c r="C687" i="9"/>
  <c r="A688" i="9"/>
  <c r="B688" i="9"/>
  <c r="C688" i="9"/>
  <c r="A689" i="9"/>
  <c r="B689" i="9"/>
  <c r="C689" i="9"/>
  <c r="A690" i="9"/>
  <c r="B690" i="9"/>
  <c r="C690" i="9"/>
  <c r="A691" i="9"/>
  <c r="B691" i="9"/>
  <c r="C691" i="9"/>
  <c r="A692" i="9"/>
  <c r="B692" i="9"/>
  <c r="C692" i="9"/>
  <c r="A693" i="9"/>
  <c r="B693" i="9"/>
  <c r="C693" i="9"/>
  <c r="A694" i="9"/>
  <c r="B694" i="9"/>
  <c r="C694" i="9"/>
  <c r="A695" i="9"/>
  <c r="B695" i="9"/>
  <c r="C695" i="9"/>
  <c r="A696" i="9"/>
  <c r="B696" i="9"/>
  <c r="C696" i="9"/>
  <c r="A697" i="9"/>
  <c r="B697" i="9"/>
  <c r="C697" i="9"/>
  <c r="A698" i="9"/>
  <c r="B698" i="9"/>
  <c r="C698" i="9"/>
  <c r="A699" i="9"/>
  <c r="B699" i="9"/>
  <c r="C699" i="9"/>
  <c r="A700" i="9"/>
  <c r="B700" i="9"/>
  <c r="C700" i="9"/>
  <c r="A701" i="9"/>
  <c r="B701" i="9"/>
  <c r="C701" i="9"/>
  <c r="A702" i="9"/>
  <c r="B702" i="9"/>
  <c r="C702" i="9"/>
  <c r="A703" i="9"/>
  <c r="B703" i="9"/>
  <c r="C703" i="9"/>
  <c r="A704" i="9"/>
  <c r="B704" i="9"/>
  <c r="C704" i="9"/>
  <c r="A705" i="9"/>
  <c r="B705" i="9"/>
  <c r="C705" i="9"/>
  <c r="A706" i="9"/>
  <c r="B706" i="9"/>
  <c r="C706" i="9"/>
  <c r="A707" i="9"/>
  <c r="B707" i="9"/>
  <c r="C707" i="9"/>
  <c r="A708" i="9"/>
  <c r="B708" i="9"/>
  <c r="C708" i="9"/>
  <c r="A709" i="9"/>
  <c r="B709" i="9"/>
  <c r="C709" i="9"/>
  <c r="A710" i="9"/>
  <c r="B710" i="9"/>
  <c r="C710" i="9"/>
  <c r="A711" i="9"/>
  <c r="B711" i="9"/>
  <c r="C711" i="9"/>
  <c r="A712" i="9"/>
  <c r="B712" i="9"/>
  <c r="C712" i="9"/>
  <c r="A713" i="9"/>
  <c r="B713" i="9"/>
  <c r="C713" i="9"/>
  <c r="A714" i="9"/>
  <c r="B714" i="9"/>
  <c r="C714" i="9"/>
  <c r="A715" i="9"/>
  <c r="B715" i="9"/>
  <c r="C715" i="9"/>
  <c r="A716" i="9"/>
  <c r="B716" i="9"/>
  <c r="C716" i="9"/>
  <c r="A717" i="9"/>
  <c r="B717" i="9"/>
  <c r="C717" i="9"/>
  <c r="A718" i="9"/>
  <c r="B718" i="9"/>
  <c r="C718" i="9"/>
  <c r="A719" i="9"/>
  <c r="B719" i="9"/>
  <c r="C719" i="9"/>
  <c r="A720" i="9"/>
  <c r="B720" i="9"/>
  <c r="C720" i="9"/>
  <c r="A721" i="9"/>
  <c r="B721" i="9"/>
  <c r="C721" i="9"/>
  <c r="A722" i="9"/>
  <c r="B722" i="9"/>
  <c r="C722" i="9"/>
  <c r="A723" i="9"/>
  <c r="B723" i="9"/>
  <c r="C723" i="9"/>
  <c r="A724" i="9"/>
  <c r="B724" i="9"/>
  <c r="C724" i="9"/>
  <c r="A725" i="9"/>
  <c r="B725" i="9"/>
  <c r="C725" i="9"/>
  <c r="A726" i="9"/>
  <c r="B726" i="9"/>
  <c r="C726" i="9"/>
  <c r="A727" i="9"/>
  <c r="B727" i="9"/>
  <c r="C727" i="9"/>
  <c r="A728" i="9"/>
  <c r="B728" i="9"/>
  <c r="C728" i="9"/>
  <c r="A729" i="9"/>
  <c r="B729" i="9"/>
  <c r="C729" i="9"/>
  <c r="A730" i="9"/>
  <c r="B730" i="9"/>
  <c r="C730" i="9"/>
  <c r="A731" i="9"/>
  <c r="B731" i="9"/>
  <c r="C731" i="9"/>
  <c r="A732" i="9"/>
  <c r="B732" i="9"/>
  <c r="C732" i="9"/>
  <c r="A733" i="9"/>
  <c r="B733" i="9"/>
  <c r="C733" i="9"/>
  <c r="A734" i="9"/>
  <c r="B734" i="9"/>
  <c r="C734" i="9"/>
  <c r="A735" i="9"/>
  <c r="B735" i="9"/>
  <c r="C735" i="9"/>
  <c r="A736" i="9"/>
  <c r="B736" i="9"/>
  <c r="C736" i="9"/>
  <c r="A737" i="9"/>
  <c r="B737" i="9"/>
  <c r="C737" i="9"/>
  <c r="A738" i="9"/>
  <c r="B738" i="9"/>
  <c r="C738" i="9"/>
  <c r="A739" i="9"/>
  <c r="B739" i="9"/>
  <c r="C739" i="9"/>
  <c r="A740" i="9"/>
  <c r="B740" i="9"/>
  <c r="C740" i="9"/>
  <c r="A741" i="9"/>
  <c r="B741" i="9"/>
  <c r="C741" i="9"/>
  <c r="A742" i="9"/>
  <c r="B742" i="9"/>
  <c r="C742" i="9"/>
  <c r="A743" i="9"/>
  <c r="B743" i="9"/>
  <c r="C743" i="9"/>
  <c r="A744" i="9"/>
  <c r="B744" i="9"/>
  <c r="C744" i="9"/>
  <c r="A745" i="9"/>
  <c r="B745" i="9"/>
  <c r="C745" i="9"/>
  <c r="A746" i="9"/>
  <c r="B746" i="9"/>
  <c r="C746" i="9"/>
  <c r="A747" i="9"/>
  <c r="B747" i="9"/>
  <c r="C747" i="9"/>
  <c r="A748" i="9"/>
  <c r="B748" i="9"/>
  <c r="C748" i="9"/>
  <c r="A749" i="9"/>
  <c r="B749" i="9"/>
  <c r="C749" i="9"/>
  <c r="A750" i="9"/>
  <c r="B750" i="9"/>
  <c r="C750" i="9"/>
  <c r="A751" i="9"/>
  <c r="B751" i="9"/>
  <c r="C751" i="9"/>
  <c r="A752" i="9"/>
  <c r="B752" i="9"/>
  <c r="C752" i="9"/>
  <c r="A753" i="9"/>
  <c r="B753" i="9"/>
  <c r="C753" i="9"/>
  <c r="A754" i="9"/>
  <c r="B754" i="9"/>
  <c r="C754" i="9"/>
  <c r="A755" i="9"/>
  <c r="B755" i="9"/>
  <c r="C755" i="9"/>
  <c r="A756" i="9"/>
  <c r="B756" i="9"/>
  <c r="C756" i="9"/>
  <c r="A757" i="9"/>
  <c r="B757" i="9"/>
  <c r="C757" i="9"/>
  <c r="A758" i="9"/>
  <c r="B758" i="9"/>
  <c r="C758" i="9"/>
  <c r="A759" i="9"/>
  <c r="B759" i="9"/>
  <c r="C759" i="9"/>
  <c r="A760" i="9"/>
  <c r="B760" i="9"/>
  <c r="C760" i="9"/>
  <c r="A761" i="9"/>
  <c r="B761" i="9"/>
  <c r="C761" i="9"/>
  <c r="A762" i="9"/>
  <c r="B762" i="9"/>
  <c r="C762" i="9"/>
  <c r="A763" i="9"/>
  <c r="B763" i="9"/>
  <c r="C763" i="9"/>
  <c r="A764" i="9"/>
  <c r="B764" i="9"/>
  <c r="C764" i="9"/>
  <c r="A765" i="9"/>
  <c r="B765" i="9"/>
  <c r="C765" i="9"/>
  <c r="A766" i="9"/>
  <c r="B766" i="9"/>
  <c r="C766" i="9"/>
  <c r="A767" i="9"/>
  <c r="B767" i="9"/>
  <c r="C767" i="9"/>
  <c r="A768" i="9"/>
  <c r="B768" i="9"/>
  <c r="C768" i="9"/>
  <c r="A769" i="9"/>
  <c r="B769" i="9"/>
  <c r="C769" i="9"/>
  <c r="A770" i="9"/>
  <c r="B770" i="9"/>
  <c r="C770" i="9"/>
  <c r="A771" i="9"/>
  <c r="B771" i="9"/>
  <c r="C771" i="9"/>
  <c r="A772" i="9"/>
  <c r="B772" i="9"/>
  <c r="C772" i="9"/>
  <c r="A773" i="9"/>
  <c r="B773" i="9"/>
  <c r="C773" i="9"/>
  <c r="A774" i="9"/>
  <c r="B774" i="9"/>
  <c r="C774" i="9"/>
  <c r="A775" i="9"/>
  <c r="B775" i="9"/>
  <c r="C775" i="9"/>
  <c r="A776" i="9"/>
  <c r="B776" i="9"/>
  <c r="C776" i="9"/>
  <c r="A777" i="9"/>
  <c r="B777" i="9"/>
  <c r="C777" i="9"/>
  <c r="A778" i="9"/>
  <c r="B778" i="9"/>
  <c r="C778" i="9"/>
  <c r="A779" i="9"/>
  <c r="B779" i="9"/>
  <c r="C779" i="9"/>
  <c r="A780" i="9"/>
  <c r="B780" i="9"/>
  <c r="C780" i="9"/>
  <c r="A781" i="9"/>
  <c r="B781" i="9"/>
  <c r="C781" i="9"/>
  <c r="A782" i="9"/>
  <c r="B782" i="9"/>
  <c r="C782" i="9"/>
  <c r="A783" i="9"/>
  <c r="B783" i="9"/>
  <c r="C783" i="9"/>
  <c r="A784" i="9"/>
  <c r="B784" i="9"/>
  <c r="C784" i="9"/>
  <c r="A785" i="9"/>
  <c r="B785" i="9"/>
  <c r="C785" i="9"/>
  <c r="A786" i="9"/>
  <c r="B786" i="9"/>
  <c r="C786" i="9"/>
  <c r="A787" i="9"/>
  <c r="B787" i="9"/>
  <c r="C787" i="9"/>
  <c r="A788" i="9"/>
  <c r="B788" i="9"/>
  <c r="C788" i="9"/>
  <c r="A789" i="9"/>
  <c r="B789" i="9"/>
  <c r="C789" i="9"/>
  <c r="A790" i="9"/>
  <c r="B790" i="9"/>
  <c r="C790" i="9"/>
  <c r="A791" i="9"/>
  <c r="B791" i="9"/>
  <c r="C791" i="9"/>
  <c r="A792" i="9"/>
  <c r="B792" i="9"/>
  <c r="C792" i="9"/>
  <c r="A793" i="9"/>
  <c r="B793" i="9"/>
  <c r="C793" i="9"/>
  <c r="A794" i="9"/>
  <c r="B794" i="9"/>
  <c r="C794" i="9"/>
  <c r="A795" i="9"/>
  <c r="B795" i="9"/>
  <c r="C795" i="9"/>
  <c r="A796" i="9"/>
  <c r="B796" i="9"/>
  <c r="C796" i="9"/>
  <c r="A797" i="9"/>
  <c r="B797" i="9"/>
  <c r="C797" i="9"/>
  <c r="A798" i="9"/>
  <c r="B798" i="9"/>
  <c r="C798" i="9"/>
  <c r="A799" i="9"/>
  <c r="B799" i="9"/>
  <c r="C799" i="9"/>
  <c r="A800" i="9"/>
  <c r="B800" i="9"/>
  <c r="C800" i="9"/>
  <c r="A801" i="9"/>
  <c r="B801" i="9"/>
  <c r="C801" i="9"/>
  <c r="A802" i="9"/>
  <c r="B802" i="9"/>
  <c r="C802" i="9"/>
  <c r="A803" i="9"/>
  <c r="B803" i="9"/>
  <c r="C803" i="9"/>
  <c r="A804" i="9"/>
  <c r="B804" i="9"/>
  <c r="C804" i="9"/>
  <c r="A805" i="9"/>
  <c r="B805" i="9"/>
  <c r="C805" i="9"/>
  <c r="A806" i="9"/>
  <c r="B806" i="9"/>
  <c r="C806" i="9"/>
  <c r="A807" i="9"/>
  <c r="B807" i="9"/>
  <c r="C807" i="9"/>
  <c r="A808" i="9"/>
  <c r="B808" i="9"/>
  <c r="C808" i="9"/>
  <c r="A809" i="9"/>
  <c r="B809" i="9"/>
  <c r="C809" i="9"/>
  <c r="A810" i="9"/>
  <c r="B810" i="9"/>
  <c r="C810" i="9"/>
  <c r="A811" i="9"/>
  <c r="B811" i="9"/>
  <c r="C811" i="9"/>
  <c r="A812" i="9"/>
  <c r="B812" i="9"/>
  <c r="C812" i="9"/>
  <c r="A813" i="9"/>
  <c r="B813" i="9"/>
  <c r="C813" i="9"/>
  <c r="A814" i="9"/>
  <c r="B814" i="9"/>
  <c r="C814" i="9"/>
  <c r="A815" i="9"/>
  <c r="B815" i="9"/>
  <c r="C815" i="9"/>
  <c r="A816" i="9"/>
  <c r="B816" i="9"/>
  <c r="C816" i="9"/>
  <c r="A817" i="9"/>
  <c r="B817" i="9"/>
  <c r="C817" i="9"/>
  <c r="A818" i="9"/>
  <c r="B818" i="9"/>
  <c r="C818" i="9"/>
  <c r="A819" i="9"/>
  <c r="B819" i="9"/>
  <c r="C819" i="9"/>
  <c r="A820" i="9"/>
  <c r="B820" i="9"/>
  <c r="C820" i="9"/>
  <c r="A821" i="9"/>
  <c r="B821" i="9"/>
  <c r="C821" i="9"/>
  <c r="A822" i="9"/>
  <c r="B822" i="9"/>
  <c r="C822" i="9"/>
  <c r="A823" i="9"/>
  <c r="B823" i="9"/>
  <c r="C823" i="9"/>
  <c r="A824" i="9"/>
  <c r="B824" i="9"/>
  <c r="C824" i="9"/>
  <c r="A825" i="9"/>
  <c r="B825" i="9"/>
  <c r="C825" i="9"/>
  <c r="A826" i="9"/>
  <c r="B826" i="9"/>
  <c r="C826" i="9"/>
  <c r="A827" i="9"/>
  <c r="B827" i="9"/>
  <c r="C827" i="9"/>
  <c r="A828" i="9"/>
  <c r="B828" i="9"/>
  <c r="C828" i="9"/>
  <c r="A829" i="9"/>
  <c r="B829" i="9"/>
  <c r="C829" i="9"/>
  <c r="A830" i="9"/>
  <c r="B830" i="9"/>
  <c r="C830" i="9"/>
  <c r="A831" i="9"/>
  <c r="B831" i="9"/>
  <c r="C831" i="9"/>
  <c r="A832" i="9"/>
  <c r="B832" i="9"/>
  <c r="C832" i="9"/>
  <c r="A833" i="9"/>
  <c r="B833" i="9"/>
  <c r="C833" i="9"/>
  <c r="A834" i="9"/>
  <c r="B834" i="9"/>
  <c r="C834" i="9"/>
  <c r="A835" i="9"/>
  <c r="B835" i="9"/>
  <c r="C835" i="9"/>
  <c r="A836" i="9"/>
  <c r="B836" i="9"/>
  <c r="C836" i="9"/>
  <c r="A837" i="9"/>
  <c r="B837" i="9"/>
  <c r="C837" i="9"/>
  <c r="A838" i="9"/>
  <c r="B838" i="9"/>
  <c r="C838" i="9"/>
  <c r="A839" i="9"/>
  <c r="B839" i="9"/>
  <c r="C839" i="9"/>
  <c r="A840" i="9"/>
  <c r="B840" i="9"/>
  <c r="C840" i="9"/>
  <c r="A841" i="9"/>
  <c r="B841" i="9"/>
  <c r="C841" i="9"/>
  <c r="A842" i="9"/>
  <c r="B842" i="9"/>
  <c r="C842" i="9"/>
  <c r="A843" i="9"/>
  <c r="B843" i="9"/>
  <c r="C843" i="9"/>
  <c r="A844" i="9"/>
  <c r="B844" i="9"/>
  <c r="C844" i="9"/>
  <c r="A845" i="9"/>
  <c r="B845" i="9"/>
  <c r="C845" i="9"/>
  <c r="A846" i="9"/>
  <c r="B846" i="9"/>
  <c r="C846" i="9"/>
  <c r="A847" i="9"/>
  <c r="B847" i="9"/>
  <c r="C847" i="9"/>
  <c r="A848" i="9"/>
  <c r="B848" i="9"/>
  <c r="C848" i="9"/>
  <c r="A849" i="9"/>
  <c r="B849" i="9"/>
  <c r="C849" i="9"/>
  <c r="A850" i="9"/>
  <c r="B850" i="9"/>
  <c r="C850" i="9"/>
  <c r="A851" i="9"/>
  <c r="B851" i="9"/>
  <c r="C851" i="9"/>
  <c r="A852" i="9"/>
  <c r="B852" i="9"/>
  <c r="C852" i="9"/>
  <c r="A853" i="9"/>
  <c r="B853" i="9"/>
  <c r="C853" i="9"/>
  <c r="A854" i="9"/>
  <c r="B854" i="9"/>
  <c r="C854" i="9"/>
  <c r="A855" i="9"/>
  <c r="B855" i="9"/>
  <c r="C855" i="9"/>
  <c r="A856" i="9"/>
  <c r="B856" i="9"/>
  <c r="C856" i="9"/>
  <c r="A857" i="9"/>
  <c r="B857" i="9"/>
  <c r="C857" i="9"/>
  <c r="A858" i="9"/>
  <c r="B858" i="9"/>
  <c r="C858" i="9"/>
  <c r="A859" i="9"/>
  <c r="B859" i="9"/>
  <c r="C859" i="9"/>
  <c r="A860" i="9"/>
  <c r="B860" i="9"/>
  <c r="C860" i="9"/>
  <c r="A861" i="9"/>
  <c r="B861" i="9"/>
  <c r="C861" i="9"/>
  <c r="A862" i="9"/>
  <c r="B862" i="9"/>
  <c r="C862" i="9"/>
  <c r="A863" i="9"/>
  <c r="B863" i="9"/>
  <c r="C863" i="9"/>
  <c r="A864" i="9"/>
  <c r="B864" i="9"/>
  <c r="C864" i="9"/>
  <c r="A865" i="9"/>
  <c r="B865" i="9"/>
  <c r="C865" i="9"/>
  <c r="A866" i="9"/>
  <c r="B866" i="9"/>
  <c r="C866" i="9"/>
  <c r="A867" i="9"/>
  <c r="B867" i="9"/>
  <c r="C867" i="9"/>
  <c r="A868" i="9"/>
  <c r="B868" i="9"/>
  <c r="C868" i="9"/>
  <c r="A869" i="9"/>
  <c r="B869" i="9"/>
  <c r="C869" i="9"/>
  <c r="A870" i="9"/>
  <c r="B870" i="9"/>
  <c r="C870" i="9"/>
  <c r="A871" i="9"/>
  <c r="B871" i="9"/>
  <c r="C871" i="9"/>
  <c r="A872" i="9"/>
  <c r="B872" i="9"/>
  <c r="C872" i="9"/>
  <c r="A873" i="9"/>
  <c r="B873" i="9"/>
  <c r="C873" i="9"/>
  <c r="A874" i="9"/>
  <c r="B874" i="9"/>
  <c r="C874" i="9"/>
  <c r="A875" i="9"/>
  <c r="B875" i="9"/>
  <c r="C875" i="9"/>
  <c r="A876" i="9"/>
  <c r="B876" i="9"/>
  <c r="C876" i="9"/>
  <c r="A877" i="9"/>
  <c r="B877" i="9"/>
  <c r="C877" i="9"/>
  <c r="A878" i="9"/>
  <c r="B878" i="9"/>
  <c r="C878" i="9"/>
  <c r="A879" i="9"/>
  <c r="B879" i="9"/>
  <c r="C879" i="9"/>
  <c r="A880" i="9"/>
  <c r="B880" i="9"/>
  <c r="C880" i="9"/>
  <c r="A881" i="9"/>
  <c r="B881" i="9"/>
  <c r="C881" i="9"/>
  <c r="A882" i="9"/>
  <c r="B882" i="9"/>
  <c r="C882" i="9"/>
  <c r="A883" i="9"/>
  <c r="B883" i="9"/>
  <c r="C883" i="9"/>
  <c r="A884" i="9"/>
  <c r="B884" i="9"/>
  <c r="C884" i="9"/>
  <c r="A885" i="9"/>
  <c r="B885" i="9"/>
  <c r="C885" i="9"/>
  <c r="A886" i="9"/>
  <c r="B886" i="9"/>
  <c r="C886" i="9"/>
  <c r="A887" i="9"/>
  <c r="B887" i="9"/>
  <c r="C887" i="9"/>
  <c r="A888" i="9"/>
  <c r="B888" i="9"/>
  <c r="C888" i="9"/>
  <c r="A889" i="9"/>
  <c r="B889" i="9"/>
  <c r="C889" i="9"/>
  <c r="A890" i="9"/>
  <c r="B890" i="9"/>
  <c r="C890" i="9"/>
  <c r="A891" i="9"/>
  <c r="B891" i="9"/>
  <c r="C891" i="9"/>
  <c r="A892" i="9"/>
  <c r="B892" i="9"/>
  <c r="C892" i="9"/>
  <c r="A893" i="9"/>
  <c r="B893" i="9"/>
  <c r="C893" i="9"/>
  <c r="A894" i="9"/>
  <c r="B894" i="9"/>
  <c r="C894" i="9"/>
  <c r="A895" i="9"/>
  <c r="B895" i="9"/>
  <c r="C895" i="9"/>
  <c r="A896" i="9"/>
  <c r="B896" i="9"/>
  <c r="C896" i="9"/>
  <c r="A897" i="9"/>
  <c r="B897" i="9"/>
  <c r="C897" i="9"/>
  <c r="A898" i="9"/>
  <c r="B898" i="9"/>
  <c r="C898" i="9"/>
  <c r="A899" i="9"/>
  <c r="B899" i="9"/>
  <c r="C899" i="9"/>
  <c r="A900" i="9"/>
  <c r="B900" i="9"/>
  <c r="C900" i="9"/>
  <c r="A901" i="9"/>
  <c r="B901" i="9"/>
  <c r="C901" i="9"/>
  <c r="A902" i="9"/>
  <c r="B902" i="9"/>
  <c r="C902" i="9"/>
  <c r="A903" i="9"/>
  <c r="B903" i="9"/>
  <c r="C903" i="9"/>
  <c r="A904" i="9"/>
  <c r="B904" i="9"/>
  <c r="C904" i="9"/>
  <c r="A905" i="9"/>
  <c r="B905" i="9"/>
  <c r="C905" i="9"/>
  <c r="A906" i="9"/>
  <c r="B906" i="9"/>
  <c r="C906" i="9"/>
  <c r="A907" i="9"/>
  <c r="B907" i="9"/>
  <c r="C907" i="9"/>
  <c r="A908" i="9"/>
  <c r="B908" i="9"/>
  <c r="C908" i="9"/>
  <c r="A909" i="9"/>
  <c r="B909" i="9"/>
  <c r="C909" i="9"/>
  <c r="A910" i="9"/>
  <c r="B910" i="9"/>
  <c r="C910" i="9"/>
  <c r="A911" i="9"/>
  <c r="B911" i="9"/>
  <c r="C911" i="9"/>
  <c r="A912" i="9"/>
  <c r="B912" i="9"/>
  <c r="C912" i="9"/>
  <c r="A913" i="9"/>
  <c r="B913" i="9"/>
  <c r="C913" i="9"/>
  <c r="A914" i="9"/>
  <c r="B914" i="9"/>
  <c r="C914" i="9"/>
  <c r="A915" i="9"/>
  <c r="B915" i="9"/>
  <c r="C915" i="9"/>
  <c r="A916" i="9"/>
  <c r="B916" i="9"/>
  <c r="C916" i="9"/>
  <c r="A917" i="9"/>
  <c r="B917" i="9"/>
  <c r="C917" i="9"/>
  <c r="A918" i="9"/>
  <c r="B918" i="9"/>
  <c r="C918" i="9"/>
  <c r="A919" i="9"/>
  <c r="B919" i="9"/>
  <c r="C919" i="9"/>
  <c r="A920" i="9"/>
  <c r="B920" i="9"/>
  <c r="C920" i="9"/>
  <c r="A921" i="9"/>
  <c r="B921" i="9"/>
  <c r="C921" i="9"/>
  <c r="A922" i="9"/>
  <c r="B922" i="9"/>
  <c r="C922" i="9"/>
  <c r="A923" i="9"/>
  <c r="B923" i="9"/>
  <c r="C923" i="9"/>
  <c r="A924" i="9"/>
  <c r="B924" i="9"/>
  <c r="C924" i="9"/>
  <c r="A925" i="9"/>
  <c r="B925" i="9"/>
  <c r="C925" i="9"/>
  <c r="A926" i="9"/>
  <c r="B926" i="9"/>
  <c r="C926" i="9"/>
  <c r="A927" i="9"/>
  <c r="B927" i="9"/>
  <c r="C927" i="9"/>
  <c r="A928" i="9"/>
  <c r="B928" i="9"/>
  <c r="C928" i="9"/>
  <c r="A929" i="9"/>
  <c r="B929" i="9"/>
  <c r="C929" i="9"/>
  <c r="A930" i="9"/>
  <c r="B930" i="9"/>
  <c r="C930" i="9"/>
  <c r="A931" i="9"/>
  <c r="B931" i="9"/>
  <c r="C931" i="9"/>
  <c r="A932" i="9"/>
  <c r="B932" i="9"/>
  <c r="C932" i="9"/>
  <c r="A933" i="9"/>
  <c r="B933" i="9"/>
  <c r="C933" i="9"/>
  <c r="A934" i="9"/>
  <c r="B934" i="9"/>
  <c r="C934" i="9"/>
  <c r="A935" i="9"/>
  <c r="B935" i="9"/>
  <c r="C935" i="9"/>
  <c r="A936" i="9"/>
  <c r="B936" i="9"/>
  <c r="C936" i="9"/>
  <c r="A937" i="9"/>
  <c r="B937" i="9"/>
  <c r="C937" i="9"/>
  <c r="A938" i="9"/>
  <c r="B938" i="9"/>
  <c r="C938" i="9"/>
  <c r="A939" i="9"/>
  <c r="B939" i="9"/>
  <c r="C939" i="9"/>
  <c r="A940" i="9"/>
  <c r="B940" i="9"/>
  <c r="C940" i="9"/>
  <c r="A941" i="9"/>
  <c r="B941" i="9"/>
  <c r="C941" i="9"/>
  <c r="A942" i="9"/>
  <c r="B942" i="9"/>
  <c r="C942" i="9"/>
  <c r="A943" i="9"/>
  <c r="B943" i="9"/>
  <c r="C943" i="9"/>
  <c r="A944" i="9"/>
  <c r="B944" i="9"/>
  <c r="C944" i="9"/>
  <c r="A945" i="9"/>
  <c r="B945" i="9"/>
  <c r="C945" i="9"/>
  <c r="A946" i="9"/>
  <c r="B946" i="9"/>
  <c r="C946" i="9"/>
  <c r="A947" i="9"/>
  <c r="B947" i="9"/>
  <c r="C947" i="9"/>
  <c r="A948" i="9"/>
  <c r="B948" i="9"/>
  <c r="C948" i="9"/>
  <c r="A949" i="9"/>
  <c r="B949" i="9"/>
  <c r="C949" i="9"/>
  <c r="A950" i="9"/>
  <c r="B950" i="9"/>
  <c r="C950" i="9"/>
  <c r="A951" i="9"/>
  <c r="B951" i="9"/>
  <c r="C951" i="9"/>
  <c r="A952" i="9"/>
  <c r="B952" i="9"/>
  <c r="C952" i="9"/>
  <c r="A953" i="9"/>
  <c r="B953" i="9"/>
  <c r="C953" i="9"/>
  <c r="A954" i="9"/>
  <c r="B954" i="9"/>
  <c r="C954" i="9"/>
  <c r="A955" i="9"/>
  <c r="B955" i="9"/>
  <c r="C955" i="9"/>
  <c r="A956" i="9"/>
  <c r="B956" i="9"/>
  <c r="C956" i="9"/>
  <c r="A957" i="9"/>
  <c r="B957" i="9"/>
  <c r="C957" i="9"/>
  <c r="A958" i="9"/>
  <c r="B958" i="9"/>
  <c r="C958" i="9"/>
  <c r="A959" i="9"/>
  <c r="B959" i="9"/>
  <c r="C959" i="9"/>
  <c r="A960" i="9"/>
  <c r="B960" i="9"/>
  <c r="C960" i="9"/>
  <c r="A961" i="9"/>
  <c r="B961" i="9"/>
  <c r="C961" i="9"/>
  <c r="A962" i="9"/>
  <c r="B962" i="9"/>
  <c r="C962" i="9"/>
  <c r="A963" i="9"/>
  <c r="B963" i="9"/>
  <c r="C963" i="9"/>
  <c r="A964" i="9"/>
  <c r="B964" i="9"/>
  <c r="C964" i="9"/>
  <c r="A965" i="9"/>
  <c r="B965" i="9"/>
  <c r="C965" i="9"/>
  <c r="A966" i="9"/>
  <c r="B966" i="9"/>
  <c r="C966" i="9"/>
  <c r="A967" i="9"/>
  <c r="B967" i="9"/>
  <c r="C967" i="9"/>
  <c r="A968" i="9"/>
  <c r="B968" i="9"/>
  <c r="C968" i="9"/>
  <c r="A969" i="9"/>
  <c r="B969" i="9"/>
  <c r="C969" i="9"/>
  <c r="A970" i="9"/>
  <c r="B970" i="9"/>
  <c r="C970" i="9"/>
  <c r="A971" i="9"/>
  <c r="B971" i="9"/>
  <c r="C971" i="9"/>
  <c r="A972" i="9"/>
  <c r="B972" i="9"/>
  <c r="C972" i="9"/>
  <c r="A973" i="9"/>
  <c r="B973" i="9"/>
  <c r="C973" i="9"/>
  <c r="A974" i="9"/>
  <c r="B974" i="9"/>
  <c r="C974" i="9"/>
  <c r="A975" i="9"/>
  <c r="B975" i="9"/>
  <c r="C975" i="9"/>
  <c r="A976" i="9"/>
  <c r="B976" i="9"/>
  <c r="C976" i="9"/>
  <c r="A977" i="9"/>
  <c r="B977" i="9"/>
  <c r="C977" i="9"/>
  <c r="A978" i="9"/>
  <c r="B978" i="9"/>
  <c r="C978" i="9"/>
  <c r="A979" i="9"/>
  <c r="B979" i="9"/>
  <c r="C979" i="9"/>
  <c r="A980" i="9"/>
  <c r="B980" i="9"/>
  <c r="C980" i="9"/>
  <c r="A981" i="9"/>
  <c r="B981" i="9"/>
  <c r="C981" i="9"/>
  <c r="A982" i="9"/>
  <c r="B982" i="9"/>
  <c r="C982" i="9"/>
  <c r="A983" i="9"/>
  <c r="B983" i="9"/>
  <c r="C983" i="9"/>
  <c r="A984" i="9"/>
  <c r="B984" i="9"/>
  <c r="C984" i="9"/>
  <c r="A985" i="9"/>
  <c r="B985" i="9"/>
  <c r="C985" i="9"/>
  <c r="A986" i="9"/>
  <c r="B986" i="9"/>
  <c r="C986" i="9"/>
  <c r="A987" i="9"/>
  <c r="B987" i="9"/>
  <c r="C987" i="9"/>
  <c r="A988" i="9"/>
  <c r="B988" i="9"/>
  <c r="C988" i="9"/>
  <c r="A989" i="9"/>
  <c r="B989" i="9"/>
  <c r="C989" i="9"/>
  <c r="A990" i="9"/>
  <c r="B990" i="9"/>
  <c r="C990" i="9"/>
  <c r="A991" i="9"/>
  <c r="B991" i="9"/>
  <c r="C991" i="9"/>
  <c r="A992" i="9"/>
  <c r="B992" i="9"/>
  <c r="C992" i="9"/>
  <c r="A993" i="9"/>
  <c r="B993" i="9"/>
  <c r="C993" i="9"/>
  <c r="A994" i="9"/>
  <c r="B994" i="9"/>
  <c r="C994" i="9"/>
  <c r="A995" i="9"/>
  <c r="B995" i="9"/>
  <c r="C995" i="9"/>
  <c r="A996" i="9"/>
  <c r="B996" i="9"/>
  <c r="C996" i="9"/>
  <c r="A997" i="9"/>
  <c r="B997" i="9"/>
  <c r="C997" i="9"/>
  <c r="A998" i="9"/>
  <c r="B998" i="9"/>
  <c r="C998" i="9"/>
  <c r="A999" i="9"/>
  <c r="B999" i="9"/>
  <c r="C999" i="9"/>
  <c r="A1000" i="9"/>
  <c r="B1000" i="9"/>
  <c r="C1000" i="9"/>
  <c r="A1001" i="9"/>
  <c r="B1001" i="9"/>
  <c r="C1001" i="9"/>
  <c r="A1002" i="9"/>
  <c r="B1002" i="9"/>
  <c r="C1002" i="9"/>
  <c r="A1003" i="9"/>
  <c r="B1003" i="9"/>
  <c r="C1003" i="9"/>
  <c r="A1004" i="9"/>
  <c r="B1004" i="9"/>
  <c r="C1004" i="9"/>
  <c r="A1005" i="9"/>
  <c r="B1005" i="9"/>
  <c r="C1005" i="9"/>
  <c r="A1006" i="9"/>
  <c r="B1006" i="9"/>
  <c r="C1006" i="9"/>
  <c r="A1007" i="9"/>
  <c r="B1007" i="9"/>
  <c r="C1007" i="9"/>
  <c r="A1008" i="9"/>
  <c r="B1008" i="9"/>
  <c r="C1008" i="9"/>
  <c r="A1009" i="9"/>
  <c r="B1009" i="9"/>
  <c r="C1009" i="9"/>
  <c r="A1010" i="9"/>
  <c r="B1010" i="9"/>
  <c r="C1010" i="9"/>
  <c r="A1011" i="9"/>
  <c r="B1011" i="9"/>
  <c r="C1011" i="9"/>
  <c r="A1012" i="9"/>
  <c r="B1012" i="9"/>
  <c r="C1012" i="9"/>
  <c r="A1013" i="9"/>
  <c r="B1013" i="9"/>
  <c r="C1013" i="9"/>
  <c r="A1014" i="9"/>
  <c r="B1014" i="9"/>
  <c r="C1014" i="9"/>
  <c r="A1015" i="9"/>
  <c r="B1015" i="9"/>
  <c r="C1015" i="9"/>
  <c r="A1016" i="9"/>
  <c r="B1016" i="9"/>
  <c r="C1016" i="9"/>
  <c r="A1017" i="9"/>
  <c r="B1017" i="9"/>
  <c r="C1017" i="9"/>
  <c r="A1018" i="9"/>
  <c r="B1018" i="9"/>
  <c r="C1018" i="9"/>
  <c r="A1019" i="9"/>
  <c r="B1019" i="9"/>
  <c r="C1019" i="9"/>
  <c r="A1020" i="9"/>
  <c r="B1020" i="9"/>
  <c r="C1020" i="9"/>
  <c r="A1021" i="9"/>
  <c r="B1021" i="9"/>
  <c r="C1021" i="9"/>
  <c r="A1022" i="9"/>
  <c r="B1022" i="9"/>
  <c r="C1022" i="9"/>
  <c r="A1023" i="9"/>
  <c r="B1023" i="9"/>
  <c r="C1023" i="9"/>
  <c r="A1024" i="9"/>
  <c r="B1024" i="9"/>
  <c r="C1024" i="9"/>
  <c r="A1025" i="9"/>
  <c r="B1025" i="9"/>
  <c r="C1025" i="9"/>
  <c r="A1026" i="9"/>
  <c r="B1026" i="9"/>
  <c r="C1026" i="9"/>
  <c r="A1027" i="9"/>
  <c r="B1027" i="9"/>
  <c r="C1027" i="9"/>
  <c r="A1028" i="9"/>
  <c r="B1028" i="9"/>
  <c r="C1028" i="9"/>
  <c r="A1029" i="9"/>
  <c r="B1029" i="9"/>
  <c r="C1029" i="9"/>
  <c r="A1030" i="9"/>
  <c r="B1030" i="9"/>
  <c r="C1030" i="9"/>
  <c r="A1031" i="9"/>
  <c r="B1031" i="9"/>
  <c r="C1031" i="9"/>
  <c r="A1032" i="9"/>
  <c r="B1032" i="9"/>
  <c r="C1032" i="9"/>
  <c r="A1033" i="9"/>
  <c r="B1033" i="9"/>
  <c r="C1033" i="9"/>
  <c r="A1034" i="9"/>
  <c r="B1034" i="9"/>
  <c r="C1034" i="9"/>
  <c r="A1035" i="9"/>
  <c r="B1035" i="9"/>
  <c r="C1035" i="9"/>
  <c r="A1036" i="9"/>
  <c r="B1036" i="9"/>
  <c r="C1036" i="9"/>
  <c r="A1037" i="9"/>
  <c r="B1037" i="9"/>
  <c r="C1037" i="9"/>
  <c r="A1038" i="9"/>
  <c r="B1038" i="9"/>
  <c r="C1038" i="9"/>
  <c r="A1039" i="9"/>
  <c r="B1039" i="9"/>
  <c r="C1039" i="9"/>
  <c r="A1040" i="9"/>
  <c r="B1040" i="9"/>
  <c r="C1040" i="9"/>
  <c r="A1041" i="9"/>
  <c r="B1041" i="9"/>
  <c r="C1041" i="9"/>
  <c r="A1042" i="9"/>
  <c r="B1042" i="9"/>
  <c r="C1042" i="9"/>
  <c r="A1043" i="9"/>
  <c r="B1043" i="9"/>
  <c r="C1043" i="9"/>
  <c r="A1044" i="9"/>
  <c r="B1044" i="9"/>
  <c r="C1044" i="9"/>
  <c r="A1045" i="9"/>
  <c r="B1045" i="9"/>
  <c r="C1045" i="9"/>
  <c r="A1046" i="9"/>
  <c r="B1046" i="9"/>
  <c r="C1046" i="9"/>
  <c r="A1047" i="9"/>
  <c r="B1047" i="9"/>
  <c r="C1047" i="9"/>
  <c r="A1048" i="9"/>
  <c r="B1048" i="9"/>
  <c r="C1048" i="9"/>
  <c r="A1049" i="9"/>
  <c r="B1049" i="9"/>
  <c r="C1049" i="9"/>
  <c r="A1050" i="9"/>
  <c r="B1050" i="9"/>
  <c r="C1050" i="9"/>
  <c r="A1051" i="9"/>
  <c r="B1051" i="9"/>
  <c r="C1051" i="9"/>
  <c r="A1052" i="9"/>
  <c r="B1052" i="9"/>
  <c r="C1052" i="9"/>
  <c r="A1053" i="9"/>
  <c r="B1053" i="9"/>
  <c r="C1053" i="9"/>
  <c r="A1054" i="9"/>
  <c r="B1054" i="9"/>
  <c r="C1054" i="9"/>
  <c r="A1055" i="9"/>
  <c r="B1055" i="9"/>
  <c r="C1055" i="9"/>
  <c r="A1056" i="9"/>
  <c r="B1056" i="9"/>
  <c r="C1056" i="9"/>
  <c r="A1057" i="9"/>
  <c r="B1057" i="9"/>
  <c r="C1057" i="9"/>
  <c r="A1058" i="9"/>
  <c r="B1058" i="9"/>
  <c r="C1058" i="9"/>
  <c r="A1059" i="9"/>
  <c r="B1059" i="9"/>
  <c r="C1059" i="9"/>
  <c r="A1060" i="9"/>
  <c r="B1060" i="9"/>
  <c r="C1060" i="9"/>
  <c r="A1061" i="9"/>
  <c r="B1061" i="9"/>
  <c r="C1061" i="9"/>
  <c r="A1062" i="9"/>
  <c r="B1062" i="9"/>
  <c r="C1062" i="9"/>
  <c r="A1063" i="9"/>
  <c r="B1063" i="9"/>
  <c r="C1063" i="9"/>
  <c r="A1064" i="9"/>
  <c r="B1064" i="9"/>
  <c r="C1064" i="9"/>
  <c r="A1065" i="9"/>
  <c r="B1065" i="9"/>
  <c r="C1065" i="9"/>
  <c r="A1066" i="9"/>
  <c r="B1066" i="9"/>
  <c r="C1066" i="9"/>
  <c r="A1067" i="9"/>
  <c r="B1067" i="9"/>
  <c r="C1067" i="9"/>
  <c r="A1068" i="9"/>
  <c r="B1068" i="9"/>
  <c r="C1068" i="9"/>
  <c r="A1069" i="9"/>
  <c r="B1069" i="9"/>
  <c r="C1069" i="9"/>
  <c r="A1070" i="9"/>
  <c r="B1070" i="9"/>
  <c r="C1070" i="9"/>
  <c r="A1071" i="9"/>
  <c r="B1071" i="9"/>
  <c r="C1071" i="9"/>
  <c r="A1072" i="9"/>
  <c r="B1072" i="9"/>
  <c r="C1072" i="9"/>
  <c r="A1073" i="9"/>
  <c r="B1073" i="9"/>
  <c r="C1073" i="9"/>
  <c r="A1074" i="9"/>
  <c r="B1074" i="9"/>
  <c r="C1074" i="9"/>
  <c r="A1075" i="9"/>
  <c r="B1075" i="9"/>
  <c r="C1075" i="9"/>
  <c r="A1076" i="9"/>
  <c r="B1076" i="9"/>
  <c r="C1076" i="9"/>
  <c r="A1077" i="9"/>
  <c r="B1077" i="9"/>
  <c r="C1077" i="9"/>
  <c r="A1078" i="9"/>
  <c r="B1078" i="9"/>
  <c r="C1078" i="9"/>
  <c r="A1079" i="9"/>
  <c r="B1079" i="9"/>
  <c r="C1079" i="9"/>
  <c r="A1080" i="9"/>
  <c r="B1080" i="9"/>
  <c r="C1080" i="9"/>
  <c r="A1081" i="9"/>
  <c r="B1081" i="9"/>
  <c r="C1081" i="9"/>
  <c r="A1082" i="9"/>
  <c r="B1082" i="9"/>
  <c r="C1082" i="9"/>
  <c r="A1083" i="9"/>
  <c r="B1083" i="9"/>
  <c r="C1083" i="9"/>
  <c r="A1084" i="9"/>
  <c r="B1084" i="9"/>
  <c r="C1084" i="9"/>
  <c r="A1085" i="9"/>
  <c r="B1085" i="9"/>
  <c r="C1085" i="9"/>
  <c r="A1086" i="9"/>
  <c r="B1086" i="9"/>
  <c r="C1086" i="9"/>
  <c r="A1087" i="9"/>
  <c r="B1087" i="9"/>
  <c r="C1087" i="9"/>
  <c r="A1088" i="9"/>
  <c r="B1088" i="9"/>
  <c r="C1088" i="9"/>
  <c r="A1089" i="9"/>
  <c r="B1089" i="9"/>
  <c r="C1089" i="9"/>
  <c r="A1090" i="9"/>
  <c r="B1090" i="9"/>
  <c r="C1090" i="9"/>
  <c r="A1091" i="9"/>
  <c r="B1091" i="9"/>
  <c r="C1091" i="9"/>
  <c r="A1092" i="9"/>
  <c r="B1092" i="9"/>
  <c r="C1092" i="9"/>
  <c r="A1093" i="9"/>
  <c r="B1093" i="9"/>
  <c r="C1093" i="9"/>
  <c r="A1094" i="9"/>
  <c r="B1094" i="9"/>
  <c r="C1094" i="9"/>
  <c r="A1095" i="9"/>
  <c r="B1095" i="9"/>
  <c r="C1095" i="9"/>
  <c r="A1096" i="9"/>
  <c r="B1096" i="9"/>
  <c r="C1096" i="9"/>
  <c r="A1097" i="9"/>
  <c r="B1097" i="9"/>
  <c r="C1097" i="9"/>
  <c r="A1098" i="9"/>
  <c r="B1098" i="9"/>
  <c r="C1098" i="9"/>
  <c r="A1099" i="9"/>
  <c r="B1099" i="9"/>
  <c r="C1099" i="9"/>
  <c r="A1100" i="9"/>
  <c r="B1100" i="9"/>
  <c r="C1100" i="9"/>
  <c r="A1101" i="9"/>
  <c r="B1101" i="9"/>
  <c r="C1101" i="9"/>
  <c r="A1102" i="9"/>
  <c r="B1102" i="9"/>
  <c r="C1102" i="9"/>
  <c r="A1103" i="9"/>
  <c r="B1103" i="9"/>
  <c r="C1103" i="9"/>
  <c r="A1104" i="9"/>
  <c r="B1104" i="9"/>
  <c r="C1104" i="9"/>
  <c r="A1105" i="9"/>
  <c r="B1105" i="9"/>
  <c r="C1105" i="9"/>
  <c r="A1106" i="9"/>
  <c r="B1106" i="9"/>
  <c r="C1106" i="9"/>
  <c r="A1107" i="9"/>
  <c r="B1107" i="9"/>
  <c r="C1107" i="9"/>
  <c r="A1108" i="9"/>
  <c r="B1108" i="9"/>
  <c r="C1108" i="9"/>
  <c r="A1109" i="9"/>
  <c r="B1109" i="9"/>
  <c r="C1109" i="9"/>
  <c r="A1110" i="9"/>
  <c r="B1110" i="9"/>
  <c r="C1110" i="9"/>
  <c r="A1111" i="9"/>
  <c r="B1111" i="9"/>
  <c r="C1111" i="9"/>
  <c r="A1112" i="9"/>
  <c r="B1112" i="9"/>
  <c r="C1112" i="9"/>
  <c r="A1113" i="9"/>
  <c r="B1113" i="9"/>
  <c r="C1113" i="9"/>
  <c r="A1114" i="9"/>
  <c r="B1114" i="9"/>
  <c r="C1114" i="9"/>
  <c r="A1115" i="9"/>
  <c r="B1115" i="9"/>
  <c r="C1115" i="9"/>
  <c r="A1116" i="9"/>
  <c r="B1116" i="9"/>
  <c r="C1116" i="9"/>
  <c r="A1117" i="9"/>
  <c r="B1117" i="9"/>
  <c r="C1117" i="9"/>
  <c r="A1118" i="9"/>
  <c r="B1118" i="9"/>
  <c r="C1118" i="9"/>
  <c r="A1119" i="9"/>
  <c r="B1119" i="9"/>
  <c r="C1119" i="9"/>
  <c r="A1120" i="9"/>
  <c r="B1120" i="9"/>
  <c r="C1120" i="9"/>
  <c r="A1121" i="9"/>
  <c r="B1121" i="9"/>
  <c r="C1121" i="9"/>
  <c r="A1122" i="9"/>
  <c r="B1122" i="9"/>
  <c r="C1122" i="9"/>
  <c r="A1123" i="9"/>
  <c r="B1123" i="9"/>
  <c r="C1123" i="9"/>
  <c r="A1124" i="9"/>
  <c r="B1124" i="9"/>
  <c r="C1124" i="9"/>
  <c r="A1125" i="9"/>
  <c r="B1125" i="9"/>
  <c r="C1125" i="9"/>
  <c r="A1126" i="9"/>
  <c r="B1126" i="9"/>
  <c r="C1126" i="9"/>
  <c r="A1127" i="9"/>
  <c r="B1127" i="9"/>
  <c r="C1127" i="9"/>
  <c r="A1128" i="9"/>
  <c r="B1128" i="9"/>
  <c r="C1128" i="9"/>
  <c r="A1129" i="9"/>
  <c r="B1129" i="9"/>
  <c r="C1129" i="9"/>
  <c r="A1130" i="9"/>
  <c r="B1130" i="9"/>
  <c r="C1130" i="9"/>
  <c r="A1131" i="9"/>
  <c r="B1131" i="9"/>
  <c r="C1131" i="9"/>
  <c r="A1132" i="9"/>
  <c r="B1132" i="9"/>
  <c r="C1132" i="9"/>
  <c r="A1133" i="9"/>
  <c r="B1133" i="9"/>
  <c r="C1133" i="9"/>
  <c r="A1134" i="9"/>
  <c r="B1134" i="9"/>
  <c r="C1134" i="9"/>
  <c r="A1135" i="9"/>
  <c r="B1135" i="9"/>
  <c r="C1135" i="9"/>
  <c r="A1136" i="9"/>
  <c r="B1136" i="9"/>
  <c r="C1136" i="9"/>
  <c r="A1137" i="9"/>
  <c r="B1137" i="9"/>
  <c r="C1137" i="9"/>
  <c r="A1138" i="9"/>
  <c r="B1138" i="9"/>
  <c r="C1138" i="9"/>
  <c r="A1139" i="9"/>
  <c r="B1139" i="9"/>
  <c r="C1139" i="9"/>
  <c r="A1140" i="9"/>
  <c r="B1140" i="9"/>
  <c r="C1140" i="9"/>
  <c r="A1141" i="9"/>
  <c r="B1141" i="9"/>
  <c r="C1141" i="9"/>
  <c r="A1142" i="9"/>
  <c r="B1142" i="9"/>
  <c r="C1142" i="9"/>
  <c r="A1143" i="9"/>
  <c r="B1143" i="9"/>
  <c r="C1143" i="9"/>
  <c r="A1144" i="9"/>
  <c r="B1144" i="9"/>
  <c r="C1144" i="9"/>
  <c r="A1145" i="9"/>
  <c r="B1145" i="9"/>
  <c r="C1145" i="9"/>
  <c r="A1146" i="9"/>
  <c r="B1146" i="9"/>
  <c r="C1146" i="9"/>
  <c r="A1147" i="9"/>
  <c r="B1147" i="9"/>
  <c r="C1147" i="9"/>
  <c r="A1148" i="9"/>
  <c r="B1148" i="9"/>
  <c r="C1148" i="9"/>
  <c r="A1149" i="9"/>
  <c r="B1149" i="9"/>
  <c r="C1149" i="9"/>
  <c r="A1150" i="9"/>
  <c r="B1150" i="9"/>
  <c r="C1150" i="9"/>
  <c r="A1151" i="9"/>
  <c r="B1151" i="9"/>
  <c r="C1151" i="9"/>
  <c r="A1152" i="9"/>
  <c r="B1152" i="9"/>
  <c r="C1152" i="9"/>
  <c r="A1153" i="9"/>
  <c r="B1153" i="9"/>
  <c r="C1153" i="9"/>
  <c r="A1154" i="9"/>
  <c r="B1154" i="9"/>
  <c r="C1154" i="9"/>
  <c r="A1155" i="9"/>
  <c r="B1155" i="9"/>
  <c r="C1155" i="9"/>
  <c r="A1156" i="9"/>
  <c r="B1156" i="9"/>
  <c r="C1156" i="9"/>
  <c r="A1157" i="9"/>
  <c r="B1157" i="9"/>
  <c r="C1157" i="9"/>
  <c r="A1158" i="9"/>
  <c r="B1158" i="9"/>
  <c r="C1158" i="9"/>
  <c r="A1159" i="9"/>
  <c r="B1159" i="9"/>
  <c r="C1159" i="9"/>
  <c r="A1160" i="9"/>
  <c r="B1160" i="9"/>
  <c r="C1160" i="9"/>
  <c r="A1161" i="9"/>
  <c r="B1161" i="9"/>
  <c r="C1161" i="9"/>
  <c r="A1162" i="9"/>
  <c r="B1162" i="9"/>
  <c r="C1162" i="9"/>
  <c r="A1163" i="9"/>
  <c r="B1163" i="9"/>
  <c r="C1163" i="9"/>
  <c r="A1164" i="9"/>
  <c r="B1164" i="9"/>
  <c r="C1164" i="9"/>
  <c r="A1165" i="9"/>
  <c r="B1165" i="9"/>
  <c r="C1165" i="9"/>
  <c r="A1166" i="9"/>
  <c r="B1166" i="9"/>
  <c r="C1166" i="9"/>
  <c r="A1167" i="9"/>
  <c r="B1167" i="9"/>
  <c r="C1167" i="9"/>
  <c r="A1168" i="9"/>
  <c r="B1168" i="9"/>
  <c r="C1168" i="9"/>
  <c r="A1169" i="9"/>
  <c r="B1169" i="9"/>
  <c r="C1169" i="9"/>
  <c r="A1170" i="9"/>
  <c r="B1170" i="9"/>
  <c r="C1170" i="9"/>
  <c r="A1171" i="9"/>
  <c r="B1171" i="9"/>
  <c r="C1171" i="9"/>
  <c r="A1172" i="9"/>
  <c r="B1172" i="9"/>
  <c r="C1172" i="9"/>
  <c r="A1173" i="9"/>
  <c r="B1173" i="9"/>
  <c r="C1173" i="9"/>
  <c r="A1174" i="9"/>
  <c r="B1174" i="9"/>
  <c r="C1174" i="9"/>
  <c r="A1175" i="9"/>
  <c r="B1175" i="9"/>
  <c r="C1175" i="9"/>
  <c r="A1176" i="9"/>
  <c r="B1176" i="9"/>
  <c r="C1176" i="9"/>
  <c r="A1177" i="9"/>
  <c r="B1177" i="9"/>
  <c r="C1177" i="9"/>
  <c r="A1178" i="9"/>
  <c r="B1178" i="9"/>
  <c r="C1178" i="9"/>
  <c r="A1179" i="9"/>
  <c r="B1179" i="9"/>
  <c r="C1179" i="9"/>
  <c r="A1180" i="9"/>
  <c r="B1180" i="9"/>
  <c r="C1180" i="9"/>
  <c r="A1181" i="9"/>
  <c r="B1181" i="9"/>
  <c r="C1181" i="9"/>
  <c r="A1182" i="9"/>
  <c r="B1182" i="9"/>
  <c r="C1182" i="9"/>
  <c r="A1183" i="9"/>
  <c r="B1183" i="9"/>
  <c r="C1183" i="9"/>
  <c r="A1184" i="9"/>
  <c r="B1184" i="9"/>
  <c r="C1184" i="9"/>
  <c r="A1185" i="9"/>
  <c r="B1185" i="9"/>
  <c r="C1185" i="9"/>
  <c r="A1186" i="9"/>
  <c r="B1186" i="9"/>
  <c r="C1186" i="9"/>
  <c r="A1187" i="9"/>
  <c r="B1187" i="9"/>
  <c r="C1187" i="9"/>
  <c r="A1188" i="9"/>
  <c r="B1188" i="9"/>
  <c r="C1188" i="9"/>
  <c r="A1189" i="9"/>
  <c r="B1189" i="9"/>
  <c r="C1189" i="9"/>
  <c r="A1190" i="9"/>
  <c r="B1190" i="9"/>
  <c r="C1190" i="9"/>
  <c r="A1191" i="9"/>
  <c r="B1191" i="9"/>
  <c r="C1191" i="9"/>
  <c r="A1192" i="9"/>
  <c r="B1192" i="9"/>
  <c r="C1192" i="9"/>
  <c r="A1193" i="9"/>
  <c r="B1193" i="9"/>
  <c r="C1193" i="9"/>
  <c r="A1194" i="9"/>
  <c r="B1194" i="9"/>
  <c r="C1194" i="9"/>
  <c r="A1195" i="9"/>
  <c r="B1195" i="9"/>
  <c r="C1195" i="9"/>
  <c r="A1196" i="9"/>
  <c r="B1196" i="9"/>
  <c r="C1196" i="9"/>
  <c r="A1197" i="9"/>
  <c r="B1197" i="9"/>
  <c r="C1197" i="9"/>
  <c r="A1198" i="9"/>
  <c r="B1198" i="9"/>
  <c r="C1198" i="9"/>
  <c r="A1199" i="9"/>
  <c r="B1199" i="9"/>
  <c r="C1199" i="9"/>
  <c r="A1200" i="9"/>
  <c r="B1200" i="9"/>
  <c r="C1200" i="9"/>
  <c r="A1201" i="9"/>
  <c r="B1201" i="9"/>
  <c r="C1201" i="9"/>
  <c r="A1202" i="9"/>
  <c r="B1202" i="9"/>
  <c r="C1202" i="9"/>
  <c r="A1203" i="9"/>
  <c r="B1203" i="9"/>
  <c r="C1203" i="9"/>
  <c r="A1204" i="9"/>
  <c r="B1204" i="9"/>
  <c r="C1204" i="9"/>
  <c r="A1205" i="9"/>
  <c r="B1205" i="9"/>
  <c r="C1205" i="9"/>
  <c r="A1206" i="9"/>
  <c r="B1206" i="9"/>
  <c r="C1206" i="9"/>
  <c r="A1207" i="9"/>
  <c r="B1207" i="9"/>
  <c r="C1207" i="9"/>
  <c r="A1208" i="9"/>
  <c r="B1208" i="9"/>
  <c r="C1208" i="9"/>
  <c r="A1209" i="9"/>
  <c r="B1209" i="9"/>
  <c r="C1209" i="9"/>
  <c r="A1210" i="9"/>
  <c r="B1210" i="9"/>
  <c r="C1210" i="9"/>
  <c r="A1211" i="9"/>
  <c r="B1211" i="9"/>
  <c r="C1211" i="9"/>
  <c r="A1212" i="9"/>
  <c r="B1212" i="9"/>
  <c r="C1212" i="9"/>
  <c r="A1213" i="9"/>
  <c r="B1213" i="9"/>
  <c r="C1213" i="9"/>
  <c r="A1214" i="9"/>
  <c r="B1214" i="9"/>
  <c r="C1214" i="9"/>
  <c r="A1215" i="9"/>
  <c r="B1215" i="9"/>
  <c r="C1215" i="9"/>
  <c r="A1216" i="9"/>
  <c r="B1216" i="9"/>
  <c r="C1216" i="9"/>
  <c r="A1217" i="9"/>
  <c r="B1217" i="9"/>
  <c r="C1217" i="9"/>
  <c r="A1218" i="9"/>
  <c r="B1218" i="9"/>
  <c r="C1218" i="9"/>
  <c r="A1219" i="9"/>
  <c r="B1219" i="9"/>
  <c r="C1219" i="9"/>
  <c r="A1220" i="9"/>
  <c r="B1220" i="9"/>
  <c r="C1220" i="9"/>
  <c r="A1221" i="9"/>
  <c r="B1221" i="9"/>
  <c r="C1221" i="9"/>
  <c r="A1222" i="9"/>
  <c r="B1222" i="9"/>
  <c r="C1222" i="9"/>
  <c r="A1223" i="9"/>
  <c r="B1223" i="9"/>
  <c r="C1223" i="9"/>
  <c r="A1224" i="9"/>
  <c r="B1224" i="9"/>
  <c r="C1224" i="9"/>
  <c r="A1225" i="9"/>
  <c r="B1225" i="9"/>
  <c r="C1225" i="9"/>
  <c r="A1226" i="9"/>
  <c r="B1226" i="9"/>
  <c r="C1226" i="9"/>
  <c r="A1227" i="9"/>
  <c r="B1227" i="9"/>
  <c r="C1227" i="9"/>
  <c r="A1228" i="9"/>
  <c r="B1228" i="9"/>
  <c r="C1228" i="9"/>
  <c r="A1229" i="9"/>
  <c r="B1229" i="9"/>
  <c r="C1229" i="9"/>
  <c r="A1230" i="9"/>
  <c r="B1230" i="9"/>
  <c r="C1230" i="9"/>
  <c r="A1231" i="9"/>
  <c r="B1231" i="9"/>
  <c r="C1231" i="9"/>
  <c r="A1232" i="9"/>
  <c r="B1232" i="9"/>
  <c r="C1232" i="9"/>
  <c r="A1233" i="9"/>
  <c r="B1233" i="9"/>
  <c r="C1233" i="9"/>
  <c r="A1234" i="9"/>
  <c r="B1234" i="9"/>
  <c r="C1234" i="9"/>
  <c r="A1235" i="9"/>
  <c r="B1235" i="9"/>
  <c r="C1235" i="9"/>
  <c r="A1236" i="9"/>
  <c r="B1236" i="9"/>
  <c r="C1236" i="9"/>
  <c r="A1237" i="9"/>
  <c r="B1237" i="9"/>
  <c r="C1237" i="9"/>
  <c r="A1238" i="9"/>
  <c r="B1238" i="9"/>
  <c r="C1238" i="9"/>
  <c r="A1239" i="9"/>
  <c r="B1239" i="9"/>
  <c r="C1239" i="9"/>
  <c r="A1240" i="9"/>
  <c r="B1240" i="9"/>
  <c r="C1240" i="9"/>
  <c r="A1241" i="9"/>
  <c r="B1241" i="9"/>
  <c r="C1241" i="9"/>
  <c r="A1242" i="9"/>
  <c r="B1242" i="9"/>
  <c r="C1242" i="9"/>
  <c r="A1243" i="9"/>
  <c r="B1243" i="9"/>
  <c r="C1243" i="9"/>
  <c r="A1244" i="9"/>
  <c r="B1244" i="9"/>
  <c r="C1244" i="9"/>
  <c r="A1245" i="9"/>
  <c r="B1245" i="9"/>
  <c r="C1245" i="9"/>
  <c r="A1246" i="9"/>
  <c r="B1246" i="9"/>
  <c r="C1246" i="9"/>
  <c r="A1247" i="9"/>
  <c r="B1247" i="9"/>
  <c r="C1247" i="9"/>
  <c r="A1248" i="9"/>
  <c r="B1248" i="9"/>
  <c r="C1248" i="9"/>
  <c r="A1249" i="9"/>
  <c r="B1249" i="9"/>
  <c r="C1249" i="9"/>
  <c r="A1250" i="9"/>
  <c r="B1250" i="9"/>
  <c r="C1250" i="9"/>
  <c r="A1251" i="9"/>
  <c r="B1251" i="9"/>
  <c r="C1251" i="9"/>
  <c r="A1252" i="9"/>
  <c r="B1252" i="9"/>
  <c r="C1252" i="9"/>
  <c r="A1253" i="9"/>
  <c r="B1253" i="9"/>
  <c r="C1253" i="9"/>
  <c r="A1254" i="9"/>
  <c r="B1254" i="9"/>
  <c r="C1254" i="9"/>
  <c r="A1255" i="9"/>
  <c r="B1255" i="9"/>
  <c r="C1255" i="9"/>
  <c r="A1256" i="9"/>
  <c r="B1256" i="9"/>
  <c r="C1256" i="9"/>
  <c r="A1257" i="9"/>
  <c r="B1257" i="9"/>
  <c r="C1257" i="9"/>
  <c r="A1258" i="9"/>
  <c r="B1258" i="9"/>
  <c r="C1258" i="9"/>
  <c r="A1259" i="9"/>
  <c r="B1259" i="9"/>
  <c r="C1259" i="9"/>
  <c r="A1260" i="9"/>
  <c r="B1260" i="9"/>
  <c r="C1260" i="9"/>
  <c r="A1261" i="9"/>
  <c r="B1261" i="9"/>
  <c r="C1261" i="9"/>
  <c r="A1262" i="9"/>
  <c r="B1262" i="9"/>
  <c r="C1262" i="9"/>
  <c r="A1263" i="9"/>
  <c r="B1263" i="9"/>
  <c r="C1263" i="9"/>
  <c r="A1264" i="9"/>
  <c r="B1264" i="9"/>
  <c r="C1264" i="9"/>
  <c r="A1265" i="9"/>
  <c r="B1265" i="9"/>
  <c r="C1265" i="9"/>
  <c r="A1266" i="9"/>
  <c r="B1266" i="9"/>
  <c r="C1266" i="9"/>
  <c r="A1267" i="9"/>
  <c r="B1267" i="9"/>
  <c r="C1267" i="9"/>
  <c r="A1268" i="9"/>
  <c r="B1268" i="9"/>
  <c r="C1268" i="9"/>
  <c r="A1269" i="9"/>
  <c r="B1269" i="9"/>
  <c r="C1269" i="9"/>
  <c r="A1270" i="9"/>
  <c r="B1270" i="9"/>
  <c r="C1270" i="9"/>
  <c r="A1271" i="9"/>
  <c r="B1271" i="9"/>
  <c r="C1271" i="9"/>
  <c r="A1272" i="9"/>
  <c r="B1272" i="9"/>
  <c r="C1272" i="9"/>
  <c r="A1273" i="9"/>
  <c r="B1273" i="9"/>
  <c r="C1273" i="9"/>
  <c r="A1274" i="9"/>
  <c r="B1274" i="9"/>
  <c r="C1274" i="9"/>
  <c r="A1275" i="9"/>
  <c r="B1275" i="9"/>
  <c r="C1275" i="9"/>
  <c r="A1276" i="9"/>
  <c r="B1276" i="9"/>
  <c r="C1276" i="9"/>
  <c r="A1277" i="9"/>
  <c r="B1277" i="9"/>
  <c r="C1277" i="9"/>
  <c r="A1278" i="9"/>
  <c r="B1278" i="9"/>
  <c r="C1278" i="9"/>
  <c r="A1279" i="9"/>
  <c r="B1279" i="9"/>
  <c r="C1279" i="9"/>
  <c r="A1280" i="9"/>
  <c r="B1280" i="9"/>
  <c r="C1280" i="9"/>
  <c r="A1281" i="9"/>
  <c r="B1281" i="9"/>
  <c r="C1281" i="9"/>
  <c r="A1282" i="9"/>
  <c r="B1282" i="9"/>
  <c r="C1282" i="9"/>
  <c r="A1283" i="9"/>
  <c r="B1283" i="9"/>
  <c r="C1283" i="9"/>
  <c r="A1284" i="9"/>
  <c r="B1284" i="9"/>
  <c r="C1284" i="9"/>
  <c r="A1285" i="9"/>
  <c r="B1285" i="9"/>
  <c r="C1285" i="9"/>
  <c r="A1286" i="9"/>
  <c r="B1286" i="9"/>
  <c r="C1286" i="9"/>
  <c r="A1287" i="9"/>
  <c r="B1287" i="9"/>
  <c r="C1287" i="9"/>
  <c r="A1288" i="9"/>
  <c r="B1288" i="9"/>
  <c r="C1288" i="9"/>
  <c r="A1289" i="9"/>
  <c r="B1289" i="9"/>
  <c r="C1289" i="9"/>
  <c r="A1290" i="9"/>
  <c r="B1290" i="9"/>
  <c r="C1290" i="9"/>
  <c r="A1291" i="9"/>
  <c r="B1291" i="9"/>
  <c r="C1291" i="9"/>
  <c r="A1292" i="9"/>
  <c r="B1292" i="9"/>
  <c r="C1292" i="9"/>
  <c r="A1293" i="9"/>
  <c r="B1293" i="9"/>
  <c r="C1293" i="9"/>
  <c r="A1294" i="9"/>
  <c r="B1294" i="9"/>
  <c r="C1294" i="9"/>
  <c r="A1295" i="9"/>
  <c r="B1295" i="9"/>
  <c r="C1295" i="9"/>
  <c r="A1296" i="9"/>
  <c r="B1296" i="9"/>
  <c r="C1296" i="9"/>
  <c r="A1297" i="9"/>
  <c r="B1297" i="9"/>
  <c r="C1297" i="9"/>
  <c r="A1298" i="9"/>
  <c r="B1298" i="9"/>
  <c r="C1298" i="9"/>
  <c r="A1299" i="9"/>
  <c r="B1299" i="9"/>
  <c r="C1299" i="9"/>
  <c r="A1300" i="9"/>
  <c r="B1300" i="9"/>
  <c r="C1300" i="9"/>
  <c r="A1301" i="9"/>
  <c r="B1301" i="9"/>
  <c r="C1301" i="9"/>
  <c r="A1302" i="9"/>
  <c r="B1302" i="9"/>
  <c r="C1302" i="9"/>
  <c r="A1303" i="9"/>
  <c r="B1303" i="9"/>
  <c r="C1303" i="9"/>
  <c r="A1304" i="9"/>
  <c r="B1304" i="9"/>
  <c r="C1304" i="9"/>
  <c r="A1305" i="9"/>
  <c r="B1305" i="9"/>
  <c r="C1305" i="9"/>
  <c r="A1306" i="9"/>
  <c r="B1306" i="9"/>
  <c r="C1306" i="9"/>
  <c r="A1307" i="9"/>
  <c r="B1307" i="9"/>
  <c r="C1307" i="9"/>
  <c r="A1308" i="9"/>
  <c r="B1308" i="9"/>
  <c r="C1308" i="9"/>
  <c r="A1309" i="9"/>
  <c r="B1309" i="9"/>
  <c r="C1309" i="9"/>
  <c r="A1310" i="9"/>
  <c r="B1310" i="9"/>
  <c r="C1310" i="9"/>
  <c r="A1311" i="9"/>
  <c r="B1311" i="9"/>
  <c r="C1311" i="9"/>
  <c r="A1312" i="9"/>
  <c r="B1312" i="9"/>
  <c r="C1312" i="9"/>
  <c r="A1313" i="9"/>
  <c r="B1313" i="9"/>
  <c r="C1313" i="9"/>
  <c r="A1314" i="9"/>
  <c r="B1314" i="9"/>
  <c r="C1314" i="9"/>
  <c r="A1315" i="9"/>
  <c r="B1315" i="9"/>
  <c r="C1315" i="9"/>
  <c r="A1316" i="9"/>
  <c r="B1316" i="9"/>
  <c r="C1316" i="9"/>
  <c r="A1317" i="9"/>
  <c r="B1317" i="9"/>
  <c r="C1317" i="9"/>
  <c r="A1318" i="9"/>
  <c r="B1318" i="9"/>
  <c r="C1318" i="9"/>
  <c r="A1319" i="9"/>
  <c r="B1319" i="9"/>
  <c r="C1319" i="9"/>
  <c r="A1320" i="9"/>
  <c r="B1320" i="9"/>
  <c r="C1320" i="9"/>
  <c r="A1321" i="9"/>
  <c r="B1321" i="9"/>
  <c r="C1321" i="9"/>
  <c r="A1322" i="9"/>
  <c r="B1322" i="9"/>
  <c r="C1322" i="9"/>
  <c r="A1323" i="9"/>
  <c r="B1323" i="9"/>
  <c r="C1323" i="9"/>
  <c r="A1324" i="9"/>
  <c r="B1324" i="9"/>
  <c r="C1324" i="9"/>
  <c r="A1325" i="9"/>
  <c r="B1325" i="9"/>
  <c r="C1325" i="9"/>
  <c r="A1326" i="9"/>
  <c r="B1326" i="9"/>
  <c r="C1326" i="9"/>
  <c r="A1327" i="9"/>
  <c r="B1327" i="9"/>
  <c r="C1327" i="9"/>
  <c r="A1328" i="9"/>
  <c r="B1328" i="9"/>
  <c r="C1328" i="9"/>
  <c r="A1329" i="9"/>
  <c r="B1329" i="9"/>
  <c r="C1329" i="9"/>
  <c r="A1330" i="9"/>
  <c r="B1330" i="9"/>
  <c r="C1330" i="9"/>
  <c r="A1331" i="9"/>
  <c r="B1331" i="9"/>
  <c r="C1331" i="9"/>
  <c r="A1332" i="9"/>
  <c r="B1332" i="9"/>
  <c r="C1332" i="9"/>
  <c r="A1333" i="9"/>
  <c r="B1333" i="9"/>
  <c r="C1333" i="9"/>
  <c r="A1334" i="9"/>
  <c r="B1334" i="9"/>
  <c r="C1334" i="9"/>
  <c r="A1335" i="9"/>
  <c r="B1335" i="9"/>
  <c r="C1335" i="9"/>
  <c r="A1336" i="9"/>
  <c r="B1336" i="9"/>
  <c r="C1336" i="9"/>
  <c r="A1337" i="9"/>
  <c r="B1337" i="9"/>
  <c r="C1337" i="9"/>
  <c r="A1338" i="9"/>
  <c r="B1338" i="9"/>
  <c r="C1338" i="9"/>
  <c r="A1339" i="9"/>
  <c r="B1339" i="9"/>
  <c r="C1339" i="9"/>
  <c r="A1340" i="9"/>
  <c r="B1340" i="9"/>
  <c r="C1340" i="9"/>
  <c r="A1341" i="9"/>
  <c r="B1341" i="9"/>
  <c r="C1341" i="9"/>
  <c r="A1342" i="9"/>
  <c r="B1342" i="9"/>
  <c r="C1342" i="9"/>
  <c r="A1343" i="9"/>
  <c r="B1343" i="9"/>
  <c r="C1343" i="9"/>
  <c r="A1344" i="9"/>
  <c r="B1344" i="9"/>
  <c r="C1344" i="9"/>
  <c r="A1345" i="9"/>
  <c r="B1345" i="9"/>
  <c r="C1345" i="9"/>
  <c r="A1346" i="9"/>
  <c r="B1346" i="9"/>
  <c r="C1346" i="9"/>
  <c r="A1347" i="9"/>
  <c r="B1347" i="9"/>
  <c r="C1347" i="9"/>
  <c r="A1348" i="9"/>
  <c r="B1348" i="9"/>
  <c r="C1348" i="9"/>
  <c r="A1349" i="9"/>
  <c r="B1349" i="9"/>
  <c r="C1349" i="9"/>
  <c r="A1350" i="9"/>
  <c r="B1350" i="9"/>
  <c r="C1350" i="9"/>
  <c r="A1351" i="9"/>
  <c r="B1351" i="9"/>
  <c r="C1351" i="9"/>
  <c r="A1352" i="9"/>
  <c r="B1352" i="9"/>
  <c r="C1352" i="9"/>
  <c r="A1353" i="9"/>
  <c r="B1353" i="9"/>
  <c r="C1353" i="9"/>
  <c r="A1354" i="9"/>
  <c r="B1354" i="9"/>
  <c r="C1354" i="9"/>
  <c r="A1355" i="9"/>
  <c r="B1355" i="9"/>
  <c r="C1355" i="9"/>
  <c r="A1356" i="9"/>
  <c r="B1356" i="9"/>
  <c r="C1356" i="9"/>
  <c r="A1357" i="9"/>
  <c r="B1357" i="9"/>
  <c r="C1357" i="9"/>
  <c r="A1358" i="9"/>
  <c r="B1358" i="9"/>
  <c r="C1358" i="9"/>
  <c r="A1359" i="9"/>
  <c r="B1359" i="9"/>
  <c r="C1359" i="9"/>
  <c r="A1360" i="9"/>
  <c r="B1360" i="9"/>
  <c r="C1360" i="9"/>
  <c r="A1361" i="9"/>
  <c r="B1361" i="9"/>
  <c r="C1361" i="9"/>
  <c r="A1362" i="9"/>
  <c r="B1362" i="9"/>
  <c r="C1362" i="9"/>
  <c r="A1363" i="9"/>
  <c r="B1363" i="9"/>
  <c r="C1363" i="9"/>
  <c r="A1364" i="9"/>
  <c r="B1364" i="9"/>
  <c r="C1364" i="9"/>
  <c r="A1365" i="9"/>
  <c r="B1365" i="9"/>
  <c r="C1365" i="9"/>
  <c r="A1366" i="9"/>
  <c r="B1366" i="9"/>
  <c r="C1366" i="9"/>
  <c r="A1367" i="9"/>
  <c r="B1367" i="9"/>
  <c r="C1367" i="9"/>
  <c r="A1368" i="9"/>
  <c r="B1368" i="9"/>
  <c r="C1368" i="9"/>
  <c r="A1369" i="9"/>
  <c r="B1369" i="9"/>
  <c r="C1369" i="9"/>
  <c r="A1370" i="9"/>
  <c r="B1370" i="9"/>
  <c r="C1370" i="9"/>
  <c r="A1371" i="9"/>
  <c r="B1371" i="9"/>
  <c r="C1371" i="9"/>
  <c r="A1372" i="9"/>
  <c r="B1372" i="9"/>
  <c r="C1372" i="9"/>
  <c r="A1373" i="9"/>
  <c r="B1373" i="9"/>
  <c r="C1373" i="9"/>
  <c r="A1374" i="9"/>
  <c r="B1374" i="9"/>
  <c r="C1374" i="9"/>
  <c r="A1375" i="9"/>
  <c r="B1375" i="9"/>
  <c r="C1375" i="9"/>
  <c r="A1376" i="9"/>
  <c r="B1376" i="9"/>
  <c r="C1376" i="9"/>
  <c r="A1377" i="9"/>
  <c r="B1377" i="9"/>
  <c r="C1377" i="9"/>
  <c r="A1378" i="9"/>
  <c r="B1378" i="9"/>
  <c r="C1378" i="9"/>
  <c r="A1379" i="9"/>
  <c r="B1379" i="9"/>
  <c r="C1379" i="9"/>
  <c r="A1380" i="9"/>
  <c r="B1380" i="9"/>
  <c r="C1380" i="9"/>
  <c r="A1381" i="9"/>
  <c r="B1381" i="9"/>
  <c r="C1381" i="9"/>
  <c r="A1382" i="9"/>
  <c r="B1382" i="9"/>
  <c r="C1382" i="9"/>
  <c r="A1383" i="9"/>
  <c r="B1383" i="9"/>
  <c r="C1383" i="9"/>
  <c r="A1384" i="9"/>
  <c r="B1384" i="9"/>
  <c r="C1384" i="9"/>
  <c r="A1385" i="9"/>
  <c r="B1385" i="9"/>
  <c r="C1385" i="9"/>
  <c r="A1386" i="9"/>
  <c r="B1386" i="9"/>
  <c r="C1386" i="9"/>
  <c r="A1387" i="9"/>
  <c r="B1387" i="9"/>
  <c r="C1387" i="9"/>
  <c r="A1388" i="9"/>
  <c r="B1388" i="9"/>
  <c r="C1388" i="9"/>
  <c r="A1389" i="9"/>
  <c r="B1389" i="9"/>
  <c r="C1389" i="9"/>
  <c r="A1390" i="9"/>
  <c r="B1390" i="9"/>
  <c r="C1390" i="9"/>
  <c r="A1391" i="9"/>
  <c r="B1391" i="9"/>
  <c r="C1391" i="9"/>
  <c r="A1392" i="9"/>
  <c r="B1392" i="9"/>
  <c r="C1392" i="9"/>
  <c r="A1393" i="9"/>
  <c r="B1393" i="9"/>
  <c r="C1393" i="9"/>
  <c r="A1394" i="9"/>
  <c r="B1394" i="9"/>
  <c r="C1394" i="9"/>
  <c r="A1395" i="9"/>
  <c r="B1395" i="9"/>
  <c r="C1395" i="9"/>
  <c r="A1396" i="9"/>
  <c r="B1396" i="9"/>
  <c r="C1396" i="9"/>
  <c r="A1397" i="9"/>
  <c r="B1397" i="9"/>
  <c r="C1397" i="9"/>
  <c r="A1398" i="9"/>
  <c r="B1398" i="9"/>
  <c r="C1398" i="9"/>
  <c r="A1399" i="9"/>
  <c r="B1399" i="9"/>
  <c r="C1399" i="9"/>
  <c r="A1400" i="9"/>
  <c r="B1400" i="9"/>
  <c r="C1400" i="9"/>
  <c r="A1401" i="9"/>
  <c r="B1401" i="9"/>
  <c r="C1401" i="9"/>
  <c r="A1402" i="9"/>
  <c r="B1402" i="9"/>
  <c r="C1402" i="9"/>
  <c r="A1403" i="9"/>
  <c r="B1403" i="9"/>
  <c r="C1403" i="9"/>
  <c r="A1404" i="9"/>
  <c r="B1404" i="9"/>
  <c r="C1404" i="9"/>
  <c r="A1405" i="9"/>
  <c r="B1405" i="9"/>
  <c r="C1405" i="9"/>
  <c r="A1406" i="9"/>
  <c r="B1406" i="9"/>
  <c r="C1406" i="9"/>
  <c r="A1407" i="9"/>
  <c r="B1407" i="9"/>
  <c r="C1407" i="9"/>
  <c r="A1408" i="9"/>
  <c r="B1408" i="9"/>
  <c r="C1408" i="9"/>
  <c r="A1409" i="9"/>
  <c r="B1409" i="9"/>
  <c r="C1409" i="9"/>
  <c r="A1410" i="9"/>
  <c r="B1410" i="9"/>
  <c r="C1410" i="9"/>
  <c r="A1411" i="9"/>
  <c r="B1411" i="9"/>
  <c r="C1411" i="9"/>
  <c r="A1412" i="9"/>
  <c r="B1412" i="9"/>
  <c r="C1412" i="9"/>
  <c r="A1413" i="9"/>
  <c r="B1413" i="9"/>
  <c r="C1413" i="9"/>
  <c r="A1414" i="9"/>
  <c r="B1414" i="9"/>
  <c r="C1414" i="9"/>
  <c r="A1415" i="9"/>
  <c r="B1415" i="9"/>
  <c r="C1415" i="9"/>
  <c r="A1416" i="9"/>
  <c r="B1416" i="9"/>
  <c r="C1416" i="9"/>
  <c r="A1417" i="9"/>
  <c r="B1417" i="9"/>
  <c r="C1417" i="9"/>
  <c r="A1418" i="9"/>
  <c r="B1418" i="9"/>
  <c r="C1418" i="9"/>
  <c r="A1419" i="9"/>
  <c r="B1419" i="9"/>
  <c r="C1419" i="9"/>
  <c r="A1420" i="9"/>
  <c r="B1420" i="9"/>
  <c r="C1420" i="9"/>
  <c r="A1421" i="9"/>
  <c r="B1421" i="9"/>
  <c r="C1421" i="9"/>
  <c r="A1422" i="9"/>
  <c r="B1422" i="9"/>
  <c r="C1422" i="9"/>
  <c r="A1423" i="9"/>
  <c r="B1423" i="9"/>
  <c r="C1423" i="9"/>
  <c r="A1424" i="9"/>
  <c r="B1424" i="9"/>
  <c r="C1424" i="9"/>
  <c r="A1425" i="9"/>
  <c r="B1425" i="9"/>
  <c r="C1425" i="9"/>
  <c r="A1426" i="9"/>
  <c r="B1426" i="9"/>
  <c r="C1426" i="9"/>
  <c r="A1427" i="9"/>
  <c r="B1427" i="9"/>
  <c r="C1427" i="9"/>
  <c r="A1428" i="9"/>
  <c r="B1428" i="9"/>
  <c r="C1428" i="9"/>
  <c r="A1429" i="9"/>
  <c r="B1429" i="9"/>
  <c r="C1429" i="9"/>
  <c r="A1430" i="9"/>
  <c r="B1430" i="9"/>
  <c r="C1430" i="9"/>
  <c r="A1431" i="9"/>
  <c r="B1431" i="9"/>
  <c r="C1431" i="9"/>
  <c r="A1432" i="9"/>
  <c r="B1432" i="9"/>
  <c r="C1432" i="9"/>
  <c r="A1433" i="9"/>
  <c r="B1433" i="9"/>
  <c r="C1433" i="9"/>
  <c r="A1434" i="9"/>
  <c r="B1434" i="9"/>
  <c r="C1434" i="9"/>
  <c r="A1435" i="9"/>
  <c r="B1435" i="9"/>
  <c r="C1435" i="9"/>
  <c r="A1436" i="9"/>
  <c r="B1436" i="9"/>
  <c r="C1436" i="9"/>
  <c r="A1437" i="9"/>
  <c r="B1437" i="9"/>
  <c r="C1437" i="9"/>
  <c r="A1438" i="9"/>
  <c r="B1438" i="9"/>
  <c r="C1438" i="9"/>
  <c r="A1439" i="9"/>
  <c r="B1439" i="9"/>
  <c r="C1439" i="9"/>
  <c r="A1440" i="9"/>
  <c r="B1440" i="9"/>
  <c r="C1440" i="9"/>
  <c r="A1441" i="9"/>
  <c r="B1441" i="9"/>
  <c r="C1441" i="9"/>
  <c r="A1442" i="9"/>
  <c r="B1442" i="9"/>
  <c r="C1442" i="9"/>
  <c r="A1443" i="9"/>
  <c r="B1443" i="9"/>
  <c r="C1443" i="9"/>
  <c r="A1444" i="9"/>
  <c r="B1444" i="9"/>
  <c r="C1444" i="9"/>
  <c r="A1445" i="9"/>
  <c r="B1445" i="9"/>
  <c r="C1445" i="9"/>
  <c r="A1446" i="9"/>
  <c r="B1446" i="9"/>
  <c r="C1446" i="9"/>
  <c r="A1447" i="9"/>
  <c r="B1447" i="9"/>
  <c r="C1447" i="9"/>
  <c r="A1448" i="9"/>
  <c r="B1448" i="9"/>
  <c r="C1448" i="9"/>
  <c r="A1449" i="9"/>
  <c r="B1449" i="9"/>
  <c r="C1449" i="9"/>
  <c r="A1450" i="9"/>
  <c r="B1450" i="9"/>
  <c r="C1450" i="9"/>
  <c r="A1451" i="9"/>
  <c r="B1451" i="9"/>
  <c r="C1451" i="9"/>
  <c r="A1452" i="9"/>
  <c r="B1452" i="9"/>
  <c r="C1452" i="9"/>
  <c r="A1453" i="9"/>
  <c r="B1453" i="9"/>
  <c r="C1453" i="9"/>
  <c r="A1454" i="9"/>
  <c r="B1454" i="9"/>
  <c r="C1454" i="9"/>
  <c r="A1455" i="9"/>
  <c r="B1455" i="9"/>
  <c r="C1455" i="9"/>
  <c r="A1456" i="9"/>
  <c r="B1456" i="9"/>
  <c r="C1456" i="9"/>
  <c r="A1457" i="9"/>
  <c r="B1457" i="9"/>
  <c r="C1457" i="9"/>
  <c r="A1458" i="9"/>
  <c r="B1458" i="9"/>
  <c r="C1458" i="9"/>
  <c r="A1459" i="9"/>
  <c r="B1459" i="9"/>
  <c r="C1459" i="9"/>
  <c r="A1460" i="9"/>
  <c r="B1460" i="9"/>
  <c r="C1460" i="9"/>
  <c r="A1461" i="9"/>
  <c r="B1461" i="9"/>
  <c r="C1461" i="9"/>
  <c r="A1462" i="9"/>
  <c r="B1462" i="9"/>
  <c r="C1462" i="9"/>
  <c r="C2" i="9"/>
  <c r="B2" i="9"/>
  <c r="A2" i="9"/>
  <c r="E966" i="9"/>
  <c r="E982" i="9"/>
  <c r="E1014" i="9"/>
  <c r="E1332" i="9"/>
  <c r="E1337" i="9"/>
  <c r="E1340" i="9"/>
  <c r="E1345" i="9"/>
  <c r="E1348" i="9"/>
  <c r="E1354" i="9"/>
  <c r="E1368" i="9"/>
  <c r="E1373" i="9"/>
  <c r="E1376" i="9"/>
  <c r="E1381" i="9"/>
  <c r="E1421" i="9"/>
  <c r="E1437" i="9"/>
  <c r="E1448" i="9"/>
  <c r="E1456" i="9"/>
  <c r="E1459" i="9"/>
  <c r="E1460" i="9"/>
  <c r="E2" i="9"/>
  <c r="AI1462" i="9"/>
  <c r="AA1462" i="9"/>
  <c r="P1462" i="9"/>
  <c r="K1462" i="9"/>
  <c r="AI1461" i="9"/>
  <c r="AA1461" i="9"/>
  <c r="P1461" i="9"/>
  <c r="K1461" i="9"/>
  <c r="AI1460" i="9"/>
  <c r="AA1460" i="9"/>
  <c r="P1460" i="9"/>
  <c r="K1460" i="9"/>
  <c r="AI1459" i="9"/>
  <c r="AA1459" i="9"/>
  <c r="P1459" i="9"/>
  <c r="K1459" i="9"/>
  <c r="AI1458" i="9"/>
  <c r="AA1458" i="9"/>
  <c r="P1458" i="9"/>
  <c r="K1458" i="9"/>
  <c r="AI1457" i="9"/>
  <c r="AA1457" i="9"/>
  <c r="P1457" i="9"/>
  <c r="K1457" i="9"/>
  <c r="AI1456" i="9"/>
  <c r="AA1456" i="9"/>
  <c r="P1456" i="9"/>
  <c r="K1456" i="9"/>
  <c r="AI1455" i="9"/>
  <c r="AA1455" i="9"/>
  <c r="P1455" i="9"/>
  <c r="K1455" i="9"/>
  <c r="E1455" i="9"/>
  <c r="AI1454" i="9"/>
  <c r="AA1454" i="9"/>
  <c r="P1454" i="9"/>
  <c r="K1454" i="9"/>
  <c r="AI1453" i="9"/>
  <c r="AA1453" i="9"/>
  <c r="P1453" i="9"/>
  <c r="K1453" i="9"/>
  <c r="AI1452" i="9"/>
  <c r="AA1452" i="9"/>
  <c r="P1452" i="9"/>
  <c r="K1452" i="9"/>
  <c r="E1452" i="9"/>
  <c r="AI1451" i="9"/>
  <c r="AA1451" i="9"/>
  <c r="P1451" i="9"/>
  <c r="K1451" i="9"/>
  <c r="E1451" i="9"/>
  <c r="AI1450" i="9"/>
  <c r="AA1450" i="9"/>
  <c r="P1450" i="9"/>
  <c r="K1450" i="9"/>
  <c r="AI1449" i="9"/>
  <c r="AA1449" i="9"/>
  <c r="P1449" i="9"/>
  <c r="K1449" i="9"/>
  <c r="E1449" i="9"/>
  <c r="AI1448" i="9"/>
  <c r="AA1448" i="9"/>
  <c r="P1448" i="9"/>
  <c r="K1448" i="9"/>
  <c r="AI1447" i="9"/>
  <c r="AA1447" i="9"/>
  <c r="P1447" i="9"/>
  <c r="K1447" i="9"/>
  <c r="E1447" i="9"/>
  <c r="AI1446" i="9"/>
  <c r="AA1446" i="9"/>
  <c r="P1446" i="9"/>
  <c r="K1446" i="9"/>
  <c r="AI1445" i="9"/>
  <c r="AA1445" i="9"/>
  <c r="P1445" i="9"/>
  <c r="K1445" i="9"/>
  <c r="E1445" i="9"/>
  <c r="AI1444" i="9"/>
  <c r="AA1444" i="9"/>
  <c r="P1444" i="9"/>
  <c r="K1444" i="9"/>
  <c r="E1444" i="9"/>
  <c r="AI1443" i="9"/>
  <c r="AA1443" i="9"/>
  <c r="P1443" i="9"/>
  <c r="K1443" i="9"/>
  <c r="E1443" i="9"/>
  <c r="AI1442" i="9"/>
  <c r="AA1442" i="9"/>
  <c r="P1442" i="9"/>
  <c r="K1442" i="9"/>
  <c r="AI1441" i="9"/>
  <c r="AA1441" i="9"/>
  <c r="P1441" i="9"/>
  <c r="K1441" i="9"/>
  <c r="AI1440" i="9"/>
  <c r="AA1440" i="9"/>
  <c r="P1440" i="9"/>
  <c r="K1440" i="9"/>
  <c r="E1440" i="9"/>
  <c r="AI1439" i="9"/>
  <c r="AA1439" i="9"/>
  <c r="P1439" i="9"/>
  <c r="K1439" i="9"/>
  <c r="E1439" i="9"/>
  <c r="AI1438" i="9"/>
  <c r="AA1438" i="9"/>
  <c r="P1438" i="9"/>
  <c r="K1438" i="9"/>
  <c r="AI1437" i="9"/>
  <c r="AA1437" i="9"/>
  <c r="P1437" i="9"/>
  <c r="K1437" i="9"/>
  <c r="AI1436" i="9"/>
  <c r="AA1436" i="9"/>
  <c r="P1436" i="9"/>
  <c r="K1436" i="9"/>
  <c r="E1436" i="9"/>
  <c r="AI1435" i="9"/>
  <c r="AA1435" i="9"/>
  <c r="P1435" i="9"/>
  <c r="K1435" i="9"/>
  <c r="E1435" i="9"/>
  <c r="O1435" i="9" s="1"/>
  <c r="AI1434" i="9"/>
  <c r="AA1434" i="9"/>
  <c r="P1434" i="9"/>
  <c r="K1434" i="9"/>
  <c r="AI1433" i="9"/>
  <c r="AA1433" i="9"/>
  <c r="P1433" i="9"/>
  <c r="K1433" i="9"/>
  <c r="E1433" i="9"/>
  <c r="AI1432" i="9"/>
  <c r="AA1432" i="9"/>
  <c r="P1432" i="9"/>
  <c r="K1432" i="9"/>
  <c r="J1432" i="9" s="1"/>
  <c r="E1432" i="9"/>
  <c r="AI1431" i="9"/>
  <c r="AA1431" i="9"/>
  <c r="P1431" i="9"/>
  <c r="K1431" i="9"/>
  <c r="E1431" i="9"/>
  <c r="AI1430" i="9"/>
  <c r="AA1430" i="9"/>
  <c r="P1430" i="9"/>
  <c r="K1430" i="9"/>
  <c r="AI1429" i="9"/>
  <c r="AA1429" i="9"/>
  <c r="P1429" i="9"/>
  <c r="K1429" i="9"/>
  <c r="E1429" i="9"/>
  <c r="AI1428" i="9"/>
  <c r="AA1428" i="9"/>
  <c r="P1428" i="9"/>
  <c r="K1428" i="9"/>
  <c r="E1428" i="9"/>
  <c r="AI1427" i="9"/>
  <c r="AA1427" i="9"/>
  <c r="P1427" i="9"/>
  <c r="K1427" i="9"/>
  <c r="E1427" i="9"/>
  <c r="AI1426" i="9"/>
  <c r="AA1426" i="9"/>
  <c r="P1426" i="9"/>
  <c r="K1426" i="9"/>
  <c r="AI1425" i="9"/>
  <c r="AA1425" i="9"/>
  <c r="P1425" i="9"/>
  <c r="K1425" i="9"/>
  <c r="E1425" i="9"/>
  <c r="AI1424" i="9"/>
  <c r="AA1424" i="9"/>
  <c r="P1424" i="9"/>
  <c r="K1424" i="9"/>
  <c r="AI1423" i="9"/>
  <c r="AA1423" i="9"/>
  <c r="P1423" i="9"/>
  <c r="K1423" i="9"/>
  <c r="E1423" i="9"/>
  <c r="AI1422" i="9"/>
  <c r="AA1422" i="9"/>
  <c r="P1422" i="9"/>
  <c r="K1422" i="9"/>
  <c r="AI1421" i="9"/>
  <c r="AA1421" i="9"/>
  <c r="P1421" i="9"/>
  <c r="K1421" i="9"/>
  <c r="J1421" i="9" s="1"/>
  <c r="AI1420" i="9"/>
  <c r="AA1420" i="9"/>
  <c r="P1420" i="9"/>
  <c r="K1420" i="9"/>
  <c r="E1420" i="9"/>
  <c r="AI1419" i="9"/>
  <c r="AA1419" i="9"/>
  <c r="P1419" i="9"/>
  <c r="K1419" i="9"/>
  <c r="E1419" i="9"/>
  <c r="AI1418" i="9"/>
  <c r="AA1418" i="9"/>
  <c r="P1418" i="9"/>
  <c r="K1418" i="9"/>
  <c r="AI1417" i="9"/>
  <c r="AA1417" i="9"/>
  <c r="P1417" i="9"/>
  <c r="K1417" i="9"/>
  <c r="E1417" i="9"/>
  <c r="AI1416" i="9"/>
  <c r="AA1416" i="9"/>
  <c r="P1416" i="9"/>
  <c r="K1416" i="9"/>
  <c r="E1416" i="9"/>
  <c r="AI1415" i="9"/>
  <c r="AA1415" i="9"/>
  <c r="P1415" i="9"/>
  <c r="K1415" i="9"/>
  <c r="E1415" i="9"/>
  <c r="AI1414" i="9"/>
  <c r="AA1414" i="9"/>
  <c r="P1414" i="9"/>
  <c r="K1414" i="9"/>
  <c r="AI1413" i="9"/>
  <c r="AA1413" i="9"/>
  <c r="P1413" i="9"/>
  <c r="K1413" i="9"/>
  <c r="E1413" i="9"/>
  <c r="AI1412" i="9"/>
  <c r="AA1412" i="9"/>
  <c r="P1412" i="9"/>
  <c r="K1412" i="9"/>
  <c r="E1412" i="9"/>
  <c r="AI1411" i="9"/>
  <c r="AA1411" i="9"/>
  <c r="P1411" i="9"/>
  <c r="K1411" i="9"/>
  <c r="E1411" i="9"/>
  <c r="AI1410" i="9"/>
  <c r="AA1410" i="9"/>
  <c r="P1410" i="9"/>
  <c r="K1410" i="9"/>
  <c r="AI1409" i="9"/>
  <c r="AA1409" i="9"/>
  <c r="P1409" i="9"/>
  <c r="K1409" i="9"/>
  <c r="E1409" i="9"/>
  <c r="AI1408" i="9"/>
  <c r="AA1408" i="9"/>
  <c r="P1408" i="9"/>
  <c r="K1408" i="9"/>
  <c r="J1408" i="9" s="1"/>
  <c r="E1408" i="9"/>
  <c r="AI1407" i="9"/>
  <c r="AA1407" i="9"/>
  <c r="P1407" i="9"/>
  <c r="K1407" i="9"/>
  <c r="E1407" i="9"/>
  <c r="AI1406" i="9"/>
  <c r="AA1406" i="9"/>
  <c r="P1406" i="9"/>
  <c r="K1406" i="9"/>
  <c r="AI1405" i="9"/>
  <c r="AA1405" i="9"/>
  <c r="P1405" i="9"/>
  <c r="K1405" i="9"/>
  <c r="E1405" i="9"/>
  <c r="AI1404" i="9"/>
  <c r="AA1404" i="9"/>
  <c r="P1404" i="9"/>
  <c r="K1404" i="9"/>
  <c r="E1404" i="9"/>
  <c r="AI1403" i="9"/>
  <c r="AA1403" i="9"/>
  <c r="P1403" i="9"/>
  <c r="K1403" i="9"/>
  <c r="E1403" i="9"/>
  <c r="AI1402" i="9"/>
  <c r="AA1402" i="9"/>
  <c r="P1402" i="9"/>
  <c r="K1402" i="9"/>
  <c r="AI1401" i="9"/>
  <c r="AA1401" i="9"/>
  <c r="P1401" i="9"/>
  <c r="K1401" i="9"/>
  <c r="E1401" i="9"/>
  <c r="AI1400" i="9"/>
  <c r="AA1400" i="9"/>
  <c r="P1400" i="9"/>
  <c r="K1400" i="9"/>
  <c r="E1400" i="9"/>
  <c r="AI1399" i="9"/>
  <c r="AA1399" i="9"/>
  <c r="P1399" i="9"/>
  <c r="K1399" i="9"/>
  <c r="E1399" i="9"/>
  <c r="AI1398" i="9"/>
  <c r="AA1398" i="9"/>
  <c r="P1398" i="9"/>
  <c r="K1398" i="9"/>
  <c r="AI1397" i="9"/>
  <c r="AA1397" i="9"/>
  <c r="P1397" i="9"/>
  <c r="K1397" i="9"/>
  <c r="E1397" i="9"/>
  <c r="AI1396" i="9"/>
  <c r="AA1396" i="9"/>
  <c r="P1396" i="9"/>
  <c r="K1396" i="9"/>
  <c r="E1396" i="9"/>
  <c r="AI1395" i="9"/>
  <c r="AA1395" i="9"/>
  <c r="P1395" i="9"/>
  <c r="K1395" i="9"/>
  <c r="E1395" i="9"/>
  <c r="AI1394" i="9"/>
  <c r="AA1394" i="9"/>
  <c r="P1394" i="9"/>
  <c r="K1394" i="9"/>
  <c r="AI1393" i="9"/>
  <c r="AA1393" i="9"/>
  <c r="P1393" i="9"/>
  <c r="K1393" i="9"/>
  <c r="J1393" i="9" s="1"/>
  <c r="E1393" i="9"/>
  <c r="AI1392" i="9"/>
  <c r="AA1392" i="9"/>
  <c r="P1392" i="9"/>
  <c r="K1392" i="9"/>
  <c r="E1392" i="9"/>
  <c r="AI1391" i="9"/>
  <c r="AA1391" i="9"/>
  <c r="P1391" i="9"/>
  <c r="K1391" i="9"/>
  <c r="E1391" i="9"/>
  <c r="AI1390" i="9"/>
  <c r="AA1390" i="9"/>
  <c r="P1390" i="9"/>
  <c r="K1390" i="9"/>
  <c r="AI1389" i="9"/>
  <c r="AA1389" i="9"/>
  <c r="P1389" i="9"/>
  <c r="K1389" i="9"/>
  <c r="E1389" i="9"/>
  <c r="AI1388" i="9"/>
  <c r="AA1388" i="9"/>
  <c r="P1388" i="9"/>
  <c r="K1388" i="9"/>
  <c r="E1388" i="9"/>
  <c r="AI1387" i="9"/>
  <c r="AA1387" i="9"/>
  <c r="P1387" i="9"/>
  <c r="K1387" i="9"/>
  <c r="E1387" i="9"/>
  <c r="AI1386" i="9"/>
  <c r="AA1386" i="9"/>
  <c r="P1386" i="9"/>
  <c r="K1386" i="9"/>
  <c r="AI1385" i="9"/>
  <c r="AA1385" i="9"/>
  <c r="P1385" i="9"/>
  <c r="K1385" i="9"/>
  <c r="E1385" i="9"/>
  <c r="AI1384" i="9"/>
  <c r="AA1384" i="9"/>
  <c r="P1384" i="9"/>
  <c r="K1384" i="9"/>
  <c r="E1384" i="9"/>
  <c r="AI1383" i="9"/>
  <c r="AA1383" i="9"/>
  <c r="P1383" i="9"/>
  <c r="K1383" i="9"/>
  <c r="E1383" i="9"/>
  <c r="AI1382" i="9"/>
  <c r="AA1382" i="9"/>
  <c r="P1382" i="9"/>
  <c r="K1382" i="9"/>
  <c r="AI1381" i="9"/>
  <c r="AA1381" i="9"/>
  <c r="P1381" i="9"/>
  <c r="K1381" i="9"/>
  <c r="AI1380" i="9"/>
  <c r="AA1380" i="9"/>
  <c r="P1380" i="9"/>
  <c r="K1380" i="9"/>
  <c r="E1380" i="9"/>
  <c r="AI1379" i="9"/>
  <c r="AA1379" i="9"/>
  <c r="P1379" i="9"/>
  <c r="K1379" i="9"/>
  <c r="E1379" i="9"/>
  <c r="AI1378" i="9"/>
  <c r="AA1378" i="9"/>
  <c r="P1378" i="9"/>
  <c r="K1378" i="9"/>
  <c r="AI1377" i="9"/>
  <c r="AA1377" i="9"/>
  <c r="P1377" i="9"/>
  <c r="K1377" i="9"/>
  <c r="E1377" i="9"/>
  <c r="AI1376" i="9"/>
  <c r="AA1376" i="9"/>
  <c r="P1376" i="9"/>
  <c r="K1376" i="9"/>
  <c r="AI1375" i="9"/>
  <c r="AA1375" i="9"/>
  <c r="P1375" i="9"/>
  <c r="K1375" i="9"/>
  <c r="E1375" i="9"/>
  <c r="AI1374" i="9"/>
  <c r="AA1374" i="9"/>
  <c r="P1374" i="9"/>
  <c r="K1374" i="9"/>
  <c r="AI1373" i="9"/>
  <c r="AA1373" i="9"/>
  <c r="P1373" i="9"/>
  <c r="K1373" i="9"/>
  <c r="AI1372" i="9"/>
  <c r="AA1372" i="9"/>
  <c r="P1372" i="9"/>
  <c r="K1372" i="9"/>
  <c r="E1372" i="9"/>
  <c r="AI1371" i="9"/>
  <c r="AA1371" i="9"/>
  <c r="P1371" i="9"/>
  <c r="K1371" i="9"/>
  <c r="E1371" i="9"/>
  <c r="AI1370" i="9"/>
  <c r="AA1370" i="9"/>
  <c r="P1370" i="9"/>
  <c r="K1370" i="9"/>
  <c r="AI1369" i="9"/>
  <c r="AA1369" i="9"/>
  <c r="P1369" i="9"/>
  <c r="K1369" i="9"/>
  <c r="E1369" i="9"/>
  <c r="AI1368" i="9"/>
  <c r="AA1368" i="9"/>
  <c r="P1368" i="9"/>
  <c r="K1368" i="9"/>
  <c r="AI1367" i="9"/>
  <c r="AA1367" i="9"/>
  <c r="P1367" i="9"/>
  <c r="K1367" i="9"/>
  <c r="E1367" i="9"/>
  <c r="AI1366" i="9"/>
  <c r="AA1366" i="9"/>
  <c r="P1366" i="9"/>
  <c r="K1366" i="9"/>
  <c r="AI1365" i="9"/>
  <c r="AA1365" i="9"/>
  <c r="P1365" i="9"/>
  <c r="K1365" i="9"/>
  <c r="E1365" i="9"/>
  <c r="AI1364" i="9"/>
  <c r="AA1364" i="9"/>
  <c r="P1364" i="9"/>
  <c r="K1364" i="9"/>
  <c r="E1364" i="9"/>
  <c r="AI1363" i="9"/>
  <c r="AA1363" i="9"/>
  <c r="P1363" i="9"/>
  <c r="K1363" i="9"/>
  <c r="E1363" i="9"/>
  <c r="AI1362" i="9"/>
  <c r="AA1362" i="9"/>
  <c r="P1362" i="9"/>
  <c r="K1362" i="9"/>
  <c r="AI1361" i="9"/>
  <c r="AA1361" i="9"/>
  <c r="P1361" i="9"/>
  <c r="K1361" i="9"/>
  <c r="E1361" i="9"/>
  <c r="AI1360" i="9"/>
  <c r="AA1360" i="9"/>
  <c r="P1360" i="9"/>
  <c r="K1360" i="9"/>
  <c r="E1360" i="9"/>
  <c r="AI1359" i="9"/>
  <c r="AA1359" i="9"/>
  <c r="P1359" i="9"/>
  <c r="K1359" i="9"/>
  <c r="E1359" i="9"/>
  <c r="AI1358" i="9"/>
  <c r="AA1358" i="9"/>
  <c r="P1358" i="9"/>
  <c r="K1358" i="9"/>
  <c r="AI1357" i="9"/>
  <c r="AA1357" i="9"/>
  <c r="P1357" i="9"/>
  <c r="K1357" i="9"/>
  <c r="E1357" i="9"/>
  <c r="AI1356" i="9"/>
  <c r="AA1356" i="9"/>
  <c r="P1356" i="9"/>
  <c r="K1356" i="9"/>
  <c r="E1356" i="9"/>
  <c r="AI1355" i="9"/>
  <c r="AA1355" i="9"/>
  <c r="P1355" i="9"/>
  <c r="K1355" i="9"/>
  <c r="E1355" i="9"/>
  <c r="AI1354" i="9"/>
  <c r="AA1354" i="9"/>
  <c r="P1354" i="9"/>
  <c r="K1354" i="9"/>
  <c r="AI1353" i="9"/>
  <c r="AA1353" i="9"/>
  <c r="P1353" i="9"/>
  <c r="K1353" i="9"/>
  <c r="E1353" i="9"/>
  <c r="AI1352" i="9"/>
  <c r="AA1352" i="9"/>
  <c r="P1352" i="9"/>
  <c r="K1352" i="9"/>
  <c r="E1352" i="9"/>
  <c r="AI1351" i="9"/>
  <c r="AA1351" i="9"/>
  <c r="P1351" i="9"/>
  <c r="K1351" i="9"/>
  <c r="E1351" i="9"/>
  <c r="AI1350" i="9"/>
  <c r="AA1350" i="9"/>
  <c r="P1350" i="9"/>
  <c r="K1350" i="9"/>
  <c r="AI1349" i="9"/>
  <c r="AA1349" i="9"/>
  <c r="P1349" i="9"/>
  <c r="J1349" i="9" s="1"/>
  <c r="K1349" i="9"/>
  <c r="E1349" i="9"/>
  <c r="AI1348" i="9"/>
  <c r="AA1348" i="9"/>
  <c r="P1348" i="9"/>
  <c r="K1348" i="9"/>
  <c r="AI1347" i="9"/>
  <c r="AA1347" i="9"/>
  <c r="P1347" i="9"/>
  <c r="K1347" i="9"/>
  <c r="E1347" i="9"/>
  <c r="AI1346" i="9"/>
  <c r="AA1346" i="9"/>
  <c r="P1346" i="9"/>
  <c r="K1346" i="9"/>
  <c r="AI1345" i="9"/>
  <c r="AA1345" i="9"/>
  <c r="P1345" i="9"/>
  <c r="K1345" i="9"/>
  <c r="AI1344" i="9"/>
  <c r="AA1344" i="9"/>
  <c r="P1344" i="9"/>
  <c r="K1344" i="9"/>
  <c r="E1344" i="9"/>
  <c r="AI1343" i="9"/>
  <c r="AA1343" i="9"/>
  <c r="P1343" i="9"/>
  <c r="K1343" i="9"/>
  <c r="E1343" i="9"/>
  <c r="AI1342" i="9"/>
  <c r="AA1342" i="9"/>
  <c r="P1342" i="9"/>
  <c r="K1342" i="9"/>
  <c r="AI1341" i="9"/>
  <c r="AA1341" i="9"/>
  <c r="P1341" i="9"/>
  <c r="K1341" i="9"/>
  <c r="E1341" i="9"/>
  <c r="AI1340" i="9"/>
  <c r="AA1340" i="9"/>
  <c r="P1340" i="9"/>
  <c r="K1340" i="9"/>
  <c r="AI1339" i="9"/>
  <c r="AA1339" i="9"/>
  <c r="P1339" i="9"/>
  <c r="K1339" i="9"/>
  <c r="E1339" i="9"/>
  <c r="AI1338" i="9"/>
  <c r="AA1338" i="9"/>
  <c r="P1338" i="9"/>
  <c r="K1338" i="9"/>
  <c r="AI1337" i="9"/>
  <c r="AA1337" i="9"/>
  <c r="P1337" i="9"/>
  <c r="K1337" i="9"/>
  <c r="AI1336" i="9"/>
  <c r="AA1336" i="9"/>
  <c r="P1336" i="9"/>
  <c r="K1336" i="9"/>
  <c r="E1336" i="9"/>
  <c r="AI1335" i="9"/>
  <c r="AA1335" i="9"/>
  <c r="P1335" i="9"/>
  <c r="K1335" i="9"/>
  <c r="E1335" i="9"/>
  <c r="AI1334" i="9"/>
  <c r="AA1334" i="9"/>
  <c r="P1334" i="9"/>
  <c r="K1334" i="9"/>
  <c r="AI1333" i="9"/>
  <c r="AA1333" i="9"/>
  <c r="P1333" i="9"/>
  <c r="K1333" i="9"/>
  <c r="E1333" i="9"/>
  <c r="AI1332" i="9"/>
  <c r="AA1332" i="9"/>
  <c r="P1332" i="9"/>
  <c r="K1332" i="9"/>
  <c r="AI1331" i="9"/>
  <c r="AA1331" i="9"/>
  <c r="P1331" i="9"/>
  <c r="K1331" i="9"/>
  <c r="E1331" i="9"/>
  <c r="AI1330" i="9"/>
  <c r="AA1330" i="9"/>
  <c r="P1330" i="9"/>
  <c r="K1330" i="9"/>
  <c r="AI1329" i="9"/>
  <c r="AA1329" i="9"/>
  <c r="P1329" i="9"/>
  <c r="K1329" i="9"/>
  <c r="E1329" i="9"/>
  <c r="AI1328" i="9"/>
  <c r="AA1328" i="9"/>
  <c r="P1328" i="9"/>
  <c r="K1328" i="9"/>
  <c r="E1328" i="9"/>
  <c r="AI1327" i="9"/>
  <c r="AA1327" i="9"/>
  <c r="P1327" i="9"/>
  <c r="K1327" i="9"/>
  <c r="E1327" i="9"/>
  <c r="AI1326" i="9"/>
  <c r="AA1326" i="9"/>
  <c r="P1326" i="9"/>
  <c r="K1326" i="9"/>
  <c r="AI1325" i="9"/>
  <c r="AA1325" i="9"/>
  <c r="P1325" i="9"/>
  <c r="K1325" i="9"/>
  <c r="E1325" i="9"/>
  <c r="AI1324" i="9"/>
  <c r="AA1324" i="9"/>
  <c r="P1324" i="9"/>
  <c r="K1324" i="9"/>
  <c r="E1324" i="9"/>
  <c r="AI1323" i="9"/>
  <c r="AA1323" i="9"/>
  <c r="P1323" i="9"/>
  <c r="K1323" i="9"/>
  <c r="E1323" i="9"/>
  <c r="AI1322" i="9"/>
  <c r="AA1322" i="9"/>
  <c r="P1322" i="9"/>
  <c r="K1322" i="9"/>
  <c r="AI1321" i="9"/>
  <c r="AA1321" i="9"/>
  <c r="P1321" i="9"/>
  <c r="K1321" i="9"/>
  <c r="E1321" i="9"/>
  <c r="AI1320" i="9"/>
  <c r="AA1320" i="9"/>
  <c r="P1320" i="9"/>
  <c r="K1320" i="9"/>
  <c r="E1320" i="9"/>
  <c r="AI1319" i="9"/>
  <c r="AA1319" i="9"/>
  <c r="P1319" i="9"/>
  <c r="K1319" i="9"/>
  <c r="E1319" i="9"/>
  <c r="AI1318" i="9"/>
  <c r="AA1318" i="9"/>
  <c r="P1318" i="9"/>
  <c r="K1318" i="9"/>
  <c r="AI1317" i="9"/>
  <c r="AA1317" i="9"/>
  <c r="P1317" i="9"/>
  <c r="K1317" i="9"/>
  <c r="E1317" i="9"/>
  <c r="AI1316" i="9"/>
  <c r="AA1316" i="9"/>
  <c r="P1316" i="9"/>
  <c r="K1316" i="9"/>
  <c r="E1316" i="9"/>
  <c r="AI1315" i="9"/>
  <c r="AA1315" i="9"/>
  <c r="P1315" i="9"/>
  <c r="K1315" i="9"/>
  <c r="E1315" i="9"/>
  <c r="AI1314" i="9"/>
  <c r="AA1314" i="9"/>
  <c r="P1314" i="9"/>
  <c r="K1314" i="9"/>
  <c r="AI1313" i="9"/>
  <c r="AA1313" i="9"/>
  <c r="P1313" i="9"/>
  <c r="K1313" i="9"/>
  <c r="E1313" i="9"/>
  <c r="AI1312" i="9"/>
  <c r="AA1312" i="9"/>
  <c r="P1312" i="9"/>
  <c r="K1312" i="9"/>
  <c r="E1312" i="9"/>
  <c r="AI1311" i="9"/>
  <c r="AA1311" i="9"/>
  <c r="P1311" i="9"/>
  <c r="K1311" i="9"/>
  <c r="E1311" i="9"/>
  <c r="AI1310" i="9"/>
  <c r="AA1310" i="9"/>
  <c r="P1310" i="9"/>
  <c r="K1310" i="9"/>
  <c r="AI1309" i="9"/>
  <c r="AA1309" i="9"/>
  <c r="P1309" i="9"/>
  <c r="K1309" i="9"/>
  <c r="E1309" i="9"/>
  <c r="AI1308" i="9"/>
  <c r="AA1308" i="9"/>
  <c r="P1308" i="9"/>
  <c r="K1308" i="9"/>
  <c r="E1308" i="9"/>
  <c r="AI1307" i="9"/>
  <c r="AA1307" i="9"/>
  <c r="P1307" i="9"/>
  <c r="K1307" i="9"/>
  <c r="E1307" i="9"/>
  <c r="AI1306" i="9"/>
  <c r="AA1306" i="9"/>
  <c r="P1306" i="9"/>
  <c r="K1306" i="9"/>
  <c r="AI1305" i="9"/>
  <c r="AA1305" i="9"/>
  <c r="P1305" i="9"/>
  <c r="K1305" i="9"/>
  <c r="E1305" i="9"/>
  <c r="AI1304" i="9"/>
  <c r="AA1304" i="9"/>
  <c r="P1304" i="9"/>
  <c r="K1304" i="9"/>
  <c r="E1304" i="9"/>
  <c r="AI1303" i="9"/>
  <c r="AA1303" i="9"/>
  <c r="P1303" i="9"/>
  <c r="K1303" i="9"/>
  <c r="E1303" i="9"/>
  <c r="AI1302" i="9"/>
  <c r="AA1302" i="9"/>
  <c r="P1302" i="9"/>
  <c r="K1302" i="9"/>
  <c r="AI1301" i="9"/>
  <c r="AA1301" i="9"/>
  <c r="P1301" i="9"/>
  <c r="K1301" i="9"/>
  <c r="E1301" i="9"/>
  <c r="AI1300" i="9"/>
  <c r="AA1300" i="9"/>
  <c r="P1300" i="9"/>
  <c r="K1300" i="9"/>
  <c r="E1300" i="9"/>
  <c r="AI1299" i="9"/>
  <c r="AA1299" i="9"/>
  <c r="P1299" i="9"/>
  <c r="K1299" i="9"/>
  <c r="E1299" i="9"/>
  <c r="AI1298" i="9"/>
  <c r="AA1298" i="9"/>
  <c r="P1298" i="9"/>
  <c r="K1298" i="9"/>
  <c r="AI1297" i="9"/>
  <c r="AA1297" i="9"/>
  <c r="P1297" i="9"/>
  <c r="K1297" i="9"/>
  <c r="E1297" i="9"/>
  <c r="AI1296" i="9"/>
  <c r="AA1296" i="9"/>
  <c r="P1296" i="9"/>
  <c r="K1296" i="9"/>
  <c r="E1296" i="9"/>
  <c r="AI1295" i="9"/>
  <c r="AA1295" i="9"/>
  <c r="P1295" i="9"/>
  <c r="K1295" i="9"/>
  <c r="E1295" i="9"/>
  <c r="AI1294" i="9"/>
  <c r="AA1294" i="9"/>
  <c r="P1294" i="9"/>
  <c r="K1294" i="9"/>
  <c r="AI1293" i="9"/>
  <c r="AA1293" i="9"/>
  <c r="P1293" i="9"/>
  <c r="K1293" i="9"/>
  <c r="E1293" i="9"/>
  <c r="AI1292" i="9"/>
  <c r="AA1292" i="9"/>
  <c r="P1292" i="9"/>
  <c r="K1292" i="9"/>
  <c r="E1292" i="9"/>
  <c r="AI1291" i="9"/>
  <c r="AA1291" i="9"/>
  <c r="P1291" i="9"/>
  <c r="K1291" i="9"/>
  <c r="E1291" i="9"/>
  <c r="AI1290" i="9"/>
  <c r="AA1290" i="9"/>
  <c r="P1290" i="9"/>
  <c r="K1290" i="9"/>
  <c r="AI1289" i="9"/>
  <c r="AA1289" i="9"/>
  <c r="P1289" i="9"/>
  <c r="K1289" i="9"/>
  <c r="E1289" i="9"/>
  <c r="AI1288" i="9"/>
  <c r="AA1288" i="9"/>
  <c r="P1288" i="9"/>
  <c r="K1288" i="9"/>
  <c r="E1288" i="9"/>
  <c r="AI1287" i="9"/>
  <c r="AA1287" i="9"/>
  <c r="P1287" i="9"/>
  <c r="K1287" i="9"/>
  <c r="E1287" i="9"/>
  <c r="AI1286" i="9"/>
  <c r="AA1286" i="9"/>
  <c r="P1286" i="9"/>
  <c r="K1286" i="9"/>
  <c r="AI1285" i="9"/>
  <c r="AA1285" i="9"/>
  <c r="P1285" i="9"/>
  <c r="K1285" i="9"/>
  <c r="E1285" i="9"/>
  <c r="AI1284" i="9"/>
  <c r="AA1284" i="9"/>
  <c r="P1284" i="9"/>
  <c r="K1284" i="9"/>
  <c r="E1284" i="9"/>
  <c r="AI1283" i="9"/>
  <c r="AA1283" i="9"/>
  <c r="P1283" i="9"/>
  <c r="K1283" i="9"/>
  <c r="E1283" i="9"/>
  <c r="AI1282" i="9"/>
  <c r="AA1282" i="9"/>
  <c r="P1282" i="9"/>
  <c r="K1282" i="9"/>
  <c r="AI1281" i="9"/>
  <c r="AA1281" i="9"/>
  <c r="P1281" i="9"/>
  <c r="K1281" i="9"/>
  <c r="E1281" i="9"/>
  <c r="AI1280" i="9"/>
  <c r="AA1280" i="9"/>
  <c r="P1280" i="9"/>
  <c r="K1280" i="9"/>
  <c r="E1280" i="9"/>
  <c r="AI1279" i="9"/>
  <c r="AA1279" i="9"/>
  <c r="P1279" i="9"/>
  <c r="K1279" i="9"/>
  <c r="E1279" i="9"/>
  <c r="AI1278" i="9"/>
  <c r="AA1278" i="9"/>
  <c r="P1278" i="9"/>
  <c r="K1278" i="9"/>
  <c r="AI1277" i="9"/>
  <c r="AA1277" i="9"/>
  <c r="P1277" i="9"/>
  <c r="K1277" i="9"/>
  <c r="E1277" i="9"/>
  <c r="AI1276" i="9"/>
  <c r="AA1276" i="9"/>
  <c r="P1276" i="9"/>
  <c r="K1276" i="9"/>
  <c r="E1276" i="9"/>
  <c r="AI1275" i="9"/>
  <c r="AA1275" i="9"/>
  <c r="P1275" i="9"/>
  <c r="K1275" i="9"/>
  <c r="E1275" i="9"/>
  <c r="AI1274" i="9"/>
  <c r="AA1274" i="9"/>
  <c r="P1274" i="9"/>
  <c r="K1274" i="9"/>
  <c r="AI1273" i="9"/>
  <c r="AA1273" i="9"/>
  <c r="P1273" i="9"/>
  <c r="K1273" i="9"/>
  <c r="E1273" i="9"/>
  <c r="AI1272" i="9"/>
  <c r="AA1272" i="9"/>
  <c r="P1272" i="9"/>
  <c r="K1272" i="9"/>
  <c r="E1272" i="9"/>
  <c r="AI1271" i="9"/>
  <c r="AA1271" i="9"/>
  <c r="P1271" i="9"/>
  <c r="K1271" i="9"/>
  <c r="E1271" i="9"/>
  <c r="AI1270" i="9"/>
  <c r="AA1270" i="9"/>
  <c r="P1270" i="9"/>
  <c r="K1270" i="9"/>
  <c r="AI1269" i="9"/>
  <c r="AA1269" i="9"/>
  <c r="P1269" i="9"/>
  <c r="K1269" i="9"/>
  <c r="E1269" i="9"/>
  <c r="AI1268" i="9"/>
  <c r="AA1268" i="9"/>
  <c r="P1268" i="9"/>
  <c r="K1268" i="9"/>
  <c r="E1268" i="9"/>
  <c r="AI1267" i="9"/>
  <c r="AA1267" i="9"/>
  <c r="P1267" i="9"/>
  <c r="K1267" i="9"/>
  <c r="E1267" i="9"/>
  <c r="AI1266" i="9"/>
  <c r="AA1266" i="9"/>
  <c r="P1266" i="9"/>
  <c r="K1266" i="9"/>
  <c r="AI1265" i="9"/>
  <c r="AA1265" i="9"/>
  <c r="P1265" i="9"/>
  <c r="K1265" i="9"/>
  <c r="E1265" i="9"/>
  <c r="AI1264" i="9"/>
  <c r="AA1264" i="9"/>
  <c r="P1264" i="9"/>
  <c r="K1264" i="9"/>
  <c r="E1264" i="9"/>
  <c r="AI1263" i="9"/>
  <c r="AA1263" i="9"/>
  <c r="P1263" i="9"/>
  <c r="K1263" i="9"/>
  <c r="E1263" i="9"/>
  <c r="AI1262" i="9"/>
  <c r="AA1262" i="9"/>
  <c r="P1262" i="9"/>
  <c r="K1262" i="9"/>
  <c r="AI1261" i="9"/>
  <c r="AA1261" i="9"/>
  <c r="P1261" i="9"/>
  <c r="K1261" i="9"/>
  <c r="E1261" i="9"/>
  <c r="AI1260" i="9"/>
  <c r="AA1260" i="9"/>
  <c r="P1260" i="9"/>
  <c r="K1260" i="9"/>
  <c r="E1260" i="9"/>
  <c r="AI1259" i="9"/>
  <c r="AA1259" i="9"/>
  <c r="P1259" i="9"/>
  <c r="K1259" i="9"/>
  <c r="E1259" i="9"/>
  <c r="AI1258" i="9"/>
  <c r="AA1258" i="9"/>
  <c r="P1258" i="9"/>
  <c r="K1258" i="9"/>
  <c r="AI1257" i="9"/>
  <c r="AA1257" i="9"/>
  <c r="P1257" i="9"/>
  <c r="K1257" i="9"/>
  <c r="E1257" i="9"/>
  <c r="AI1256" i="9"/>
  <c r="AA1256" i="9"/>
  <c r="P1256" i="9"/>
  <c r="K1256" i="9"/>
  <c r="E1256" i="9"/>
  <c r="AI1255" i="9"/>
  <c r="AA1255" i="9"/>
  <c r="P1255" i="9"/>
  <c r="K1255" i="9"/>
  <c r="E1255" i="9"/>
  <c r="AI1254" i="9"/>
  <c r="AA1254" i="9"/>
  <c r="P1254" i="9"/>
  <c r="K1254" i="9"/>
  <c r="AI1253" i="9"/>
  <c r="AA1253" i="9"/>
  <c r="P1253" i="9"/>
  <c r="K1253" i="9"/>
  <c r="E1253" i="9"/>
  <c r="AI1252" i="9"/>
  <c r="AA1252" i="9"/>
  <c r="P1252" i="9"/>
  <c r="K1252" i="9"/>
  <c r="E1252" i="9"/>
  <c r="AI1251" i="9"/>
  <c r="AA1251" i="9"/>
  <c r="P1251" i="9"/>
  <c r="K1251" i="9"/>
  <c r="E1251" i="9"/>
  <c r="AI1250" i="9"/>
  <c r="AA1250" i="9"/>
  <c r="P1250" i="9"/>
  <c r="K1250" i="9"/>
  <c r="AI1249" i="9"/>
  <c r="AA1249" i="9"/>
  <c r="P1249" i="9"/>
  <c r="K1249" i="9"/>
  <c r="E1249" i="9"/>
  <c r="AI1248" i="9"/>
  <c r="AA1248" i="9"/>
  <c r="P1248" i="9"/>
  <c r="K1248" i="9"/>
  <c r="E1248" i="9"/>
  <c r="AI1247" i="9"/>
  <c r="AA1247" i="9"/>
  <c r="P1247" i="9"/>
  <c r="K1247" i="9"/>
  <c r="E1247" i="9"/>
  <c r="AI1246" i="9"/>
  <c r="AA1246" i="9"/>
  <c r="P1246" i="9"/>
  <c r="K1246" i="9"/>
  <c r="AI1245" i="9"/>
  <c r="AA1245" i="9"/>
  <c r="P1245" i="9"/>
  <c r="K1245" i="9"/>
  <c r="E1245" i="9"/>
  <c r="AI1244" i="9"/>
  <c r="AA1244" i="9"/>
  <c r="P1244" i="9"/>
  <c r="K1244" i="9"/>
  <c r="E1244" i="9"/>
  <c r="AI1243" i="9"/>
  <c r="AA1243" i="9"/>
  <c r="P1243" i="9"/>
  <c r="K1243" i="9"/>
  <c r="E1243" i="9"/>
  <c r="AI1242" i="9"/>
  <c r="AA1242" i="9"/>
  <c r="P1242" i="9"/>
  <c r="K1242" i="9"/>
  <c r="AI1241" i="9"/>
  <c r="AA1241" i="9"/>
  <c r="P1241" i="9"/>
  <c r="K1241" i="9"/>
  <c r="E1241" i="9"/>
  <c r="AI1240" i="9"/>
  <c r="AA1240" i="9"/>
  <c r="P1240" i="9"/>
  <c r="K1240" i="9"/>
  <c r="E1240" i="9"/>
  <c r="AI1239" i="9"/>
  <c r="AA1239" i="9"/>
  <c r="P1239" i="9"/>
  <c r="K1239" i="9"/>
  <c r="E1239" i="9"/>
  <c r="AI1238" i="9"/>
  <c r="AA1238" i="9"/>
  <c r="P1238" i="9"/>
  <c r="K1238" i="9"/>
  <c r="AI1237" i="9"/>
  <c r="AA1237" i="9"/>
  <c r="P1237" i="9"/>
  <c r="K1237" i="9"/>
  <c r="E1237" i="9"/>
  <c r="AI1236" i="9"/>
  <c r="AA1236" i="9"/>
  <c r="P1236" i="9"/>
  <c r="K1236" i="9"/>
  <c r="E1236" i="9"/>
  <c r="AI1235" i="9"/>
  <c r="AA1235" i="9"/>
  <c r="P1235" i="9"/>
  <c r="K1235" i="9"/>
  <c r="E1235" i="9"/>
  <c r="AI1234" i="9"/>
  <c r="AA1234" i="9"/>
  <c r="P1234" i="9"/>
  <c r="K1234" i="9"/>
  <c r="AI1233" i="9"/>
  <c r="AA1233" i="9"/>
  <c r="P1233" i="9"/>
  <c r="K1233" i="9"/>
  <c r="E1233" i="9"/>
  <c r="AI1232" i="9"/>
  <c r="AA1232" i="9"/>
  <c r="P1232" i="9"/>
  <c r="K1232" i="9"/>
  <c r="E1232" i="9"/>
  <c r="AI1231" i="9"/>
  <c r="AA1231" i="9"/>
  <c r="P1231" i="9"/>
  <c r="K1231" i="9"/>
  <c r="E1231" i="9"/>
  <c r="AI1230" i="9"/>
  <c r="AA1230" i="9"/>
  <c r="P1230" i="9"/>
  <c r="K1230" i="9"/>
  <c r="AI1229" i="9"/>
  <c r="AA1229" i="9"/>
  <c r="P1229" i="9"/>
  <c r="K1229" i="9"/>
  <c r="E1229" i="9"/>
  <c r="AI1228" i="9"/>
  <c r="AA1228" i="9"/>
  <c r="P1228" i="9"/>
  <c r="K1228" i="9"/>
  <c r="E1228" i="9"/>
  <c r="AI1227" i="9"/>
  <c r="AA1227" i="9"/>
  <c r="P1227" i="9"/>
  <c r="K1227" i="9"/>
  <c r="E1227" i="9"/>
  <c r="AI1226" i="9"/>
  <c r="AA1226" i="9"/>
  <c r="P1226" i="9"/>
  <c r="K1226" i="9"/>
  <c r="AI1225" i="9"/>
  <c r="AA1225" i="9"/>
  <c r="P1225" i="9"/>
  <c r="K1225" i="9"/>
  <c r="E1225" i="9"/>
  <c r="AI1224" i="9"/>
  <c r="AA1224" i="9"/>
  <c r="P1224" i="9"/>
  <c r="K1224" i="9"/>
  <c r="E1224" i="9"/>
  <c r="AI1223" i="9"/>
  <c r="AA1223" i="9"/>
  <c r="P1223" i="9"/>
  <c r="K1223" i="9"/>
  <c r="E1223" i="9"/>
  <c r="AI1222" i="9"/>
  <c r="AA1222" i="9"/>
  <c r="P1222" i="9"/>
  <c r="K1222" i="9"/>
  <c r="AI1221" i="9"/>
  <c r="AA1221" i="9"/>
  <c r="P1221" i="9"/>
  <c r="K1221" i="9"/>
  <c r="J1221" i="9" s="1"/>
  <c r="E1221" i="9"/>
  <c r="AI1220" i="9"/>
  <c r="AA1220" i="9"/>
  <c r="P1220" i="9"/>
  <c r="K1220" i="9"/>
  <c r="E1220" i="9"/>
  <c r="AI1219" i="9"/>
  <c r="AA1219" i="9"/>
  <c r="P1219" i="9"/>
  <c r="K1219" i="9"/>
  <c r="E1219" i="9"/>
  <c r="AI1218" i="9"/>
  <c r="AA1218" i="9"/>
  <c r="P1218" i="9"/>
  <c r="K1218" i="9"/>
  <c r="AI1217" i="9"/>
  <c r="AA1217" i="9"/>
  <c r="P1217" i="9"/>
  <c r="K1217" i="9"/>
  <c r="E1217" i="9"/>
  <c r="AI1216" i="9"/>
  <c r="AA1216" i="9"/>
  <c r="P1216" i="9"/>
  <c r="K1216" i="9"/>
  <c r="E1216" i="9"/>
  <c r="AI1215" i="9"/>
  <c r="AA1215" i="9"/>
  <c r="P1215" i="9"/>
  <c r="K1215" i="9"/>
  <c r="E1215" i="9"/>
  <c r="AI1214" i="9"/>
  <c r="AA1214" i="9"/>
  <c r="P1214" i="9"/>
  <c r="K1214" i="9"/>
  <c r="AI1213" i="9"/>
  <c r="AA1213" i="9"/>
  <c r="P1213" i="9"/>
  <c r="K1213" i="9"/>
  <c r="E1213" i="9"/>
  <c r="AI1212" i="9"/>
  <c r="AA1212" i="9"/>
  <c r="P1212" i="9"/>
  <c r="K1212" i="9"/>
  <c r="E1212" i="9"/>
  <c r="AI1211" i="9"/>
  <c r="AA1211" i="9"/>
  <c r="P1211" i="9"/>
  <c r="K1211" i="9"/>
  <c r="E1211" i="9"/>
  <c r="AI1210" i="9"/>
  <c r="AA1210" i="9"/>
  <c r="P1210" i="9"/>
  <c r="K1210" i="9"/>
  <c r="J1210" i="9" s="1"/>
  <c r="AI1209" i="9"/>
  <c r="AA1209" i="9"/>
  <c r="P1209" i="9"/>
  <c r="K1209" i="9"/>
  <c r="E1209" i="9"/>
  <c r="AI1208" i="9"/>
  <c r="AA1208" i="9"/>
  <c r="P1208" i="9"/>
  <c r="K1208" i="9"/>
  <c r="E1208" i="9"/>
  <c r="AI1207" i="9"/>
  <c r="AA1207" i="9"/>
  <c r="P1207" i="9"/>
  <c r="K1207" i="9"/>
  <c r="E1207" i="9"/>
  <c r="AI1206" i="9"/>
  <c r="AA1206" i="9"/>
  <c r="P1206" i="9"/>
  <c r="K1206" i="9"/>
  <c r="AI1205" i="9"/>
  <c r="AA1205" i="9"/>
  <c r="P1205" i="9"/>
  <c r="K1205" i="9"/>
  <c r="E1205" i="9"/>
  <c r="AI1204" i="9"/>
  <c r="AA1204" i="9"/>
  <c r="P1204" i="9"/>
  <c r="K1204" i="9"/>
  <c r="E1204" i="9"/>
  <c r="AI1203" i="9"/>
  <c r="AA1203" i="9"/>
  <c r="P1203" i="9"/>
  <c r="K1203" i="9"/>
  <c r="E1203" i="9"/>
  <c r="AI1202" i="9"/>
  <c r="AA1202" i="9"/>
  <c r="P1202" i="9"/>
  <c r="K1202" i="9"/>
  <c r="AI1201" i="9"/>
  <c r="AA1201" i="9"/>
  <c r="P1201" i="9"/>
  <c r="K1201" i="9"/>
  <c r="J1201" i="9" s="1"/>
  <c r="E1201" i="9"/>
  <c r="AI1200" i="9"/>
  <c r="AA1200" i="9"/>
  <c r="P1200" i="9"/>
  <c r="K1200" i="9"/>
  <c r="E1200" i="9"/>
  <c r="AI1199" i="9"/>
  <c r="AA1199" i="9"/>
  <c r="P1199" i="9"/>
  <c r="K1199" i="9"/>
  <c r="E1199" i="9"/>
  <c r="AI1198" i="9"/>
  <c r="AA1198" i="9"/>
  <c r="P1198" i="9"/>
  <c r="K1198" i="9"/>
  <c r="AI1197" i="9"/>
  <c r="AA1197" i="9"/>
  <c r="P1197" i="9"/>
  <c r="K1197" i="9"/>
  <c r="E1197" i="9"/>
  <c r="AI1196" i="9"/>
  <c r="AA1196" i="9"/>
  <c r="P1196" i="9"/>
  <c r="K1196" i="9"/>
  <c r="E1196" i="9"/>
  <c r="AI1195" i="9"/>
  <c r="AA1195" i="9"/>
  <c r="P1195" i="9"/>
  <c r="K1195" i="9"/>
  <c r="E1195" i="9"/>
  <c r="AI1194" i="9"/>
  <c r="AA1194" i="9"/>
  <c r="P1194" i="9"/>
  <c r="K1194" i="9"/>
  <c r="AI1193" i="9"/>
  <c r="AA1193" i="9"/>
  <c r="P1193" i="9"/>
  <c r="K1193" i="9"/>
  <c r="E1193" i="9"/>
  <c r="AI1192" i="9"/>
  <c r="AA1192" i="9"/>
  <c r="P1192" i="9"/>
  <c r="K1192" i="9"/>
  <c r="E1192" i="9"/>
  <c r="AI1191" i="9"/>
  <c r="AA1191" i="9"/>
  <c r="P1191" i="9"/>
  <c r="K1191" i="9"/>
  <c r="E1191" i="9"/>
  <c r="AI1190" i="9"/>
  <c r="AA1190" i="9"/>
  <c r="P1190" i="9"/>
  <c r="K1190" i="9"/>
  <c r="AI1189" i="9"/>
  <c r="AA1189" i="9"/>
  <c r="P1189" i="9"/>
  <c r="K1189" i="9"/>
  <c r="E1189" i="9"/>
  <c r="AI1188" i="9"/>
  <c r="AA1188" i="9"/>
  <c r="P1188" i="9"/>
  <c r="K1188" i="9"/>
  <c r="E1188" i="9"/>
  <c r="AI1187" i="9"/>
  <c r="AA1187" i="9"/>
  <c r="P1187" i="9"/>
  <c r="K1187" i="9"/>
  <c r="E1187" i="9"/>
  <c r="AI1186" i="9"/>
  <c r="AA1186" i="9"/>
  <c r="P1186" i="9"/>
  <c r="K1186" i="9"/>
  <c r="AI1185" i="9"/>
  <c r="AA1185" i="9"/>
  <c r="P1185" i="9"/>
  <c r="K1185" i="9"/>
  <c r="E1185" i="9"/>
  <c r="AI1184" i="9"/>
  <c r="AA1184" i="9"/>
  <c r="P1184" i="9"/>
  <c r="K1184" i="9"/>
  <c r="E1184" i="9"/>
  <c r="AI1183" i="9"/>
  <c r="AA1183" i="9"/>
  <c r="P1183" i="9"/>
  <c r="K1183" i="9"/>
  <c r="E1183" i="9"/>
  <c r="AI1182" i="9"/>
  <c r="AA1182" i="9"/>
  <c r="P1182" i="9"/>
  <c r="K1182" i="9"/>
  <c r="AI1181" i="9"/>
  <c r="AA1181" i="9"/>
  <c r="P1181" i="9"/>
  <c r="K1181" i="9"/>
  <c r="E1181" i="9"/>
  <c r="AI1180" i="9"/>
  <c r="AA1180" i="9"/>
  <c r="P1180" i="9"/>
  <c r="K1180" i="9"/>
  <c r="E1180" i="9"/>
  <c r="AI1179" i="9"/>
  <c r="AA1179" i="9"/>
  <c r="P1179" i="9"/>
  <c r="K1179" i="9"/>
  <c r="J1179" i="9" s="1"/>
  <c r="E1179" i="9"/>
  <c r="AI1178" i="9"/>
  <c r="AA1178" i="9"/>
  <c r="P1178" i="9"/>
  <c r="K1178" i="9"/>
  <c r="AI1177" i="9"/>
  <c r="AA1177" i="9"/>
  <c r="P1177" i="9"/>
  <c r="K1177" i="9"/>
  <c r="E1177" i="9"/>
  <c r="AI1176" i="9"/>
  <c r="AA1176" i="9"/>
  <c r="P1176" i="9"/>
  <c r="K1176" i="9"/>
  <c r="E1176" i="9"/>
  <c r="AI1175" i="9"/>
  <c r="AA1175" i="9"/>
  <c r="P1175" i="9"/>
  <c r="K1175" i="9"/>
  <c r="E1175" i="9"/>
  <c r="AI1174" i="9"/>
  <c r="AA1174" i="9"/>
  <c r="P1174" i="9"/>
  <c r="K1174" i="9"/>
  <c r="AI1173" i="9"/>
  <c r="AA1173" i="9"/>
  <c r="P1173" i="9"/>
  <c r="K1173" i="9"/>
  <c r="E1173" i="9"/>
  <c r="AI1172" i="9"/>
  <c r="AA1172" i="9"/>
  <c r="P1172" i="9"/>
  <c r="J1172" i="9" s="1"/>
  <c r="K1172" i="9"/>
  <c r="E1172" i="9"/>
  <c r="AI1171" i="9"/>
  <c r="AA1171" i="9"/>
  <c r="P1171" i="9"/>
  <c r="K1171" i="9"/>
  <c r="E1171" i="9"/>
  <c r="AI1170" i="9"/>
  <c r="AA1170" i="9"/>
  <c r="P1170" i="9"/>
  <c r="K1170" i="9"/>
  <c r="AI1169" i="9"/>
  <c r="AA1169" i="9"/>
  <c r="P1169" i="9"/>
  <c r="K1169" i="9"/>
  <c r="E1169" i="9"/>
  <c r="AI1168" i="9"/>
  <c r="AA1168" i="9"/>
  <c r="P1168" i="9"/>
  <c r="K1168" i="9"/>
  <c r="E1168" i="9"/>
  <c r="AI1167" i="9"/>
  <c r="AA1167" i="9"/>
  <c r="P1167" i="9"/>
  <c r="K1167" i="9"/>
  <c r="E1167" i="9"/>
  <c r="AI1166" i="9"/>
  <c r="AA1166" i="9"/>
  <c r="P1166" i="9"/>
  <c r="K1166" i="9"/>
  <c r="AI1165" i="9"/>
  <c r="AA1165" i="9"/>
  <c r="P1165" i="9"/>
  <c r="K1165" i="9"/>
  <c r="J1165" i="9" s="1"/>
  <c r="E1165" i="9"/>
  <c r="AI1164" i="9"/>
  <c r="AA1164" i="9"/>
  <c r="P1164" i="9"/>
  <c r="K1164" i="9"/>
  <c r="E1164" i="9"/>
  <c r="AI1163" i="9"/>
  <c r="AA1163" i="9"/>
  <c r="P1163" i="9"/>
  <c r="K1163" i="9"/>
  <c r="J1163" i="9" s="1"/>
  <c r="E1163" i="9"/>
  <c r="AI1162" i="9"/>
  <c r="AA1162" i="9"/>
  <c r="P1162" i="9"/>
  <c r="K1162" i="9"/>
  <c r="AI1161" i="9"/>
  <c r="AA1161" i="9"/>
  <c r="P1161" i="9"/>
  <c r="K1161" i="9"/>
  <c r="J1161" i="9" s="1"/>
  <c r="E1161" i="9"/>
  <c r="AI1160" i="9"/>
  <c r="AA1160" i="9"/>
  <c r="P1160" i="9"/>
  <c r="K1160" i="9"/>
  <c r="J1160" i="9" s="1"/>
  <c r="E1160" i="9"/>
  <c r="AI1159" i="9"/>
  <c r="AA1159" i="9"/>
  <c r="P1159" i="9"/>
  <c r="K1159" i="9"/>
  <c r="E1159" i="9"/>
  <c r="AI1158" i="9"/>
  <c r="AA1158" i="9"/>
  <c r="P1158" i="9"/>
  <c r="K1158" i="9"/>
  <c r="AI1157" i="9"/>
  <c r="AA1157" i="9"/>
  <c r="P1157" i="9"/>
  <c r="K1157" i="9"/>
  <c r="E1157" i="9"/>
  <c r="AI1156" i="9"/>
  <c r="AA1156" i="9"/>
  <c r="P1156" i="9"/>
  <c r="K1156" i="9"/>
  <c r="E1156" i="9"/>
  <c r="AI1155" i="9"/>
  <c r="AA1155" i="9"/>
  <c r="P1155" i="9"/>
  <c r="K1155" i="9"/>
  <c r="E1155" i="9"/>
  <c r="AI1154" i="9"/>
  <c r="AA1154" i="9"/>
  <c r="P1154" i="9"/>
  <c r="K1154" i="9"/>
  <c r="AI1153" i="9"/>
  <c r="AA1153" i="9"/>
  <c r="P1153" i="9"/>
  <c r="K1153" i="9"/>
  <c r="E1153" i="9"/>
  <c r="AI1152" i="9"/>
  <c r="AA1152" i="9"/>
  <c r="P1152" i="9"/>
  <c r="K1152" i="9"/>
  <c r="E1152" i="9"/>
  <c r="AI1151" i="9"/>
  <c r="AA1151" i="9"/>
  <c r="P1151" i="9"/>
  <c r="K1151" i="9"/>
  <c r="E1151" i="9"/>
  <c r="AI1150" i="9"/>
  <c r="AA1150" i="9"/>
  <c r="P1150" i="9"/>
  <c r="K1150" i="9"/>
  <c r="AI1149" i="9"/>
  <c r="AA1149" i="9"/>
  <c r="P1149" i="9"/>
  <c r="K1149" i="9"/>
  <c r="E1149" i="9"/>
  <c r="AI1148" i="9"/>
  <c r="AA1148" i="9"/>
  <c r="P1148" i="9"/>
  <c r="K1148" i="9"/>
  <c r="E1148" i="9"/>
  <c r="AI1147" i="9"/>
  <c r="AA1147" i="9"/>
  <c r="P1147" i="9"/>
  <c r="K1147" i="9"/>
  <c r="E1147" i="9"/>
  <c r="AI1146" i="9"/>
  <c r="AA1146" i="9"/>
  <c r="P1146" i="9"/>
  <c r="K1146" i="9"/>
  <c r="AI1145" i="9"/>
  <c r="AA1145" i="9"/>
  <c r="P1145" i="9"/>
  <c r="K1145" i="9"/>
  <c r="E1145" i="9"/>
  <c r="AI1144" i="9"/>
  <c r="AA1144" i="9"/>
  <c r="P1144" i="9"/>
  <c r="K1144" i="9"/>
  <c r="E1144" i="9"/>
  <c r="AI1143" i="9"/>
  <c r="AA1143" i="9"/>
  <c r="P1143" i="9"/>
  <c r="K1143" i="9"/>
  <c r="E1143" i="9"/>
  <c r="AI1142" i="9"/>
  <c r="AA1142" i="9"/>
  <c r="P1142" i="9"/>
  <c r="K1142" i="9"/>
  <c r="AI1141" i="9"/>
  <c r="AA1141" i="9"/>
  <c r="P1141" i="9"/>
  <c r="K1141" i="9"/>
  <c r="E1141" i="9"/>
  <c r="AI1140" i="9"/>
  <c r="AA1140" i="9"/>
  <c r="P1140" i="9"/>
  <c r="K1140" i="9"/>
  <c r="E1140" i="9"/>
  <c r="AI1139" i="9"/>
  <c r="AA1139" i="9"/>
  <c r="P1139" i="9"/>
  <c r="K1139" i="9"/>
  <c r="E1139" i="9"/>
  <c r="AI1138" i="9"/>
  <c r="AA1138" i="9"/>
  <c r="P1138" i="9"/>
  <c r="K1138" i="9"/>
  <c r="AI1137" i="9"/>
  <c r="AA1137" i="9"/>
  <c r="P1137" i="9"/>
  <c r="K1137" i="9"/>
  <c r="E1137" i="9"/>
  <c r="AI1136" i="9"/>
  <c r="AA1136" i="9"/>
  <c r="P1136" i="9"/>
  <c r="K1136" i="9"/>
  <c r="E1136" i="9"/>
  <c r="AI1135" i="9"/>
  <c r="AA1135" i="9"/>
  <c r="P1135" i="9"/>
  <c r="K1135" i="9"/>
  <c r="E1135" i="9"/>
  <c r="AI1134" i="9"/>
  <c r="AA1134" i="9"/>
  <c r="P1134" i="9"/>
  <c r="K1134" i="9"/>
  <c r="E1134" i="9"/>
  <c r="AI1133" i="9"/>
  <c r="AA1133" i="9"/>
  <c r="P1133" i="9"/>
  <c r="K1133" i="9"/>
  <c r="E1133" i="9"/>
  <c r="AI1132" i="9"/>
  <c r="AA1132" i="9"/>
  <c r="P1132" i="9"/>
  <c r="K1132" i="9"/>
  <c r="E1132" i="9"/>
  <c r="AI1131" i="9"/>
  <c r="AA1131" i="9"/>
  <c r="P1131" i="9"/>
  <c r="K1131" i="9"/>
  <c r="E1131" i="9"/>
  <c r="AI1130" i="9"/>
  <c r="AA1130" i="9"/>
  <c r="P1130" i="9"/>
  <c r="K1130" i="9"/>
  <c r="AI1129" i="9"/>
  <c r="AA1129" i="9"/>
  <c r="P1129" i="9"/>
  <c r="K1129" i="9"/>
  <c r="E1129" i="9"/>
  <c r="AI1128" i="9"/>
  <c r="AA1128" i="9"/>
  <c r="P1128" i="9"/>
  <c r="K1128" i="9"/>
  <c r="E1128" i="9"/>
  <c r="AI1127" i="9"/>
  <c r="AA1127" i="9"/>
  <c r="P1127" i="9"/>
  <c r="K1127" i="9"/>
  <c r="E1127" i="9"/>
  <c r="AI1126" i="9"/>
  <c r="AA1126" i="9"/>
  <c r="P1126" i="9"/>
  <c r="K1126" i="9"/>
  <c r="AI1125" i="9"/>
  <c r="AA1125" i="9"/>
  <c r="P1125" i="9"/>
  <c r="K1125" i="9"/>
  <c r="E1125" i="9"/>
  <c r="AI1124" i="9"/>
  <c r="AA1124" i="9"/>
  <c r="P1124" i="9"/>
  <c r="K1124" i="9"/>
  <c r="E1124" i="9"/>
  <c r="AI1123" i="9"/>
  <c r="AA1123" i="9"/>
  <c r="P1123" i="9"/>
  <c r="K1123" i="9"/>
  <c r="E1123" i="9"/>
  <c r="AI1122" i="9"/>
  <c r="AA1122" i="9"/>
  <c r="P1122" i="9"/>
  <c r="K1122" i="9"/>
  <c r="AI1121" i="9"/>
  <c r="AA1121" i="9"/>
  <c r="P1121" i="9"/>
  <c r="K1121" i="9"/>
  <c r="E1121" i="9"/>
  <c r="AI1120" i="9"/>
  <c r="AA1120" i="9"/>
  <c r="P1120" i="9"/>
  <c r="K1120" i="9"/>
  <c r="E1120" i="9"/>
  <c r="AI1119" i="9"/>
  <c r="AA1119" i="9"/>
  <c r="P1119" i="9"/>
  <c r="K1119" i="9"/>
  <c r="E1119" i="9"/>
  <c r="AI1118" i="9"/>
  <c r="AA1118" i="9"/>
  <c r="P1118" i="9"/>
  <c r="K1118" i="9"/>
  <c r="AI1117" i="9"/>
  <c r="AA1117" i="9"/>
  <c r="P1117" i="9"/>
  <c r="K1117" i="9"/>
  <c r="E1117" i="9"/>
  <c r="AI1116" i="9"/>
  <c r="AA1116" i="9"/>
  <c r="P1116" i="9"/>
  <c r="K1116" i="9"/>
  <c r="E1116" i="9"/>
  <c r="AI1115" i="9"/>
  <c r="AA1115" i="9"/>
  <c r="P1115" i="9"/>
  <c r="K1115" i="9"/>
  <c r="E1115" i="9"/>
  <c r="AI1114" i="9"/>
  <c r="AA1114" i="9"/>
  <c r="P1114" i="9"/>
  <c r="K1114" i="9"/>
  <c r="AI1113" i="9"/>
  <c r="AA1113" i="9"/>
  <c r="P1113" i="9"/>
  <c r="K1113" i="9"/>
  <c r="E1113" i="9"/>
  <c r="AI1112" i="9"/>
  <c r="AA1112" i="9"/>
  <c r="P1112" i="9"/>
  <c r="K1112" i="9"/>
  <c r="E1112" i="9"/>
  <c r="AI1111" i="9"/>
  <c r="AA1111" i="9"/>
  <c r="P1111" i="9"/>
  <c r="K1111" i="9"/>
  <c r="E1111" i="9"/>
  <c r="AI1110" i="9"/>
  <c r="AA1110" i="9"/>
  <c r="P1110" i="9"/>
  <c r="K1110" i="9"/>
  <c r="AI1109" i="9"/>
  <c r="AA1109" i="9"/>
  <c r="P1109" i="9"/>
  <c r="K1109" i="9"/>
  <c r="E1109" i="9"/>
  <c r="AI1108" i="9"/>
  <c r="AA1108" i="9"/>
  <c r="P1108" i="9"/>
  <c r="K1108" i="9"/>
  <c r="E1108" i="9"/>
  <c r="AI1107" i="9"/>
  <c r="AA1107" i="9"/>
  <c r="P1107" i="9"/>
  <c r="K1107" i="9"/>
  <c r="E1107" i="9"/>
  <c r="AI1106" i="9"/>
  <c r="AA1106" i="9"/>
  <c r="P1106" i="9"/>
  <c r="K1106" i="9"/>
  <c r="AI1105" i="9"/>
  <c r="AA1105" i="9"/>
  <c r="P1105" i="9"/>
  <c r="K1105" i="9"/>
  <c r="E1105" i="9"/>
  <c r="AI1104" i="9"/>
  <c r="AA1104" i="9"/>
  <c r="P1104" i="9"/>
  <c r="K1104" i="9"/>
  <c r="E1104" i="9"/>
  <c r="AI1103" i="9"/>
  <c r="AA1103" i="9"/>
  <c r="P1103" i="9"/>
  <c r="K1103" i="9"/>
  <c r="E1103" i="9"/>
  <c r="AI1102" i="9"/>
  <c r="AA1102" i="9"/>
  <c r="P1102" i="9"/>
  <c r="K1102" i="9"/>
  <c r="AI1101" i="9"/>
  <c r="AA1101" i="9"/>
  <c r="P1101" i="9"/>
  <c r="K1101" i="9"/>
  <c r="E1101" i="9"/>
  <c r="AI1100" i="9"/>
  <c r="AA1100" i="9"/>
  <c r="P1100" i="9"/>
  <c r="K1100" i="9"/>
  <c r="E1100" i="9"/>
  <c r="AI1099" i="9"/>
  <c r="AA1099" i="9"/>
  <c r="P1099" i="9"/>
  <c r="K1099" i="9"/>
  <c r="E1099" i="9"/>
  <c r="AI1098" i="9"/>
  <c r="AA1098" i="9"/>
  <c r="P1098" i="9"/>
  <c r="K1098" i="9"/>
  <c r="AI1097" i="9"/>
  <c r="AA1097" i="9"/>
  <c r="P1097" i="9"/>
  <c r="K1097" i="9"/>
  <c r="E1097" i="9"/>
  <c r="AI1096" i="9"/>
  <c r="AA1096" i="9"/>
  <c r="P1096" i="9"/>
  <c r="K1096" i="9"/>
  <c r="E1096" i="9"/>
  <c r="AI1095" i="9"/>
  <c r="AA1095" i="9"/>
  <c r="P1095" i="9"/>
  <c r="K1095" i="9"/>
  <c r="J1095" i="9" s="1"/>
  <c r="E1095" i="9"/>
  <c r="AI1094" i="9"/>
  <c r="AA1094" i="9"/>
  <c r="P1094" i="9"/>
  <c r="K1094" i="9"/>
  <c r="AI1093" i="9"/>
  <c r="AA1093" i="9"/>
  <c r="P1093" i="9"/>
  <c r="K1093" i="9"/>
  <c r="E1093" i="9"/>
  <c r="AI1092" i="9"/>
  <c r="AA1092" i="9"/>
  <c r="P1092" i="9"/>
  <c r="K1092" i="9"/>
  <c r="E1092" i="9"/>
  <c r="AI1091" i="9"/>
  <c r="AA1091" i="9"/>
  <c r="P1091" i="9"/>
  <c r="K1091" i="9"/>
  <c r="E1091" i="9"/>
  <c r="AI1090" i="9"/>
  <c r="AA1090" i="9"/>
  <c r="P1090" i="9"/>
  <c r="K1090" i="9"/>
  <c r="AI1089" i="9"/>
  <c r="AA1089" i="9"/>
  <c r="P1089" i="9"/>
  <c r="K1089" i="9"/>
  <c r="E1089" i="9"/>
  <c r="AI1088" i="9"/>
  <c r="AA1088" i="9"/>
  <c r="P1088" i="9"/>
  <c r="K1088" i="9"/>
  <c r="E1088" i="9"/>
  <c r="AI1087" i="9"/>
  <c r="AA1087" i="9"/>
  <c r="P1087" i="9"/>
  <c r="K1087" i="9"/>
  <c r="J1087" i="9" s="1"/>
  <c r="E1087" i="9"/>
  <c r="AI1086" i="9"/>
  <c r="AA1086" i="9"/>
  <c r="P1086" i="9"/>
  <c r="K1086" i="9"/>
  <c r="AI1085" i="9"/>
  <c r="AA1085" i="9"/>
  <c r="P1085" i="9"/>
  <c r="K1085" i="9"/>
  <c r="E1085" i="9"/>
  <c r="AI1084" i="9"/>
  <c r="AA1084" i="9"/>
  <c r="P1084" i="9"/>
  <c r="K1084" i="9"/>
  <c r="E1084" i="9"/>
  <c r="AI1083" i="9"/>
  <c r="AA1083" i="9"/>
  <c r="P1083" i="9"/>
  <c r="K1083" i="9"/>
  <c r="E1083" i="9"/>
  <c r="AI1082" i="9"/>
  <c r="AA1082" i="9"/>
  <c r="P1082" i="9"/>
  <c r="K1082" i="9"/>
  <c r="AI1081" i="9"/>
  <c r="AA1081" i="9"/>
  <c r="P1081" i="9"/>
  <c r="K1081" i="9"/>
  <c r="E1081" i="9"/>
  <c r="AI1080" i="9"/>
  <c r="AA1080" i="9"/>
  <c r="P1080" i="9"/>
  <c r="K1080" i="9"/>
  <c r="E1080" i="9"/>
  <c r="AI1079" i="9"/>
  <c r="AA1079" i="9"/>
  <c r="P1079" i="9"/>
  <c r="K1079" i="9"/>
  <c r="E1079" i="9"/>
  <c r="AI1078" i="9"/>
  <c r="AA1078" i="9"/>
  <c r="P1078" i="9"/>
  <c r="K1078" i="9"/>
  <c r="AI1077" i="9"/>
  <c r="AA1077" i="9"/>
  <c r="P1077" i="9"/>
  <c r="K1077" i="9"/>
  <c r="E1077" i="9"/>
  <c r="AI1076" i="9"/>
  <c r="AA1076" i="9"/>
  <c r="P1076" i="9"/>
  <c r="K1076" i="9"/>
  <c r="E1076" i="9"/>
  <c r="AI1075" i="9"/>
  <c r="AA1075" i="9"/>
  <c r="P1075" i="9"/>
  <c r="K1075" i="9"/>
  <c r="E1075" i="9"/>
  <c r="AI1074" i="9"/>
  <c r="AA1074" i="9"/>
  <c r="P1074" i="9"/>
  <c r="K1074" i="9"/>
  <c r="AI1073" i="9"/>
  <c r="AA1073" i="9"/>
  <c r="P1073" i="9"/>
  <c r="K1073" i="9"/>
  <c r="E1073" i="9"/>
  <c r="AI1072" i="9"/>
  <c r="AA1072" i="9"/>
  <c r="P1072" i="9"/>
  <c r="K1072" i="9"/>
  <c r="E1072" i="9"/>
  <c r="AI1071" i="9"/>
  <c r="AA1071" i="9"/>
  <c r="P1071" i="9"/>
  <c r="K1071" i="9"/>
  <c r="E1071" i="9"/>
  <c r="AI1070" i="9"/>
  <c r="AA1070" i="9"/>
  <c r="P1070" i="9"/>
  <c r="K1070" i="9"/>
  <c r="E1070" i="9"/>
  <c r="AI1069" i="9"/>
  <c r="AA1069" i="9"/>
  <c r="P1069" i="9"/>
  <c r="K1069" i="9"/>
  <c r="E1069" i="9"/>
  <c r="AI1068" i="9"/>
  <c r="AA1068" i="9"/>
  <c r="P1068" i="9"/>
  <c r="K1068" i="9"/>
  <c r="E1068" i="9"/>
  <c r="AI1067" i="9"/>
  <c r="AA1067" i="9"/>
  <c r="P1067" i="9"/>
  <c r="K1067" i="9"/>
  <c r="E1067" i="9"/>
  <c r="AI1066" i="9"/>
  <c r="AA1066" i="9"/>
  <c r="P1066" i="9"/>
  <c r="K1066" i="9"/>
  <c r="AI1065" i="9"/>
  <c r="AA1065" i="9"/>
  <c r="P1065" i="9"/>
  <c r="K1065" i="9"/>
  <c r="E1065" i="9"/>
  <c r="AI1064" i="9"/>
  <c r="AA1064" i="9"/>
  <c r="P1064" i="9"/>
  <c r="K1064" i="9"/>
  <c r="E1064" i="9"/>
  <c r="AI1063" i="9"/>
  <c r="AA1063" i="9"/>
  <c r="P1063" i="9"/>
  <c r="K1063" i="9"/>
  <c r="E1063" i="9"/>
  <c r="AI1062" i="9"/>
  <c r="AA1062" i="9"/>
  <c r="P1062" i="9"/>
  <c r="K1062" i="9"/>
  <c r="AI1061" i="9"/>
  <c r="AA1061" i="9"/>
  <c r="P1061" i="9"/>
  <c r="K1061" i="9"/>
  <c r="E1061" i="9"/>
  <c r="AI1060" i="9"/>
  <c r="AA1060" i="9"/>
  <c r="P1060" i="9"/>
  <c r="K1060" i="9"/>
  <c r="E1060" i="9"/>
  <c r="AI1059" i="9"/>
  <c r="AA1059" i="9"/>
  <c r="P1059" i="9"/>
  <c r="K1059" i="9"/>
  <c r="E1059" i="9"/>
  <c r="AI1058" i="9"/>
  <c r="AA1058" i="9"/>
  <c r="P1058" i="9"/>
  <c r="K1058" i="9"/>
  <c r="AI1057" i="9"/>
  <c r="AA1057" i="9"/>
  <c r="P1057" i="9"/>
  <c r="K1057" i="9"/>
  <c r="E1057" i="9"/>
  <c r="AI1056" i="9"/>
  <c r="AA1056" i="9"/>
  <c r="P1056" i="9"/>
  <c r="K1056" i="9"/>
  <c r="J1056" i="9"/>
  <c r="E1056" i="9"/>
  <c r="AI1055" i="9"/>
  <c r="AA1055" i="9"/>
  <c r="P1055" i="9"/>
  <c r="K1055" i="9"/>
  <c r="E1055" i="9"/>
  <c r="AI1054" i="9"/>
  <c r="AA1054" i="9"/>
  <c r="P1054" i="9"/>
  <c r="K1054" i="9"/>
  <c r="AI1053" i="9"/>
  <c r="AA1053" i="9"/>
  <c r="P1053" i="9"/>
  <c r="K1053" i="9"/>
  <c r="E1053" i="9"/>
  <c r="AI1052" i="9"/>
  <c r="AA1052" i="9"/>
  <c r="P1052" i="9"/>
  <c r="K1052" i="9"/>
  <c r="E1052" i="9"/>
  <c r="AI1051" i="9"/>
  <c r="AA1051" i="9"/>
  <c r="P1051" i="9"/>
  <c r="K1051" i="9"/>
  <c r="E1051" i="9"/>
  <c r="AI1050" i="9"/>
  <c r="AA1050" i="9"/>
  <c r="P1050" i="9"/>
  <c r="K1050" i="9"/>
  <c r="J1050" i="9" s="1"/>
  <c r="AI1049" i="9"/>
  <c r="AA1049" i="9"/>
  <c r="P1049" i="9"/>
  <c r="K1049" i="9"/>
  <c r="E1049" i="9"/>
  <c r="AI1048" i="9"/>
  <c r="AA1048" i="9"/>
  <c r="P1048" i="9"/>
  <c r="K1048" i="9"/>
  <c r="E1048" i="9"/>
  <c r="AI1047" i="9"/>
  <c r="AA1047" i="9"/>
  <c r="P1047" i="9"/>
  <c r="K1047" i="9"/>
  <c r="E1047" i="9"/>
  <c r="AI1046" i="9"/>
  <c r="AA1046" i="9"/>
  <c r="P1046" i="9"/>
  <c r="K1046" i="9"/>
  <c r="AI1045" i="9"/>
  <c r="AA1045" i="9"/>
  <c r="P1045" i="9"/>
  <c r="K1045" i="9"/>
  <c r="E1045" i="9"/>
  <c r="AI1044" i="9"/>
  <c r="AA1044" i="9"/>
  <c r="P1044" i="9"/>
  <c r="K1044" i="9"/>
  <c r="E1044" i="9"/>
  <c r="AI1043" i="9"/>
  <c r="AA1043" i="9"/>
  <c r="P1043" i="9"/>
  <c r="K1043" i="9"/>
  <c r="E1043" i="9"/>
  <c r="AI1042" i="9"/>
  <c r="AA1042" i="9"/>
  <c r="P1042" i="9"/>
  <c r="K1042" i="9"/>
  <c r="J1042" i="9" s="1"/>
  <c r="AI1041" i="9"/>
  <c r="AA1041" i="9"/>
  <c r="P1041" i="9"/>
  <c r="K1041" i="9"/>
  <c r="E1041" i="9"/>
  <c r="AI1040" i="9"/>
  <c r="AA1040" i="9"/>
  <c r="P1040" i="9"/>
  <c r="K1040" i="9"/>
  <c r="E1040" i="9"/>
  <c r="AI1039" i="9"/>
  <c r="AA1039" i="9"/>
  <c r="P1039" i="9"/>
  <c r="K1039" i="9"/>
  <c r="E1039" i="9"/>
  <c r="AI1038" i="9"/>
  <c r="AA1038" i="9"/>
  <c r="P1038" i="9"/>
  <c r="K1038" i="9"/>
  <c r="AI1037" i="9"/>
  <c r="AA1037" i="9"/>
  <c r="P1037" i="9"/>
  <c r="K1037" i="9"/>
  <c r="E1037" i="9"/>
  <c r="AI1036" i="9"/>
  <c r="AA1036" i="9"/>
  <c r="P1036" i="9"/>
  <c r="K1036" i="9"/>
  <c r="E1036" i="9"/>
  <c r="AI1035" i="9"/>
  <c r="AA1035" i="9"/>
  <c r="P1035" i="9"/>
  <c r="K1035" i="9"/>
  <c r="E1035" i="9"/>
  <c r="AI1034" i="9"/>
  <c r="AA1034" i="9"/>
  <c r="P1034" i="9"/>
  <c r="K1034" i="9"/>
  <c r="AI1033" i="9"/>
  <c r="AA1033" i="9"/>
  <c r="P1033" i="9"/>
  <c r="K1033" i="9"/>
  <c r="E1033" i="9"/>
  <c r="AI1032" i="9"/>
  <c r="AA1032" i="9"/>
  <c r="P1032" i="9"/>
  <c r="K1032" i="9"/>
  <c r="E1032" i="9"/>
  <c r="AI1031" i="9"/>
  <c r="AA1031" i="9"/>
  <c r="P1031" i="9"/>
  <c r="K1031" i="9"/>
  <c r="E1031" i="9"/>
  <c r="AI1030" i="9"/>
  <c r="AA1030" i="9"/>
  <c r="P1030" i="9"/>
  <c r="K1030" i="9"/>
  <c r="AI1029" i="9"/>
  <c r="AA1029" i="9"/>
  <c r="P1029" i="9"/>
  <c r="K1029" i="9"/>
  <c r="E1029" i="9"/>
  <c r="AI1028" i="9"/>
  <c r="AA1028" i="9"/>
  <c r="P1028" i="9"/>
  <c r="K1028" i="9"/>
  <c r="E1028" i="9"/>
  <c r="AI1027" i="9"/>
  <c r="AA1027" i="9"/>
  <c r="P1027" i="9"/>
  <c r="K1027" i="9"/>
  <c r="E1027" i="9"/>
  <c r="AI1026" i="9"/>
  <c r="AA1026" i="9"/>
  <c r="P1026" i="9"/>
  <c r="K1026" i="9"/>
  <c r="AI1025" i="9"/>
  <c r="AA1025" i="9"/>
  <c r="P1025" i="9"/>
  <c r="K1025" i="9"/>
  <c r="E1025" i="9"/>
  <c r="AI1024" i="9"/>
  <c r="AA1024" i="9"/>
  <c r="P1024" i="9"/>
  <c r="K1024" i="9"/>
  <c r="E1024" i="9"/>
  <c r="AI1023" i="9"/>
  <c r="AA1023" i="9"/>
  <c r="P1023" i="9"/>
  <c r="K1023" i="9"/>
  <c r="E1023" i="9"/>
  <c r="AI1022" i="9"/>
  <c r="AA1022" i="9"/>
  <c r="P1022" i="9"/>
  <c r="K1022" i="9"/>
  <c r="J1022" i="9" s="1"/>
  <c r="AI1021" i="9"/>
  <c r="AA1021" i="9"/>
  <c r="P1021" i="9"/>
  <c r="K1021" i="9"/>
  <c r="E1021" i="9"/>
  <c r="AI1020" i="9"/>
  <c r="AA1020" i="9"/>
  <c r="P1020" i="9"/>
  <c r="K1020" i="9"/>
  <c r="E1020" i="9"/>
  <c r="AI1019" i="9"/>
  <c r="AA1019" i="9"/>
  <c r="P1019" i="9"/>
  <c r="K1019" i="9"/>
  <c r="E1019" i="9"/>
  <c r="AI1018" i="9"/>
  <c r="AA1018" i="9"/>
  <c r="P1018" i="9"/>
  <c r="K1018" i="9"/>
  <c r="AI1017" i="9"/>
  <c r="AA1017" i="9"/>
  <c r="P1017" i="9"/>
  <c r="K1017" i="9"/>
  <c r="E1017" i="9"/>
  <c r="AI1016" i="9"/>
  <c r="AA1016" i="9"/>
  <c r="P1016" i="9"/>
  <c r="K1016" i="9"/>
  <c r="E1016" i="9"/>
  <c r="AI1015" i="9"/>
  <c r="AA1015" i="9"/>
  <c r="P1015" i="9"/>
  <c r="K1015" i="9"/>
  <c r="E1015" i="9"/>
  <c r="AI1014" i="9"/>
  <c r="AA1014" i="9"/>
  <c r="P1014" i="9"/>
  <c r="K1014" i="9"/>
  <c r="AI1013" i="9"/>
  <c r="AA1013" i="9"/>
  <c r="P1013" i="9"/>
  <c r="K1013" i="9"/>
  <c r="E1013" i="9"/>
  <c r="AI1012" i="9"/>
  <c r="AA1012" i="9"/>
  <c r="P1012" i="9"/>
  <c r="K1012" i="9"/>
  <c r="E1012" i="9"/>
  <c r="AI1011" i="9"/>
  <c r="AA1011" i="9"/>
  <c r="P1011" i="9"/>
  <c r="K1011" i="9"/>
  <c r="E1011" i="9"/>
  <c r="AI1010" i="9"/>
  <c r="AA1010" i="9"/>
  <c r="P1010" i="9"/>
  <c r="K1010" i="9"/>
  <c r="AI1009" i="9"/>
  <c r="AA1009" i="9"/>
  <c r="P1009" i="9"/>
  <c r="K1009" i="9"/>
  <c r="E1009" i="9"/>
  <c r="O1009" i="9" s="1"/>
  <c r="AI1008" i="9"/>
  <c r="AA1008" i="9"/>
  <c r="P1008" i="9"/>
  <c r="K1008" i="9"/>
  <c r="E1008" i="9"/>
  <c r="AI1007" i="9"/>
  <c r="AA1007" i="9"/>
  <c r="P1007" i="9"/>
  <c r="K1007" i="9"/>
  <c r="E1007" i="9"/>
  <c r="AI1006" i="9"/>
  <c r="AA1006" i="9"/>
  <c r="P1006" i="9"/>
  <c r="K1006" i="9"/>
  <c r="AI1005" i="9"/>
  <c r="AA1005" i="9"/>
  <c r="P1005" i="9"/>
  <c r="K1005" i="9"/>
  <c r="E1005" i="9"/>
  <c r="AI1004" i="9"/>
  <c r="AA1004" i="9"/>
  <c r="P1004" i="9"/>
  <c r="K1004" i="9"/>
  <c r="E1004" i="9"/>
  <c r="AI1003" i="9"/>
  <c r="AA1003" i="9"/>
  <c r="P1003" i="9"/>
  <c r="K1003" i="9"/>
  <c r="E1003" i="9"/>
  <c r="AI1002" i="9"/>
  <c r="AA1002" i="9"/>
  <c r="P1002" i="9"/>
  <c r="K1002" i="9"/>
  <c r="J1002" i="9" s="1"/>
  <c r="AI1001" i="9"/>
  <c r="AA1001" i="9"/>
  <c r="P1001" i="9"/>
  <c r="K1001" i="9"/>
  <c r="E1001" i="9"/>
  <c r="AI1000" i="9"/>
  <c r="AA1000" i="9"/>
  <c r="P1000" i="9"/>
  <c r="K1000" i="9"/>
  <c r="E1000" i="9"/>
  <c r="AI999" i="9"/>
  <c r="AA999" i="9"/>
  <c r="P999" i="9"/>
  <c r="K999" i="9"/>
  <c r="E999" i="9"/>
  <c r="AI998" i="9"/>
  <c r="AA998" i="9"/>
  <c r="P998" i="9"/>
  <c r="K998" i="9"/>
  <c r="AI997" i="9"/>
  <c r="AA997" i="9"/>
  <c r="P997" i="9"/>
  <c r="K997" i="9"/>
  <c r="E997" i="9"/>
  <c r="AI996" i="9"/>
  <c r="AA996" i="9"/>
  <c r="P996" i="9"/>
  <c r="K996" i="9"/>
  <c r="E996" i="9"/>
  <c r="AI995" i="9"/>
  <c r="AA995" i="9"/>
  <c r="P995" i="9"/>
  <c r="J995" i="9" s="1"/>
  <c r="K995" i="9"/>
  <c r="E995" i="9"/>
  <c r="AI994" i="9"/>
  <c r="AA994" i="9"/>
  <c r="P994" i="9"/>
  <c r="K994" i="9"/>
  <c r="AI993" i="9"/>
  <c r="AA993" i="9"/>
  <c r="P993" i="9"/>
  <c r="K993" i="9"/>
  <c r="E993" i="9"/>
  <c r="AI992" i="9"/>
  <c r="AA992" i="9"/>
  <c r="P992" i="9"/>
  <c r="K992" i="9"/>
  <c r="E992" i="9"/>
  <c r="AI991" i="9"/>
  <c r="AA991" i="9"/>
  <c r="P991" i="9"/>
  <c r="K991" i="9"/>
  <c r="E991" i="9"/>
  <c r="AI990" i="9"/>
  <c r="AA990" i="9"/>
  <c r="P990" i="9"/>
  <c r="K990" i="9"/>
  <c r="AI989" i="9"/>
  <c r="AA989" i="9"/>
  <c r="P989" i="9"/>
  <c r="K989" i="9"/>
  <c r="E989" i="9"/>
  <c r="AI988" i="9"/>
  <c r="AA988" i="9"/>
  <c r="P988" i="9"/>
  <c r="K988" i="9"/>
  <c r="E988" i="9"/>
  <c r="AI987" i="9"/>
  <c r="AA987" i="9"/>
  <c r="P987" i="9"/>
  <c r="K987" i="9"/>
  <c r="E987" i="9"/>
  <c r="AI986" i="9"/>
  <c r="AA986" i="9"/>
  <c r="P986" i="9"/>
  <c r="K986" i="9"/>
  <c r="AI985" i="9"/>
  <c r="AA985" i="9"/>
  <c r="P985" i="9"/>
  <c r="K985" i="9"/>
  <c r="E985" i="9"/>
  <c r="AI984" i="9"/>
  <c r="AA984" i="9"/>
  <c r="P984" i="9"/>
  <c r="K984" i="9"/>
  <c r="E984" i="9"/>
  <c r="AI983" i="9"/>
  <c r="AA983" i="9"/>
  <c r="P983" i="9"/>
  <c r="K983" i="9"/>
  <c r="E983" i="9"/>
  <c r="AI982" i="9"/>
  <c r="AA982" i="9"/>
  <c r="P982" i="9"/>
  <c r="K982" i="9"/>
  <c r="AI981" i="9"/>
  <c r="AA981" i="9"/>
  <c r="P981" i="9"/>
  <c r="K981" i="9"/>
  <c r="E981" i="9"/>
  <c r="O981" i="9" s="1"/>
  <c r="AI980" i="9"/>
  <c r="AA980" i="9"/>
  <c r="P980" i="9"/>
  <c r="K980" i="9"/>
  <c r="E980" i="9"/>
  <c r="AI979" i="9"/>
  <c r="AA979" i="9"/>
  <c r="P979" i="9"/>
  <c r="K979" i="9"/>
  <c r="E979" i="9"/>
  <c r="AI978" i="9"/>
  <c r="AA978" i="9"/>
  <c r="P978" i="9"/>
  <c r="K978" i="9"/>
  <c r="AI977" i="9"/>
  <c r="AA977" i="9"/>
  <c r="P977" i="9"/>
  <c r="K977" i="9"/>
  <c r="E977" i="9"/>
  <c r="O977" i="9" s="1"/>
  <c r="AI976" i="9"/>
  <c r="AA976" i="9"/>
  <c r="P976" i="9"/>
  <c r="K976" i="9"/>
  <c r="E976" i="9"/>
  <c r="AI975" i="9"/>
  <c r="AA975" i="9"/>
  <c r="P975" i="9"/>
  <c r="K975" i="9"/>
  <c r="E975" i="9"/>
  <c r="AI974" i="9"/>
  <c r="AA974" i="9"/>
  <c r="P974" i="9"/>
  <c r="K974" i="9"/>
  <c r="AI973" i="9"/>
  <c r="AA973" i="9"/>
  <c r="P973" i="9"/>
  <c r="K973" i="9"/>
  <c r="E973" i="9"/>
  <c r="AI972" i="9"/>
  <c r="AA972" i="9"/>
  <c r="P972" i="9"/>
  <c r="K972" i="9"/>
  <c r="E972" i="9"/>
  <c r="AI971" i="9"/>
  <c r="AA971" i="9"/>
  <c r="P971" i="9"/>
  <c r="K971" i="9"/>
  <c r="E971" i="9"/>
  <c r="O971" i="9" s="1"/>
  <c r="AI970" i="9"/>
  <c r="AA970" i="9"/>
  <c r="P970" i="9"/>
  <c r="K970" i="9"/>
  <c r="AI969" i="9"/>
  <c r="AA969" i="9"/>
  <c r="P969" i="9"/>
  <c r="K969" i="9"/>
  <c r="E969" i="9"/>
  <c r="AI968" i="9"/>
  <c r="AA968" i="9"/>
  <c r="P968" i="9"/>
  <c r="K968" i="9"/>
  <c r="E968" i="9"/>
  <c r="AI967" i="9"/>
  <c r="AA967" i="9"/>
  <c r="P967" i="9"/>
  <c r="K967" i="9"/>
  <c r="E967" i="9"/>
  <c r="AI966" i="9"/>
  <c r="AA966" i="9"/>
  <c r="P966" i="9"/>
  <c r="K966" i="9"/>
  <c r="AI965" i="9"/>
  <c r="AA965" i="9"/>
  <c r="P965" i="9"/>
  <c r="K965" i="9"/>
  <c r="E965" i="9"/>
  <c r="AI964" i="9"/>
  <c r="AA964" i="9"/>
  <c r="P964" i="9"/>
  <c r="K964" i="9"/>
  <c r="E964" i="9"/>
  <c r="AI963" i="9"/>
  <c r="AA963" i="9"/>
  <c r="P963" i="9"/>
  <c r="K963" i="9"/>
  <c r="E963" i="9"/>
  <c r="AI962" i="9"/>
  <c r="AA962" i="9"/>
  <c r="P962" i="9"/>
  <c r="K962" i="9"/>
  <c r="AI961" i="9"/>
  <c r="AA961" i="9"/>
  <c r="P961" i="9"/>
  <c r="K961" i="9"/>
  <c r="E961" i="9"/>
  <c r="AI960" i="9"/>
  <c r="AA960" i="9"/>
  <c r="P960" i="9"/>
  <c r="K960" i="9"/>
  <c r="E960" i="9"/>
  <c r="AI959" i="9"/>
  <c r="AA959" i="9"/>
  <c r="P959" i="9"/>
  <c r="K959" i="9"/>
  <c r="E959" i="9"/>
  <c r="AI958" i="9"/>
  <c r="AA958" i="9"/>
  <c r="P958" i="9"/>
  <c r="K958" i="9"/>
  <c r="AI957" i="9"/>
  <c r="AA957" i="9"/>
  <c r="P957" i="9"/>
  <c r="K957" i="9"/>
  <c r="E957" i="9"/>
  <c r="AI956" i="9"/>
  <c r="AA956" i="9"/>
  <c r="P956" i="9"/>
  <c r="K956" i="9"/>
  <c r="E956" i="9"/>
  <c r="AI955" i="9"/>
  <c r="AA955" i="9"/>
  <c r="P955" i="9"/>
  <c r="K955" i="9"/>
  <c r="E955" i="9"/>
  <c r="AI954" i="9"/>
  <c r="AA954" i="9"/>
  <c r="P954" i="9"/>
  <c r="K954" i="9"/>
  <c r="AI953" i="9"/>
  <c r="AA953" i="9"/>
  <c r="P953" i="9"/>
  <c r="K953" i="9"/>
  <c r="E953" i="9"/>
  <c r="AI952" i="9"/>
  <c r="AA952" i="9"/>
  <c r="P952" i="9"/>
  <c r="K952" i="9"/>
  <c r="E952" i="9"/>
  <c r="AI951" i="9"/>
  <c r="AA951" i="9"/>
  <c r="P951" i="9"/>
  <c r="K951" i="9"/>
  <c r="E951" i="9"/>
  <c r="AI950" i="9"/>
  <c r="AA950" i="9"/>
  <c r="P950" i="9"/>
  <c r="K950" i="9"/>
  <c r="E950" i="9"/>
  <c r="AI949" i="9"/>
  <c r="AA949" i="9"/>
  <c r="P949" i="9"/>
  <c r="K949" i="9"/>
  <c r="E949" i="9"/>
  <c r="AI948" i="9"/>
  <c r="AA948" i="9"/>
  <c r="P948" i="9"/>
  <c r="K948" i="9"/>
  <c r="E948" i="9"/>
  <c r="AI947" i="9"/>
  <c r="AA947" i="9"/>
  <c r="P947" i="9"/>
  <c r="K947" i="9"/>
  <c r="E947" i="9"/>
  <c r="AI946" i="9"/>
  <c r="AA946" i="9"/>
  <c r="P946" i="9"/>
  <c r="K946" i="9"/>
  <c r="E946" i="9"/>
  <c r="AI945" i="9"/>
  <c r="AA945" i="9"/>
  <c r="P945" i="9"/>
  <c r="K945" i="9"/>
  <c r="E945" i="9"/>
  <c r="AI944" i="9"/>
  <c r="AA944" i="9"/>
  <c r="P944" i="9"/>
  <c r="K944" i="9"/>
  <c r="E944" i="9"/>
  <c r="AI943" i="9"/>
  <c r="AA943" i="9"/>
  <c r="P943" i="9"/>
  <c r="K943" i="9"/>
  <c r="E943" i="9"/>
  <c r="AI942" i="9"/>
  <c r="AA942" i="9"/>
  <c r="P942" i="9"/>
  <c r="K942" i="9"/>
  <c r="E942" i="9"/>
  <c r="AI941" i="9"/>
  <c r="AA941" i="9"/>
  <c r="P941" i="9"/>
  <c r="K941" i="9"/>
  <c r="E941" i="9"/>
  <c r="AI940" i="9"/>
  <c r="AA940" i="9"/>
  <c r="P940" i="9"/>
  <c r="K940" i="9"/>
  <c r="E940" i="9"/>
  <c r="AI939" i="9"/>
  <c r="AA939" i="9"/>
  <c r="P939" i="9"/>
  <c r="K939" i="9"/>
  <c r="E939" i="9"/>
  <c r="AI938" i="9"/>
  <c r="AA938" i="9"/>
  <c r="P938" i="9"/>
  <c r="K938" i="9"/>
  <c r="E938" i="9"/>
  <c r="AI937" i="9"/>
  <c r="AA937" i="9"/>
  <c r="P937" i="9"/>
  <c r="K937" i="9"/>
  <c r="E937" i="9"/>
  <c r="AI936" i="9"/>
  <c r="AA936" i="9"/>
  <c r="P936" i="9"/>
  <c r="K936" i="9"/>
  <c r="E936" i="9"/>
  <c r="AI935" i="9"/>
  <c r="AA935" i="9"/>
  <c r="P935" i="9"/>
  <c r="J935" i="9" s="1"/>
  <c r="K935" i="9"/>
  <c r="E935" i="9"/>
  <c r="AI934" i="9"/>
  <c r="AA934" i="9"/>
  <c r="P934" i="9"/>
  <c r="K934" i="9"/>
  <c r="E934" i="9"/>
  <c r="AI933" i="9"/>
  <c r="AA933" i="9"/>
  <c r="P933" i="9"/>
  <c r="K933" i="9"/>
  <c r="E933" i="9"/>
  <c r="AI932" i="9"/>
  <c r="AA932" i="9"/>
  <c r="P932" i="9"/>
  <c r="K932" i="9"/>
  <c r="E932" i="9"/>
  <c r="AI931" i="9"/>
  <c r="AA931" i="9"/>
  <c r="P931" i="9"/>
  <c r="K931" i="9"/>
  <c r="E931" i="9"/>
  <c r="AI930" i="9"/>
  <c r="AA930" i="9"/>
  <c r="P930" i="9"/>
  <c r="K930" i="9"/>
  <c r="E930" i="9"/>
  <c r="AI929" i="9"/>
  <c r="AA929" i="9"/>
  <c r="P929" i="9"/>
  <c r="K929" i="9"/>
  <c r="E929" i="9"/>
  <c r="AI928" i="9"/>
  <c r="AA928" i="9"/>
  <c r="P928" i="9"/>
  <c r="K928" i="9"/>
  <c r="E928" i="9"/>
  <c r="AI927" i="9"/>
  <c r="AA927" i="9"/>
  <c r="P927" i="9"/>
  <c r="K927" i="9"/>
  <c r="E927" i="9"/>
  <c r="AI926" i="9"/>
  <c r="AA926" i="9"/>
  <c r="P926" i="9"/>
  <c r="K926" i="9"/>
  <c r="E926" i="9"/>
  <c r="AI925" i="9"/>
  <c r="AA925" i="9"/>
  <c r="P925" i="9"/>
  <c r="K925" i="9"/>
  <c r="E925" i="9"/>
  <c r="AI924" i="9"/>
  <c r="AA924" i="9"/>
  <c r="P924" i="9"/>
  <c r="K924" i="9"/>
  <c r="E924" i="9"/>
  <c r="AI923" i="9"/>
  <c r="AA923" i="9"/>
  <c r="P923" i="9"/>
  <c r="K923" i="9"/>
  <c r="E923" i="9"/>
  <c r="AI922" i="9"/>
  <c r="AA922" i="9"/>
  <c r="P922" i="9"/>
  <c r="K922" i="9"/>
  <c r="E922" i="9"/>
  <c r="AI921" i="9"/>
  <c r="AA921" i="9"/>
  <c r="P921" i="9"/>
  <c r="K921" i="9"/>
  <c r="E921" i="9"/>
  <c r="AI920" i="9"/>
  <c r="AA920" i="9"/>
  <c r="P920" i="9"/>
  <c r="K920" i="9"/>
  <c r="E920" i="9"/>
  <c r="AI919" i="9"/>
  <c r="AA919" i="9"/>
  <c r="P919" i="9"/>
  <c r="K919" i="9"/>
  <c r="E919" i="9"/>
  <c r="AI918" i="9"/>
  <c r="AA918" i="9"/>
  <c r="P918" i="9"/>
  <c r="K918" i="9"/>
  <c r="E918" i="9"/>
  <c r="AI917" i="9"/>
  <c r="AA917" i="9"/>
  <c r="P917" i="9"/>
  <c r="K917" i="9"/>
  <c r="E917" i="9"/>
  <c r="AI916" i="9"/>
  <c r="AA916" i="9"/>
  <c r="P916" i="9"/>
  <c r="K916" i="9"/>
  <c r="E916" i="9"/>
  <c r="AI915" i="9"/>
  <c r="AA915" i="9"/>
  <c r="P915" i="9"/>
  <c r="J915" i="9" s="1"/>
  <c r="K915" i="9"/>
  <c r="E915" i="9"/>
  <c r="AI914" i="9"/>
  <c r="AA914" i="9"/>
  <c r="P914" i="9"/>
  <c r="K914" i="9"/>
  <c r="E914" i="9"/>
  <c r="AI913" i="9"/>
  <c r="AA913" i="9"/>
  <c r="P913" i="9"/>
  <c r="K913" i="9"/>
  <c r="E913" i="9"/>
  <c r="AI912" i="9"/>
  <c r="AA912" i="9"/>
  <c r="P912" i="9"/>
  <c r="K912" i="9"/>
  <c r="E912" i="9"/>
  <c r="AI911" i="9"/>
  <c r="AA911" i="9"/>
  <c r="P911" i="9"/>
  <c r="K911" i="9"/>
  <c r="E911" i="9"/>
  <c r="AI910" i="9"/>
  <c r="AA910" i="9"/>
  <c r="P910" i="9"/>
  <c r="K910" i="9"/>
  <c r="E910" i="9"/>
  <c r="AI909" i="9"/>
  <c r="AA909" i="9"/>
  <c r="P909" i="9"/>
  <c r="K909" i="9"/>
  <c r="E909" i="9"/>
  <c r="AI908" i="9"/>
  <c r="AA908" i="9"/>
  <c r="P908" i="9"/>
  <c r="K908" i="9"/>
  <c r="E908" i="9"/>
  <c r="AI907" i="9"/>
  <c r="AA907" i="9"/>
  <c r="P907" i="9"/>
  <c r="K907" i="9"/>
  <c r="E907" i="9"/>
  <c r="AI906" i="9"/>
  <c r="AA906" i="9"/>
  <c r="P906" i="9"/>
  <c r="K906" i="9"/>
  <c r="E906" i="9"/>
  <c r="AI905" i="9"/>
  <c r="AA905" i="9"/>
  <c r="P905" i="9"/>
  <c r="K905" i="9"/>
  <c r="E905" i="9"/>
  <c r="AI904" i="9"/>
  <c r="AA904" i="9"/>
  <c r="P904" i="9"/>
  <c r="K904" i="9"/>
  <c r="E904" i="9"/>
  <c r="AI903" i="9"/>
  <c r="AA903" i="9"/>
  <c r="P903" i="9"/>
  <c r="J903" i="9" s="1"/>
  <c r="K903" i="9"/>
  <c r="E903" i="9"/>
  <c r="AI902" i="9"/>
  <c r="AA902" i="9"/>
  <c r="P902" i="9"/>
  <c r="K902" i="9"/>
  <c r="E902" i="9"/>
  <c r="AI901" i="9"/>
  <c r="AA901" i="9"/>
  <c r="P901" i="9"/>
  <c r="K901" i="9"/>
  <c r="E901" i="9"/>
  <c r="AI900" i="9"/>
  <c r="AA900" i="9"/>
  <c r="P900" i="9"/>
  <c r="K900" i="9"/>
  <c r="E900" i="9"/>
  <c r="AI899" i="9"/>
  <c r="AA899" i="9"/>
  <c r="P899" i="9"/>
  <c r="J899" i="9" s="1"/>
  <c r="K899" i="9"/>
  <c r="E899" i="9"/>
  <c r="AI898" i="9"/>
  <c r="AA898" i="9"/>
  <c r="P898" i="9"/>
  <c r="K898" i="9"/>
  <c r="E898" i="9"/>
  <c r="AI897" i="9"/>
  <c r="AA897" i="9"/>
  <c r="P897" i="9"/>
  <c r="K897" i="9"/>
  <c r="E897" i="9"/>
  <c r="AI896" i="9"/>
  <c r="AA896" i="9"/>
  <c r="P896" i="9"/>
  <c r="K896" i="9"/>
  <c r="E896" i="9"/>
  <c r="AI895" i="9"/>
  <c r="AA895" i="9"/>
  <c r="P895" i="9"/>
  <c r="K895" i="9"/>
  <c r="E895" i="9"/>
  <c r="AI894" i="9"/>
  <c r="AA894" i="9"/>
  <c r="P894" i="9"/>
  <c r="K894" i="9"/>
  <c r="E894" i="9"/>
  <c r="AI893" i="9"/>
  <c r="AA893" i="9"/>
  <c r="P893" i="9"/>
  <c r="K893" i="9"/>
  <c r="E893" i="9"/>
  <c r="AI892" i="9"/>
  <c r="AA892" i="9"/>
  <c r="P892" i="9"/>
  <c r="K892" i="9"/>
  <c r="E892" i="9"/>
  <c r="AI891" i="9"/>
  <c r="AA891" i="9"/>
  <c r="P891" i="9"/>
  <c r="K891" i="9"/>
  <c r="E891" i="9"/>
  <c r="AI890" i="9"/>
  <c r="AA890" i="9"/>
  <c r="P890" i="9"/>
  <c r="K890" i="9"/>
  <c r="E890" i="9"/>
  <c r="AI889" i="9"/>
  <c r="AA889" i="9"/>
  <c r="P889" i="9"/>
  <c r="K889" i="9"/>
  <c r="E889" i="9"/>
  <c r="AI888" i="9"/>
  <c r="AA888" i="9"/>
  <c r="P888" i="9"/>
  <c r="K888" i="9"/>
  <c r="E888" i="9"/>
  <c r="AI887" i="9"/>
  <c r="AA887" i="9"/>
  <c r="P887" i="9"/>
  <c r="K887" i="9"/>
  <c r="E887" i="9"/>
  <c r="AI886" i="9"/>
  <c r="AA886" i="9"/>
  <c r="P886" i="9"/>
  <c r="K886" i="9"/>
  <c r="E886" i="9"/>
  <c r="AI885" i="9"/>
  <c r="AA885" i="9"/>
  <c r="P885" i="9"/>
  <c r="K885" i="9"/>
  <c r="E885" i="9"/>
  <c r="AI884" i="9"/>
  <c r="AA884" i="9"/>
  <c r="P884" i="9"/>
  <c r="K884" i="9"/>
  <c r="E884" i="9"/>
  <c r="AI883" i="9"/>
  <c r="AA883" i="9"/>
  <c r="P883" i="9"/>
  <c r="K883" i="9"/>
  <c r="E883" i="9"/>
  <c r="AI882" i="9"/>
  <c r="AA882" i="9"/>
  <c r="P882" i="9"/>
  <c r="K882" i="9"/>
  <c r="E882" i="9"/>
  <c r="AI881" i="9"/>
  <c r="AA881" i="9"/>
  <c r="P881" i="9"/>
  <c r="K881" i="9"/>
  <c r="E881" i="9"/>
  <c r="AI880" i="9"/>
  <c r="AA880" i="9"/>
  <c r="P880" i="9"/>
  <c r="K880" i="9"/>
  <c r="E880" i="9"/>
  <c r="AI879" i="9"/>
  <c r="AA879" i="9"/>
  <c r="P879" i="9"/>
  <c r="J879" i="9" s="1"/>
  <c r="K879" i="9"/>
  <c r="E879" i="9"/>
  <c r="AI878" i="9"/>
  <c r="AA878" i="9"/>
  <c r="P878" i="9"/>
  <c r="K878" i="9"/>
  <c r="E878" i="9"/>
  <c r="AI877" i="9"/>
  <c r="AA877" i="9"/>
  <c r="P877" i="9"/>
  <c r="K877" i="9"/>
  <c r="E877" i="9"/>
  <c r="AI876" i="9"/>
  <c r="AA876" i="9"/>
  <c r="P876" i="9"/>
  <c r="K876" i="9"/>
  <c r="E876" i="9"/>
  <c r="AI875" i="9"/>
  <c r="AA875" i="9"/>
  <c r="P875" i="9"/>
  <c r="J875" i="9" s="1"/>
  <c r="K875" i="9"/>
  <c r="E875" i="9"/>
  <c r="AI874" i="9"/>
  <c r="AA874" i="9"/>
  <c r="P874" i="9"/>
  <c r="K874" i="9"/>
  <c r="E874" i="9"/>
  <c r="AI873" i="9"/>
  <c r="AA873" i="9"/>
  <c r="P873" i="9"/>
  <c r="K873" i="9"/>
  <c r="E873" i="9"/>
  <c r="AI872" i="9"/>
  <c r="AA872" i="9"/>
  <c r="P872" i="9"/>
  <c r="K872" i="9"/>
  <c r="E872" i="9"/>
  <c r="AI871" i="9"/>
  <c r="AA871" i="9"/>
  <c r="P871" i="9"/>
  <c r="J871" i="9" s="1"/>
  <c r="K871" i="9"/>
  <c r="E871" i="9"/>
  <c r="AI870" i="9"/>
  <c r="AA870" i="9"/>
  <c r="P870" i="9"/>
  <c r="K870" i="9"/>
  <c r="E870" i="9"/>
  <c r="AI869" i="9"/>
  <c r="AA869" i="9"/>
  <c r="P869" i="9"/>
  <c r="K869" i="9"/>
  <c r="E869" i="9"/>
  <c r="AI868" i="9"/>
  <c r="AA868" i="9"/>
  <c r="P868" i="9"/>
  <c r="K868" i="9"/>
  <c r="E868" i="9"/>
  <c r="AI867" i="9"/>
  <c r="AA867" i="9"/>
  <c r="P867" i="9"/>
  <c r="J867" i="9" s="1"/>
  <c r="K867" i="9"/>
  <c r="E867" i="9"/>
  <c r="AI866" i="9"/>
  <c r="AA866" i="9"/>
  <c r="P866" i="9"/>
  <c r="K866" i="9"/>
  <c r="E866" i="9"/>
  <c r="AI865" i="9"/>
  <c r="AA865" i="9"/>
  <c r="P865" i="9"/>
  <c r="K865" i="9"/>
  <c r="E865" i="9"/>
  <c r="AI864" i="9"/>
  <c r="AA864" i="9"/>
  <c r="P864" i="9"/>
  <c r="K864" i="9"/>
  <c r="E864" i="9"/>
  <c r="AI863" i="9"/>
  <c r="AA863" i="9"/>
  <c r="P863" i="9"/>
  <c r="K863" i="9"/>
  <c r="E863" i="9"/>
  <c r="AI862" i="9"/>
  <c r="AA862" i="9"/>
  <c r="P862" i="9"/>
  <c r="K862" i="9"/>
  <c r="E862" i="9"/>
  <c r="AI861" i="9"/>
  <c r="AA861" i="9"/>
  <c r="P861" i="9"/>
  <c r="K861" i="9"/>
  <c r="E861" i="9"/>
  <c r="AI860" i="9"/>
  <c r="AA860" i="9"/>
  <c r="P860" i="9"/>
  <c r="K860" i="9"/>
  <c r="E860" i="9"/>
  <c r="AI859" i="9"/>
  <c r="AA859" i="9"/>
  <c r="P859" i="9"/>
  <c r="K859" i="9"/>
  <c r="E859" i="9"/>
  <c r="AI858" i="9"/>
  <c r="AA858" i="9"/>
  <c r="P858" i="9"/>
  <c r="K858" i="9"/>
  <c r="E858" i="9"/>
  <c r="AI857" i="9"/>
  <c r="AA857" i="9"/>
  <c r="P857" i="9"/>
  <c r="K857" i="9"/>
  <c r="E857" i="9"/>
  <c r="AI856" i="9"/>
  <c r="AA856" i="9"/>
  <c r="P856" i="9"/>
  <c r="K856" i="9"/>
  <c r="E856" i="9"/>
  <c r="AI855" i="9"/>
  <c r="AA855" i="9"/>
  <c r="P855" i="9"/>
  <c r="K855" i="9"/>
  <c r="E855" i="9"/>
  <c r="AI854" i="9"/>
  <c r="AA854" i="9"/>
  <c r="P854" i="9"/>
  <c r="K854" i="9"/>
  <c r="E854" i="9"/>
  <c r="AI853" i="9"/>
  <c r="AA853" i="9"/>
  <c r="P853" i="9"/>
  <c r="K853" i="9"/>
  <c r="E853" i="9"/>
  <c r="AI852" i="9"/>
  <c r="AA852" i="9"/>
  <c r="P852" i="9"/>
  <c r="K852" i="9"/>
  <c r="E852" i="9"/>
  <c r="AI851" i="9"/>
  <c r="AA851" i="9"/>
  <c r="P851" i="9"/>
  <c r="K851" i="9"/>
  <c r="E851" i="9"/>
  <c r="AI850" i="9"/>
  <c r="AA850" i="9"/>
  <c r="P850" i="9"/>
  <c r="K850" i="9"/>
  <c r="E850" i="9"/>
  <c r="AI849" i="9"/>
  <c r="AA849" i="9"/>
  <c r="P849" i="9"/>
  <c r="K849" i="9"/>
  <c r="E849" i="9"/>
  <c r="AI848" i="9"/>
  <c r="AA848" i="9"/>
  <c r="P848" i="9"/>
  <c r="K848" i="9"/>
  <c r="E848" i="9"/>
  <c r="AI847" i="9"/>
  <c r="AA847" i="9"/>
  <c r="P847" i="9"/>
  <c r="K847" i="9"/>
  <c r="E847" i="9"/>
  <c r="AI846" i="9"/>
  <c r="AA846" i="9"/>
  <c r="P846" i="9"/>
  <c r="K846" i="9"/>
  <c r="E846" i="9"/>
  <c r="AI845" i="9"/>
  <c r="AA845" i="9"/>
  <c r="P845" i="9"/>
  <c r="K845" i="9"/>
  <c r="E845" i="9"/>
  <c r="AI844" i="9"/>
  <c r="AA844" i="9"/>
  <c r="P844" i="9"/>
  <c r="K844" i="9"/>
  <c r="E844" i="9"/>
  <c r="AI843" i="9"/>
  <c r="AA843" i="9"/>
  <c r="P843" i="9"/>
  <c r="K843" i="9"/>
  <c r="E843" i="9"/>
  <c r="AI842" i="9"/>
  <c r="AA842" i="9"/>
  <c r="P842" i="9"/>
  <c r="K842" i="9"/>
  <c r="E842" i="9"/>
  <c r="AI841" i="9"/>
  <c r="AA841" i="9"/>
  <c r="P841" i="9"/>
  <c r="K841" i="9"/>
  <c r="E841" i="9"/>
  <c r="AI840" i="9"/>
  <c r="AA840" i="9"/>
  <c r="P840" i="9"/>
  <c r="K840" i="9"/>
  <c r="E840" i="9"/>
  <c r="AI839" i="9"/>
  <c r="AA839" i="9"/>
  <c r="P839" i="9"/>
  <c r="K839" i="9"/>
  <c r="E839" i="9"/>
  <c r="AI838" i="9"/>
  <c r="AA838" i="9"/>
  <c r="P838" i="9"/>
  <c r="K838" i="9"/>
  <c r="E838" i="9"/>
  <c r="AI837" i="9"/>
  <c r="AA837" i="9"/>
  <c r="P837" i="9"/>
  <c r="K837" i="9"/>
  <c r="E837" i="9"/>
  <c r="AI836" i="9"/>
  <c r="AA836" i="9"/>
  <c r="P836" i="9"/>
  <c r="K836" i="9"/>
  <c r="E836" i="9"/>
  <c r="AI835" i="9"/>
  <c r="AA835" i="9"/>
  <c r="P835" i="9"/>
  <c r="K835" i="9"/>
  <c r="E835" i="9"/>
  <c r="AI834" i="9"/>
  <c r="AA834" i="9"/>
  <c r="P834" i="9"/>
  <c r="K834" i="9"/>
  <c r="E834" i="9"/>
  <c r="AI833" i="9"/>
  <c r="AA833" i="9"/>
  <c r="P833" i="9"/>
  <c r="K833" i="9"/>
  <c r="E833" i="9"/>
  <c r="AI832" i="9"/>
  <c r="AA832" i="9"/>
  <c r="P832" i="9"/>
  <c r="K832" i="9"/>
  <c r="E832" i="9"/>
  <c r="AI831" i="9"/>
  <c r="AA831" i="9"/>
  <c r="P831" i="9"/>
  <c r="K831" i="9"/>
  <c r="E831" i="9"/>
  <c r="AI830" i="9"/>
  <c r="AA830" i="9"/>
  <c r="P830" i="9"/>
  <c r="K830" i="9"/>
  <c r="E830" i="9"/>
  <c r="AI829" i="9"/>
  <c r="AA829" i="9"/>
  <c r="P829" i="9"/>
  <c r="K829" i="9"/>
  <c r="E829" i="9"/>
  <c r="AI828" i="9"/>
  <c r="AA828" i="9"/>
  <c r="P828" i="9"/>
  <c r="K828" i="9"/>
  <c r="E828" i="9"/>
  <c r="AI827" i="9"/>
  <c r="AA827" i="9"/>
  <c r="P827" i="9"/>
  <c r="K827" i="9"/>
  <c r="E827" i="9"/>
  <c r="AI826" i="9"/>
  <c r="AA826" i="9"/>
  <c r="P826" i="9"/>
  <c r="K826" i="9"/>
  <c r="E826" i="9"/>
  <c r="AI825" i="9"/>
  <c r="AA825" i="9"/>
  <c r="P825" i="9"/>
  <c r="K825" i="9"/>
  <c r="E825" i="9"/>
  <c r="AI824" i="9"/>
  <c r="AA824" i="9"/>
  <c r="P824" i="9"/>
  <c r="K824" i="9"/>
  <c r="E824" i="9"/>
  <c r="AI823" i="9"/>
  <c r="AA823" i="9"/>
  <c r="P823" i="9"/>
  <c r="K823" i="9"/>
  <c r="E823" i="9"/>
  <c r="AI822" i="9"/>
  <c r="AA822" i="9"/>
  <c r="P822" i="9"/>
  <c r="K822" i="9"/>
  <c r="E822" i="9"/>
  <c r="AI821" i="9"/>
  <c r="AA821" i="9"/>
  <c r="P821" i="9"/>
  <c r="K821" i="9"/>
  <c r="E821" i="9"/>
  <c r="AI820" i="9"/>
  <c r="AA820" i="9"/>
  <c r="P820" i="9"/>
  <c r="K820" i="9"/>
  <c r="E820" i="9"/>
  <c r="AI819" i="9"/>
  <c r="AA819" i="9"/>
  <c r="P819" i="9"/>
  <c r="K819" i="9"/>
  <c r="E819" i="9"/>
  <c r="AI818" i="9"/>
  <c r="AA818" i="9"/>
  <c r="P818" i="9"/>
  <c r="K818" i="9"/>
  <c r="E818" i="9"/>
  <c r="AI817" i="9"/>
  <c r="AA817" i="9"/>
  <c r="P817" i="9"/>
  <c r="K817" i="9"/>
  <c r="E817" i="9"/>
  <c r="AI816" i="9"/>
  <c r="AA816" i="9"/>
  <c r="P816" i="9"/>
  <c r="K816" i="9"/>
  <c r="E816" i="9"/>
  <c r="AI815" i="9"/>
  <c r="AA815" i="9"/>
  <c r="P815" i="9"/>
  <c r="K815" i="9"/>
  <c r="E815" i="9"/>
  <c r="AI814" i="9"/>
  <c r="AA814" i="9"/>
  <c r="P814" i="9"/>
  <c r="K814" i="9"/>
  <c r="E814" i="9"/>
  <c r="AI813" i="9"/>
  <c r="AA813" i="9"/>
  <c r="P813" i="9"/>
  <c r="K813" i="9"/>
  <c r="E813" i="9"/>
  <c r="AI812" i="9"/>
  <c r="AA812" i="9"/>
  <c r="P812" i="9"/>
  <c r="K812" i="9"/>
  <c r="J812" i="9" s="1"/>
  <c r="E812" i="9"/>
  <c r="AI811" i="9"/>
  <c r="AA811" i="9"/>
  <c r="P811" i="9"/>
  <c r="K811" i="9"/>
  <c r="E811" i="9"/>
  <c r="AI810" i="9"/>
  <c r="AA810" i="9"/>
  <c r="P810" i="9"/>
  <c r="K810" i="9"/>
  <c r="E810" i="9"/>
  <c r="AI809" i="9"/>
  <c r="AA809" i="9"/>
  <c r="P809" i="9"/>
  <c r="K809" i="9"/>
  <c r="E809" i="9"/>
  <c r="AI808" i="9"/>
  <c r="AA808" i="9"/>
  <c r="P808" i="9"/>
  <c r="K808" i="9"/>
  <c r="E808" i="9"/>
  <c r="AI807" i="9"/>
  <c r="AA807" i="9"/>
  <c r="P807" i="9"/>
  <c r="K807" i="9"/>
  <c r="E807" i="9"/>
  <c r="AI806" i="9"/>
  <c r="AA806" i="9"/>
  <c r="P806" i="9"/>
  <c r="K806" i="9"/>
  <c r="E806" i="9"/>
  <c r="AI805" i="9"/>
  <c r="AA805" i="9"/>
  <c r="P805" i="9"/>
  <c r="K805" i="9"/>
  <c r="E805" i="9"/>
  <c r="AI804" i="9"/>
  <c r="AA804" i="9"/>
  <c r="P804" i="9"/>
  <c r="K804" i="9"/>
  <c r="E804" i="9"/>
  <c r="AI803" i="9"/>
  <c r="AA803" i="9"/>
  <c r="P803" i="9"/>
  <c r="K803" i="9"/>
  <c r="E803" i="9"/>
  <c r="AI802" i="9"/>
  <c r="AA802" i="9"/>
  <c r="P802" i="9"/>
  <c r="K802" i="9"/>
  <c r="E802" i="9"/>
  <c r="AI801" i="9"/>
  <c r="AA801" i="9"/>
  <c r="P801" i="9"/>
  <c r="K801" i="9"/>
  <c r="E801" i="9"/>
  <c r="AI800" i="9"/>
  <c r="AA800" i="9"/>
  <c r="P800" i="9"/>
  <c r="K800" i="9"/>
  <c r="E800" i="9"/>
  <c r="AI799" i="9"/>
  <c r="AA799" i="9"/>
  <c r="P799" i="9"/>
  <c r="K799" i="9"/>
  <c r="E799" i="9"/>
  <c r="AI798" i="9"/>
  <c r="AA798" i="9"/>
  <c r="P798" i="9"/>
  <c r="K798" i="9"/>
  <c r="E798" i="9"/>
  <c r="AI797" i="9"/>
  <c r="AA797" i="9"/>
  <c r="P797" i="9"/>
  <c r="K797" i="9"/>
  <c r="E797" i="9"/>
  <c r="AI796" i="9"/>
  <c r="AA796" i="9"/>
  <c r="P796" i="9"/>
  <c r="K796" i="9"/>
  <c r="J796" i="9" s="1"/>
  <c r="E796" i="9"/>
  <c r="AI795" i="9"/>
  <c r="AA795" i="9"/>
  <c r="P795" i="9"/>
  <c r="K795" i="9"/>
  <c r="E795" i="9"/>
  <c r="AI794" i="9"/>
  <c r="AA794" i="9"/>
  <c r="P794" i="9"/>
  <c r="K794" i="9"/>
  <c r="E794" i="9"/>
  <c r="AI793" i="9"/>
  <c r="AA793" i="9"/>
  <c r="P793" i="9"/>
  <c r="K793" i="9"/>
  <c r="E793" i="9"/>
  <c r="AI792" i="9"/>
  <c r="AA792" i="9"/>
  <c r="P792" i="9"/>
  <c r="K792" i="9"/>
  <c r="E792" i="9"/>
  <c r="AI791" i="9"/>
  <c r="AA791" i="9"/>
  <c r="P791" i="9"/>
  <c r="K791" i="9"/>
  <c r="E791" i="9"/>
  <c r="AI790" i="9"/>
  <c r="AA790" i="9"/>
  <c r="P790" i="9"/>
  <c r="K790" i="9"/>
  <c r="E790" i="9"/>
  <c r="AI789" i="9"/>
  <c r="AA789" i="9"/>
  <c r="P789" i="9"/>
  <c r="K789" i="9"/>
  <c r="E789" i="9"/>
  <c r="AI788" i="9"/>
  <c r="AA788" i="9"/>
  <c r="P788" i="9"/>
  <c r="K788" i="9"/>
  <c r="E788" i="9"/>
  <c r="AI787" i="9"/>
  <c r="AA787" i="9"/>
  <c r="P787" i="9"/>
  <c r="K787" i="9"/>
  <c r="E787" i="9"/>
  <c r="AI786" i="9"/>
  <c r="AA786" i="9"/>
  <c r="P786" i="9"/>
  <c r="K786" i="9"/>
  <c r="J786" i="9" s="1"/>
  <c r="E786" i="9"/>
  <c r="AI785" i="9"/>
  <c r="AA785" i="9"/>
  <c r="P785" i="9"/>
  <c r="K785" i="9"/>
  <c r="E785" i="9"/>
  <c r="AI784" i="9"/>
  <c r="AA784" i="9"/>
  <c r="P784" i="9"/>
  <c r="K784" i="9"/>
  <c r="J784" i="9" s="1"/>
  <c r="E784" i="9"/>
  <c r="AI783" i="9"/>
  <c r="AA783" i="9"/>
  <c r="P783" i="9"/>
  <c r="K783" i="9"/>
  <c r="E783" i="9"/>
  <c r="AI782" i="9"/>
  <c r="AA782" i="9"/>
  <c r="P782" i="9"/>
  <c r="K782" i="9"/>
  <c r="E782" i="9"/>
  <c r="AI781" i="9"/>
  <c r="AA781" i="9"/>
  <c r="P781" i="9"/>
  <c r="K781" i="9"/>
  <c r="E781" i="9"/>
  <c r="AI780" i="9"/>
  <c r="AA780" i="9"/>
  <c r="P780" i="9"/>
  <c r="K780" i="9"/>
  <c r="E780" i="9"/>
  <c r="AI779" i="9"/>
  <c r="AA779" i="9"/>
  <c r="P779" i="9"/>
  <c r="K779" i="9"/>
  <c r="E779" i="9"/>
  <c r="AI778" i="9"/>
  <c r="AA778" i="9"/>
  <c r="P778" i="9"/>
  <c r="K778" i="9"/>
  <c r="E778" i="9"/>
  <c r="AI777" i="9"/>
  <c r="AA777" i="9"/>
  <c r="P777" i="9"/>
  <c r="K777" i="9"/>
  <c r="E777" i="9"/>
  <c r="AI776" i="9"/>
  <c r="AA776" i="9"/>
  <c r="P776" i="9"/>
  <c r="K776" i="9"/>
  <c r="E776" i="9"/>
  <c r="AI775" i="9"/>
  <c r="AA775" i="9"/>
  <c r="P775" i="9"/>
  <c r="K775" i="9"/>
  <c r="E775" i="9"/>
  <c r="AI774" i="9"/>
  <c r="AA774" i="9"/>
  <c r="P774" i="9"/>
  <c r="K774" i="9"/>
  <c r="E774" i="9"/>
  <c r="AI773" i="9"/>
  <c r="AA773" i="9"/>
  <c r="P773" i="9"/>
  <c r="K773" i="9"/>
  <c r="E773" i="9"/>
  <c r="AI772" i="9"/>
  <c r="AA772" i="9"/>
  <c r="P772" i="9"/>
  <c r="K772" i="9"/>
  <c r="J772" i="9" s="1"/>
  <c r="E772" i="9"/>
  <c r="AI771" i="9"/>
  <c r="AA771" i="9"/>
  <c r="P771" i="9"/>
  <c r="K771" i="9"/>
  <c r="E771" i="9"/>
  <c r="O771" i="9" s="1"/>
  <c r="AI770" i="9"/>
  <c r="AA770" i="9"/>
  <c r="P770" i="9"/>
  <c r="K770" i="9"/>
  <c r="J770" i="9" s="1"/>
  <c r="E770" i="9"/>
  <c r="AI769" i="9"/>
  <c r="AA769" i="9"/>
  <c r="P769" i="9"/>
  <c r="K769" i="9"/>
  <c r="E769" i="9"/>
  <c r="AI768" i="9"/>
  <c r="AA768" i="9"/>
  <c r="P768" i="9"/>
  <c r="K768" i="9"/>
  <c r="E768" i="9"/>
  <c r="AI767" i="9"/>
  <c r="AA767" i="9"/>
  <c r="P767" i="9"/>
  <c r="K767" i="9"/>
  <c r="E767" i="9"/>
  <c r="AI766" i="9"/>
  <c r="AA766" i="9"/>
  <c r="P766" i="9"/>
  <c r="K766" i="9"/>
  <c r="E766" i="9"/>
  <c r="AI765" i="9"/>
  <c r="AA765" i="9"/>
  <c r="P765" i="9"/>
  <c r="K765" i="9"/>
  <c r="E765" i="9"/>
  <c r="AI764" i="9"/>
  <c r="AA764" i="9"/>
  <c r="P764" i="9"/>
  <c r="K764" i="9"/>
  <c r="E764" i="9"/>
  <c r="AI763" i="9"/>
  <c r="AA763" i="9"/>
  <c r="P763" i="9"/>
  <c r="K763" i="9"/>
  <c r="E763" i="9"/>
  <c r="AI762" i="9"/>
  <c r="AA762" i="9"/>
  <c r="P762" i="9"/>
  <c r="K762" i="9"/>
  <c r="E762" i="9"/>
  <c r="AI761" i="9"/>
  <c r="AA761" i="9"/>
  <c r="P761" i="9"/>
  <c r="K761" i="9"/>
  <c r="E761" i="9"/>
  <c r="AI760" i="9"/>
  <c r="AA760" i="9"/>
  <c r="P760" i="9"/>
  <c r="K760" i="9"/>
  <c r="E760" i="9"/>
  <c r="AI759" i="9"/>
  <c r="AA759" i="9"/>
  <c r="P759" i="9"/>
  <c r="K759" i="9"/>
  <c r="E759" i="9"/>
  <c r="AI758" i="9"/>
  <c r="AA758" i="9"/>
  <c r="P758" i="9"/>
  <c r="K758" i="9"/>
  <c r="J758" i="9" s="1"/>
  <c r="E758" i="9"/>
  <c r="AI757" i="9"/>
  <c r="AA757" i="9"/>
  <c r="P757" i="9"/>
  <c r="K757" i="9"/>
  <c r="E757" i="9"/>
  <c r="AI756" i="9"/>
  <c r="AA756" i="9"/>
  <c r="P756" i="9"/>
  <c r="K756" i="9"/>
  <c r="J756" i="9" s="1"/>
  <c r="E756" i="9"/>
  <c r="AI755" i="9"/>
  <c r="AA755" i="9"/>
  <c r="P755" i="9"/>
  <c r="K755" i="9"/>
  <c r="E755" i="9"/>
  <c r="O755" i="9" s="1"/>
  <c r="AI754" i="9"/>
  <c r="AA754" i="9"/>
  <c r="P754" i="9"/>
  <c r="K754" i="9"/>
  <c r="E754" i="9"/>
  <c r="AI753" i="9"/>
  <c r="AA753" i="9"/>
  <c r="P753" i="9"/>
  <c r="K753" i="9"/>
  <c r="E753" i="9"/>
  <c r="O753" i="9" s="1"/>
  <c r="AI752" i="9"/>
  <c r="AA752" i="9"/>
  <c r="P752" i="9"/>
  <c r="K752" i="9"/>
  <c r="E752" i="9"/>
  <c r="AI751" i="9"/>
  <c r="AA751" i="9"/>
  <c r="P751" i="9"/>
  <c r="K751" i="9"/>
  <c r="E751" i="9"/>
  <c r="O751" i="9" s="1"/>
  <c r="AI750" i="9"/>
  <c r="AA750" i="9"/>
  <c r="P750" i="9"/>
  <c r="K750" i="9"/>
  <c r="J750" i="9" s="1"/>
  <c r="E750" i="9"/>
  <c r="AI749" i="9"/>
  <c r="AA749" i="9"/>
  <c r="P749" i="9"/>
  <c r="K749" i="9"/>
  <c r="E749" i="9"/>
  <c r="AI748" i="9"/>
  <c r="AA748" i="9"/>
  <c r="P748" i="9"/>
  <c r="K748" i="9"/>
  <c r="J748" i="9" s="1"/>
  <c r="E748" i="9"/>
  <c r="AI747" i="9"/>
  <c r="AA747" i="9"/>
  <c r="P747" i="9"/>
  <c r="K747" i="9"/>
  <c r="E747" i="9"/>
  <c r="O747" i="9" s="1"/>
  <c r="Z747" i="9" s="1"/>
  <c r="AF747" i="9" s="1"/>
  <c r="AI746" i="9"/>
  <c r="AA746" i="9"/>
  <c r="P746" i="9"/>
  <c r="K746" i="9"/>
  <c r="E746" i="9"/>
  <c r="AI745" i="9"/>
  <c r="AA745" i="9"/>
  <c r="P745" i="9"/>
  <c r="K745" i="9"/>
  <c r="E745" i="9"/>
  <c r="O745" i="9" s="1"/>
  <c r="Z745" i="9" s="1"/>
  <c r="AF745" i="9" s="1"/>
  <c r="AI744" i="9"/>
  <c r="AA744" i="9"/>
  <c r="P744" i="9"/>
  <c r="K744" i="9"/>
  <c r="E744" i="9"/>
  <c r="AI743" i="9"/>
  <c r="AA743" i="9"/>
  <c r="P743" i="9"/>
  <c r="K743" i="9"/>
  <c r="E743" i="9"/>
  <c r="O743" i="9" s="1"/>
  <c r="AI742" i="9"/>
  <c r="AA742" i="9"/>
  <c r="P742" i="9"/>
  <c r="K742" i="9"/>
  <c r="E742" i="9"/>
  <c r="AI741" i="9"/>
  <c r="AA741" i="9"/>
  <c r="P741" i="9"/>
  <c r="K741" i="9"/>
  <c r="E741" i="9"/>
  <c r="O741" i="9" s="1"/>
  <c r="AI740" i="9"/>
  <c r="AA740" i="9"/>
  <c r="P740" i="9"/>
  <c r="K740" i="9"/>
  <c r="J740" i="9" s="1"/>
  <c r="E740" i="9"/>
  <c r="AI739" i="9"/>
  <c r="AA739" i="9"/>
  <c r="P739" i="9"/>
  <c r="K739" i="9"/>
  <c r="E739" i="9"/>
  <c r="O739" i="9" s="1"/>
  <c r="AI738" i="9"/>
  <c r="AA738" i="9"/>
  <c r="P738" i="9"/>
  <c r="K738" i="9"/>
  <c r="E738" i="9"/>
  <c r="AI737" i="9"/>
  <c r="AA737" i="9"/>
  <c r="P737" i="9"/>
  <c r="K737" i="9"/>
  <c r="E737" i="9"/>
  <c r="AI736" i="9"/>
  <c r="AA736" i="9"/>
  <c r="P736" i="9"/>
  <c r="K736" i="9"/>
  <c r="E736" i="9"/>
  <c r="AI735" i="9"/>
  <c r="AA735" i="9"/>
  <c r="P735" i="9"/>
  <c r="K735" i="9"/>
  <c r="E735" i="9"/>
  <c r="AI734" i="9"/>
  <c r="AA734" i="9"/>
  <c r="P734" i="9"/>
  <c r="K734" i="9"/>
  <c r="E734" i="9"/>
  <c r="AI733" i="9"/>
  <c r="AA733" i="9"/>
  <c r="P733" i="9"/>
  <c r="K733" i="9"/>
  <c r="E733" i="9"/>
  <c r="AI732" i="9"/>
  <c r="AA732" i="9"/>
  <c r="P732" i="9"/>
  <c r="K732" i="9"/>
  <c r="J732" i="9" s="1"/>
  <c r="E732" i="9"/>
  <c r="AI731" i="9"/>
  <c r="AA731" i="9"/>
  <c r="P731" i="9"/>
  <c r="K731" i="9"/>
  <c r="E731" i="9"/>
  <c r="AI730" i="9"/>
  <c r="AA730" i="9"/>
  <c r="P730" i="9"/>
  <c r="K730" i="9"/>
  <c r="J730" i="9" s="1"/>
  <c r="E730" i="9"/>
  <c r="AI729" i="9"/>
  <c r="AA729" i="9"/>
  <c r="P729" i="9"/>
  <c r="K729" i="9"/>
  <c r="E729" i="9"/>
  <c r="AI728" i="9"/>
  <c r="AA728" i="9"/>
  <c r="P728" i="9"/>
  <c r="K728" i="9"/>
  <c r="E728" i="9"/>
  <c r="AI727" i="9"/>
  <c r="AA727" i="9"/>
  <c r="P727" i="9"/>
  <c r="K727" i="9"/>
  <c r="E727" i="9"/>
  <c r="AI726" i="9"/>
  <c r="AA726" i="9"/>
  <c r="P726" i="9"/>
  <c r="K726" i="9"/>
  <c r="E726" i="9"/>
  <c r="AI725" i="9"/>
  <c r="AA725" i="9"/>
  <c r="P725" i="9"/>
  <c r="K725" i="9"/>
  <c r="E725" i="9"/>
  <c r="AI724" i="9"/>
  <c r="AA724" i="9"/>
  <c r="P724" i="9"/>
  <c r="K724" i="9"/>
  <c r="J724" i="9" s="1"/>
  <c r="E724" i="9"/>
  <c r="AI723" i="9"/>
  <c r="AA723" i="9"/>
  <c r="P723" i="9"/>
  <c r="K723" i="9"/>
  <c r="E723" i="9"/>
  <c r="AI722" i="9"/>
  <c r="AA722" i="9"/>
  <c r="P722" i="9"/>
  <c r="K722" i="9"/>
  <c r="E722" i="9"/>
  <c r="AI721" i="9"/>
  <c r="AA721" i="9"/>
  <c r="P721" i="9"/>
  <c r="K721" i="9"/>
  <c r="E721" i="9"/>
  <c r="AI720" i="9"/>
  <c r="AA720" i="9"/>
  <c r="P720" i="9"/>
  <c r="K720" i="9"/>
  <c r="E720" i="9"/>
  <c r="AI719" i="9"/>
  <c r="AA719" i="9"/>
  <c r="P719" i="9"/>
  <c r="K719" i="9"/>
  <c r="E719" i="9"/>
  <c r="AI718" i="9"/>
  <c r="AA718" i="9"/>
  <c r="P718" i="9"/>
  <c r="K718" i="9"/>
  <c r="E718" i="9"/>
  <c r="AI717" i="9"/>
  <c r="AA717" i="9"/>
  <c r="P717" i="9"/>
  <c r="K717" i="9"/>
  <c r="E717" i="9"/>
  <c r="AI716" i="9"/>
  <c r="AA716" i="9"/>
  <c r="P716" i="9"/>
  <c r="K716" i="9"/>
  <c r="J716" i="9" s="1"/>
  <c r="E716" i="9"/>
  <c r="AI715" i="9"/>
  <c r="AA715" i="9"/>
  <c r="P715" i="9"/>
  <c r="K715" i="9"/>
  <c r="E715" i="9"/>
  <c r="AI714" i="9"/>
  <c r="AA714" i="9"/>
  <c r="P714" i="9"/>
  <c r="K714" i="9"/>
  <c r="E714" i="9"/>
  <c r="AI713" i="9"/>
  <c r="AA713" i="9"/>
  <c r="P713" i="9"/>
  <c r="K713" i="9"/>
  <c r="E713" i="9"/>
  <c r="AI712" i="9"/>
  <c r="AA712" i="9"/>
  <c r="P712" i="9"/>
  <c r="K712" i="9"/>
  <c r="E712" i="9"/>
  <c r="AI711" i="9"/>
  <c r="AA711" i="9"/>
  <c r="P711" i="9"/>
  <c r="K711" i="9"/>
  <c r="E711" i="9"/>
  <c r="AI710" i="9"/>
  <c r="AA710" i="9"/>
  <c r="P710" i="9"/>
  <c r="K710" i="9"/>
  <c r="E710" i="9"/>
  <c r="AI709" i="9"/>
  <c r="AA709" i="9"/>
  <c r="P709" i="9"/>
  <c r="K709" i="9"/>
  <c r="E709" i="9"/>
  <c r="AI708" i="9"/>
  <c r="AA708" i="9"/>
  <c r="P708" i="9"/>
  <c r="K708" i="9"/>
  <c r="J708" i="9" s="1"/>
  <c r="E708" i="9"/>
  <c r="AI707" i="9"/>
  <c r="AA707" i="9"/>
  <c r="P707" i="9"/>
  <c r="K707" i="9"/>
  <c r="E707" i="9"/>
  <c r="O707" i="9" s="1"/>
  <c r="AI706" i="9"/>
  <c r="AA706" i="9"/>
  <c r="P706" i="9"/>
  <c r="K706" i="9"/>
  <c r="E706" i="9"/>
  <c r="AI705" i="9"/>
  <c r="AA705" i="9"/>
  <c r="P705" i="9"/>
  <c r="K705" i="9"/>
  <c r="E705" i="9"/>
  <c r="AI704" i="9"/>
  <c r="AA704" i="9"/>
  <c r="P704" i="9"/>
  <c r="K704" i="9"/>
  <c r="E704" i="9"/>
  <c r="AI703" i="9"/>
  <c r="AA703" i="9"/>
  <c r="P703" i="9"/>
  <c r="K703" i="9"/>
  <c r="E703" i="9"/>
  <c r="AI702" i="9"/>
  <c r="AA702" i="9"/>
  <c r="P702" i="9"/>
  <c r="K702" i="9"/>
  <c r="E702" i="9"/>
  <c r="AI701" i="9"/>
  <c r="AA701" i="9"/>
  <c r="P701" i="9"/>
  <c r="K701" i="9"/>
  <c r="E701" i="9"/>
  <c r="AI700" i="9"/>
  <c r="AA700" i="9"/>
  <c r="P700" i="9"/>
  <c r="K700" i="9"/>
  <c r="E700" i="9"/>
  <c r="AI699" i="9"/>
  <c r="AA699" i="9"/>
  <c r="P699" i="9"/>
  <c r="K699" i="9"/>
  <c r="E699" i="9"/>
  <c r="AI698" i="9"/>
  <c r="AA698" i="9"/>
  <c r="P698" i="9"/>
  <c r="K698" i="9"/>
  <c r="E698" i="9"/>
  <c r="AI697" i="9"/>
  <c r="AA697" i="9"/>
  <c r="P697" i="9"/>
  <c r="K697" i="9"/>
  <c r="E697" i="9"/>
  <c r="O697" i="9" s="1"/>
  <c r="AI696" i="9"/>
  <c r="AA696" i="9"/>
  <c r="P696" i="9"/>
  <c r="K696" i="9"/>
  <c r="E696" i="9"/>
  <c r="AI695" i="9"/>
  <c r="AA695" i="9"/>
  <c r="P695" i="9"/>
  <c r="K695" i="9"/>
  <c r="E695" i="9"/>
  <c r="O695" i="9" s="1"/>
  <c r="AI694" i="9"/>
  <c r="AA694" i="9"/>
  <c r="P694" i="9"/>
  <c r="K694" i="9"/>
  <c r="E694" i="9"/>
  <c r="AI693" i="9"/>
  <c r="AA693" i="9"/>
  <c r="P693" i="9"/>
  <c r="K693" i="9"/>
  <c r="E693" i="9"/>
  <c r="O693" i="9" s="1"/>
  <c r="AI692" i="9"/>
  <c r="AA692" i="9"/>
  <c r="P692" i="9"/>
  <c r="K692" i="9"/>
  <c r="J692" i="9" s="1"/>
  <c r="E692" i="9"/>
  <c r="AI691" i="9"/>
  <c r="AA691" i="9"/>
  <c r="P691" i="9"/>
  <c r="K691" i="9"/>
  <c r="E691" i="9"/>
  <c r="O691" i="9" s="1"/>
  <c r="AI690" i="9"/>
  <c r="AA690" i="9"/>
  <c r="P690" i="9"/>
  <c r="K690" i="9"/>
  <c r="J690" i="9" s="1"/>
  <c r="E690" i="9"/>
  <c r="AI689" i="9"/>
  <c r="AA689" i="9"/>
  <c r="P689" i="9"/>
  <c r="K689" i="9"/>
  <c r="E689" i="9"/>
  <c r="AI688" i="9"/>
  <c r="AA688" i="9"/>
  <c r="P688" i="9"/>
  <c r="K688" i="9"/>
  <c r="E688" i="9"/>
  <c r="AI687" i="9"/>
  <c r="AA687" i="9"/>
  <c r="P687" i="9"/>
  <c r="K687" i="9"/>
  <c r="E687" i="9"/>
  <c r="AI686" i="9"/>
  <c r="AA686" i="9"/>
  <c r="P686" i="9"/>
  <c r="K686" i="9"/>
  <c r="E686" i="9"/>
  <c r="AI685" i="9"/>
  <c r="AA685" i="9"/>
  <c r="P685" i="9"/>
  <c r="K685" i="9"/>
  <c r="E685" i="9"/>
  <c r="AI684" i="9"/>
  <c r="AA684" i="9"/>
  <c r="P684" i="9"/>
  <c r="K684" i="9"/>
  <c r="J684" i="9" s="1"/>
  <c r="E684" i="9"/>
  <c r="AI683" i="9"/>
  <c r="AA683" i="9"/>
  <c r="P683" i="9"/>
  <c r="K683" i="9"/>
  <c r="E683" i="9"/>
  <c r="O683" i="9" s="1"/>
  <c r="AI682" i="9"/>
  <c r="AA682" i="9"/>
  <c r="P682" i="9"/>
  <c r="K682" i="9"/>
  <c r="E682" i="9"/>
  <c r="AI681" i="9"/>
  <c r="AA681" i="9"/>
  <c r="P681" i="9"/>
  <c r="K681" i="9"/>
  <c r="E681" i="9"/>
  <c r="O681" i="9" s="1"/>
  <c r="AI680" i="9"/>
  <c r="AA680" i="9"/>
  <c r="P680" i="9"/>
  <c r="K680" i="9"/>
  <c r="E680" i="9"/>
  <c r="AI679" i="9"/>
  <c r="AA679" i="9"/>
  <c r="P679" i="9"/>
  <c r="K679" i="9"/>
  <c r="E679" i="9"/>
  <c r="O679" i="9" s="1"/>
  <c r="AI678" i="9"/>
  <c r="AA678" i="9"/>
  <c r="P678" i="9"/>
  <c r="K678" i="9"/>
  <c r="J678" i="9" s="1"/>
  <c r="E678" i="9"/>
  <c r="AI677" i="9"/>
  <c r="AA677" i="9"/>
  <c r="P677" i="9"/>
  <c r="K677" i="9"/>
  <c r="E677" i="9"/>
  <c r="AI676" i="9"/>
  <c r="AA676" i="9"/>
  <c r="P676" i="9"/>
  <c r="K676" i="9"/>
  <c r="E676" i="9"/>
  <c r="AI675" i="9"/>
  <c r="AA675" i="9"/>
  <c r="P675" i="9"/>
  <c r="K675" i="9"/>
  <c r="E675" i="9"/>
  <c r="AI674" i="9"/>
  <c r="AA674" i="9"/>
  <c r="P674" i="9"/>
  <c r="K674" i="9"/>
  <c r="E674" i="9"/>
  <c r="AI673" i="9"/>
  <c r="AA673" i="9"/>
  <c r="P673" i="9"/>
  <c r="K673" i="9"/>
  <c r="E673" i="9"/>
  <c r="AI672" i="9"/>
  <c r="AA672" i="9"/>
  <c r="P672" i="9"/>
  <c r="K672" i="9"/>
  <c r="E672" i="9"/>
  <c r="AI671" i="9"/>
  <c r="AA671" i="9"/>
  <c r="P671" i="9"/>
  <c r="K671" i="9"/>
  <c r="E671" i="9"/>
  <c r="AI670" i="9"/>
  <c r="AA670" i="9"/>
  <c r="P670" i="9"/>
  <c r="K670" i="9"/>
  <c r="E670" i="9"/>
  <c r="AI669" i="9"/>
  <c r="AA669" i="9"/>
  <c r="P669" i="9"/>
  <c r="K669" i="9"/>
  <c r="E669" i="9"/>
  <c r="AI668" i="9"/>
  <c r="AA668" i="9"/>
  <c r="P668" i="9"/>
  <c r="K668" i="9"/>
  <c r="E668" i="9"/>
  <c r="AI667" i="9"/>
  <c r="AA667" i="9"/>
  <c r="P667" i="9"/>
  <c r="K667" i="9"/>
  <c r="E667" i="9"/>
  <c r="AI666" i="9"/>
  <c r="AA666" i="9"/>
  <c r="P666" i="9"/>
  <c r="K666" i="9"/>
  <c r="E666" i="9"/>
  <c r="AI665" i="9"/>
  <c r="AA665" i="9"/>
  <c r="P665" i="9"/>
  <c r="K665" i="9"/>
  <c r="E665" i="9"/>
  <c r="AI664" i="9"/>
  <c r="AA664" i="9"/>
  <c r="P664" i="9"/>
  <c r="K664" i="9"/>
  <c r="E664" i="9"/>
  <c r="AI663" i="9"/>
  <c r="AA663" i="9"/>
  <c r="P663" i="9"/>
  <c r="K663" i="9"/>
  <c r="E663" i="9"/>
  <c r="AI662" i="9"/>
  <c r="AA662" i="9"/>
  <c r="P662" i="9"/>
  <c r="K662" i="9"/>
  <c r="E662" i="9"/>
  <c r="AI661" i="9"/>
  <c r="AA661" i="9"/>
  <c r="P661" i="9"/>
  <c r="K661" i="9"/>
  <c r="E661" i="9"/>
  <c r="AI660" i="9"/>
  <c r="AA660" i="9"/>
  <c r="P660" i="9"/>
  <c r="K660" i="9"/>
  <c r="J660" i="9" s="1"/>
  <c r="E660" i="9"/>
  <c r="AI659" i="9"/>
  <c r="AA659" i="9"/>
  <c r="P659" i="9"/>
  <c r="K659" i="9"/>
  <c r="E659" i="9"/>
  <c r="AI658" i="9"/>
  <c r="AA658" i="9"/>
  <c r="P658" i="9"/>
  <c r="K658" i="9"/>
  <c r="J658" i="9" s="1"/>
  <c r="E658" i="9"/>
  <c r="AI657" i="9"/>
  <c r="AA657" i="9"/>
  <c r="P657" i="9"/>
  <c r="K657" i="9"/>
  <c r="E657" i="9"/>
  <c r="AI656" i="9"/>
  <c r="AA656" i="9"/>
  <c r="P656" i="9"/>
  <c r="K656" i="9"/>
  <c r="E656" i="9"/>
  <c r="AI655" i="9"/>
  <c r="AA655" i="9"/>
  <c r="P655" i="9"/>
  <c r="K655" i="9"/>
  <c r="E655" i="9"/>
  <c r="AI654" i="9"/>
  <c r="AA654" i="9"/>
  <c r="P654" i="9"/>
  <c r="K654" i="9"/>
  <c r="E654" i="9"/>
  <c r="AI653" i="9"/>
  <c r="AA653" i="9"/>
  <c r="P653" i="9"/>
  <c r="K653" i="9"/>
  <c r="E653" i="9"/>
  <c r="AI652" i="9"/>
  <c r="AA652" i="9"/>
  <c r="P652" i="9"/>
  <c r="K652" i="9"/>
  <c r="J652" i="9" s="1"/>
  <c r="E652" i="9"/>
  <c r="AI651" i="9"/>
  <c r="AA651" i="9"/>
  <c r="P651" i="9"/>
  <c r="K651" i="9"/>
  <c r="E651" i="9"/>
  <c r="AI650" i="9"/>
  <c r="AA650" i="9"/>
  <c r="P650" i="9"/>
  <c r="K650" i="9"/>
  <c r="E650" i="9"/>
  <c r="AI649" i="9"/>
  <c r="AA649" i="9"/>
  <c r="P649" i="9"/>
  <c r="K649" i="9"/>
  <c r="E649" i="9"/>
  <c r="AI648" i="9"/>
  <c r="AA648" i="9"/>
  <c r="P648" i="9"/>
  <c r="K648" i="9"/>
  <c r="E648" i="9"/>
  <c r="AI647" i="9"/>
  <c r="AA647" i="9"/>
  <c r="P647" i="9"/>
  <c r="K647" i="9"/>
  <c r="E647" i="9"/>
  <c r="AI646" i="9"/>
  <c r="AA646" i="9"/>
  <c r="P646" i="9"/>
  <c r="K646" i="9"/>
  <c r="E646" i="9"/>
  <c r="AI645" i="9"/>
  <c r="AA645" i="9"/>
  <c r="P645" i="9"/>
  <c r="K645" i="9"/>
  <c r="E645" i="9"/>
  <c r="AI644" i="9"/>
  <c r="AA644" i="9"/>
  <c r="P644" i="9"/>
  <c r="K644" i="9"/>
  <c r="E644" i="9"/>
  <c r="AI643" i="9"/>
  <c r="AA643" i="9"/>
  <c r="P643" i="9"/>
  <c r="K643" i="9"/>
  <c r="E643" i="9"/>
  <c r="AI642" i="9"/>
  <c r="AA642" i="9"/>
  <c r="P642" i="9"/>
  <c r="K642" i="9"/>
  <c r="E642" i="9"/>
  <c r="AI641" i="9"/>
  <c r="AA641" i="9"/>
  <c r="P641" i="9"/>
  <c r="K641" i="9"/>
  <c r="E641" i="9"/>
  <c r="AI640" i="9"/>
  <c r="AA640" i="9"/>
  <c r="P640" i="9"/>
  <c r="K640" i="9"/>
  <c r="E640" i="9"/>
  <c r="AI639" i="9"/>
  <c r="AA639" i="9"/>
  <c r="P639" i="9"/>
  <c r="K639" i="9"/>
  <c r="E639" i="9"/>
  <c r="AI638" i="9"/>
  <c r="AA638" i="9"/>
  <c r="P638" i="9"/>
  <c r="K638" i="9"/>
  <c r="E638" i="9"/>
  <c r="AI637" i="9"/>
  <c r="AA637" i="9"/>
  <c r="P637" i="9"/>
  <c r="K637" i="9"/>
  <c r="E637" i="9"/>
  <c r="AI636" i="9"/>
  <c r="AA636" i="9"/>
  <c r="P636" i="9"/>
  <c r="K636" i="9"/>
  <c r="E636" i="9"/>
  <c r="AI635" i="9"/>
  <c r="AA635" i="9"/>
  <c r="P635" i="9"/>
  <c r="K635" i="9"/>
  <c r="E635" i="9"/>
  <c r="AI634" i="9"/>
  <c r="AA634" i="9"/>
  <c r="P634" i="9"/>
  <c r="K634" i="9"/>
  <c r="E634" i="9"/>
  <c r="AI633" i="9"/>
  <c r="AA633" i="9"/>
  <c r="P633" i="9"/>
  <c r="K633" i="9"/>
  <c r="E633" i="9"/>
  <c r="AI632" i="9"/>
  <c r="AA632" i="9"/>
  <c r="P632" i="9"/>
  <c r="K632" i="9"/>
  <c r="E632" i="9"/>
  <c r="AI631" i="9"/>
  <c r="AA631" i="9"/>
  <c r="P631" i="9"/>
  <c r="K631" i="9"/>
  <c r="E631" i="9"/>
  <c r="AI630" i="9"/>
  <c r="AA630" i="9"/>
  <c r="P630" i="9"/>
  <c r="K630" i="9"/>
  <c r="E630" i="9"/>
  <c r="AI629" i="9"/>
  <c r="AA629" i="9"/>
  <c r="P629" i="9"/>
  <c r="K629" i="9"/>
  <c r="E629" i="9"/>
  <c r="AI628" i="9"/>
  <c r="AA628" i="9"/>
  <c r="P628" i="9"/>
  <c r="K628" i="9"/>
  <c r="E628" i="9"/>
  <c r="AI627" i="9"/>
  <c r="AA627" i="9"/>
  <c r="P627" i="9"/>
  <c r="K627" i="9"/>
  <c r="E627" i="9"/>
  <c r="AI626" i="9"/>
  <c r="AA626" i="9"/>
  <c r="P626" i="9"/>
  <c r="K626" i="9"/>
  <c r="E626" i="9"/>
  <c r="AI625" i="9"/>
  <c r="AA625" i="9"/>
  <c r="P625" i="9"/>
  <c r="K625" i="9"/>
  <c r="E625" i="9"/>
  <c r="AI624" i="9"/>
  <c r="AA624" i="9"/>
  <c r="P624" i="9"/>
  <c r="K624" i="9"/>
  <c r="E624" i="9"/>
  <c r="AI623" i="9"/>
  <c r="AA623" i="9"/>
  <c r="P623" i="9"/>
  <c r="K623" i="9"/>
  <c r="E623" i="9"/>
  <c r="AI622" i="9"/>
  <c r="AA622" i="9"/>
  <c r="P622" i="9"/>
  <c r="K622" i="9"/>
  <c r="E622" i="9"/>
  <c r="AI621" i="9"/>
  <c r="AA621" i="9"/>
  <c r="P621" i="9"/>
  <c r="K621" i="9"/>
  <c r="E621" i="9"/>
  <c r="O621" i="9" s="1"/>
  <c r="AI620" i="9"/>
  <c r="AA620" i="9"/>
  <c r="P620" i="9"/>
  <c r="K620" i="9"/>
  <c r="E620" i="9"/>
  <c r="AI619" i="9"/>
  <c r="AA619" i="9"/>
  <c r="P619" i="9"/>
  <c r="K619" i="9"/>
  <c r="E619" i="9"/>
  <c r="O619" i="9" s="1"/>
  <c r="AI618" i="9"/>
  <c r="AA618" i="9"/>
  <c r="P618" i="9"/>
  <c r="K618" i="9"/>
  <c r="E618" i="9"/>
  <c r="AI617" i="9"/>
  <c r="AA617" i="9"/>
  <c r="P617" i="9"/>
  <c r="K617" i="9"/>
  <c r="E617" i="9"/>
  <c r="O617" i="9" s="1"/>
  <c r="AI616" i="9"/>
  <c r="AA616" i="9"/>
  <c r="P616" i="9"/>
  <c r="K616" i="9"/>
  <c r="E616" i="9"/>
  <c r="AI615" i="9"/>
  <c r="AA615" i="9"/>
  <c r="P615" i="9"/>
  <c r="K615" i="9"/>
  <c r="E615" i="9"/>
  <c r="AI614" i="9"/>
  <c r="AA614" i="9"/>
  <c r="P614" i="9"/>
  <c r="K614" i="9"/>
  <c r="E614" i="9"/>
  <c r="AI613" i="9"/>
  <c r="AA613" i="9"/>
  <c r="P613" i="9"/>
  <c r="K613" i="9"/>
  <c r="E613" i="9"/>
  <c r="AI612" i="9"/>
  <c r="AA612" i="9"/>
  <c r="P612" i="9"/>
  <c r="K612" i="9"/>
  <c r="E612" i="9"/>
  <c r="AI611" i="9"/>
  <c r="AA611" i="9"/>
  <c r="P611" i="9"/>
  <c r="K611" i="9"/>
  <c r="E611" i="9"/>
  <c r="AI610" i="9"/>
  <c r="AA610" i="9"/>
  <c r="P610" i="9"/>
  <c r="K610" i="9"/>
  <c r="E610" i="9"/>
  <c r="AI609" i="9"/>
  <c r="AA609" i="9"/>
  <c r="P609" i="9"/>
  <c r="K609" i="9"/>
  <c r="E609" i="9"/>
  <c r="AI608" i="9"/>
  <c r="AA608" i="9"/>
  <c r="P608" i="9"/>
  <c r="K608" i="9"/>
  <c r="E608" i="9"/>
  <c r="AI607" i="9"/>
  <c r="AA607" i="9"/>
  <c r="P607" i="9"/>
  <c r="K607" i="9"/>
  <c r="E607" i="9"/>
  <c r="AI606" i="9"/>
  <c r="AA606" i="9"/>
  <c r="P606" i="9"/>
  <c r="K606" i="9"/>
  <c r="E606" i="9"/>
  <c r="AI605" i="9"/>
  <c r="AA605" i="9"/>
  <c r="P605" i="9"/>
  <c r="K605" i="9"/>
  <c r="E605" i="9"/>
  <c r="AI604" i="9"/>
  <c r="AA604" i="9"/>
  <c r="P604" i="9"/>
  <c r="K604" i="9"/>
  <c r="E604" i="9"/>
  <c r="AI603" i="9"/>
  <c r="AA603" i="9"/>
  <c r="P603" i="9"/>
  <c r="K603" i="9"/>
  <c r="E603" i="9"/>
  <c r="AI602" i="9"/>
  <c r="AA602" i="9"/>
  <c r="P602" i="9"/>
  <c r="K602" i="9"/>
  <c r="E602" i="9"/>
  <c r="AI601" i="9"/>
  <c r="AA601" i="9"/>
  <c r="P601" i="9"/>
  <c r="K601" i="9"/>
  <c r="E601" i="9"/>
  <c r="AI600" i="9"/>
  <c r="AA600" i="9"/>
  <c r="P600" i="9"/>
  <c r="K600" i="9"/>
  <c r="J600" i="9" s="1"/>
  <c r="E600" i="9"/>
  <c r="AI599" i="9"/>
  <c r="AA599" i="9"/>
  <c r="P599" i="9"/>
  <c r="K599" i="9"/>
  <c r="E599" i="9"/>
  <c r="AI598" i="9"/>
  <c r="AA598" i="9"/>
  <c r="P598" i="9"/>
  <c r="K598" i="9"/>
  <c r="E598" i="9"/>
  <c r="AI597" i="9"/>
  <c r="AA597" i="9"/>
  <c r="P597" i="9"/>
  <c r="K597" i="9"/>
  <c r="E597" i="9"/>
  <c r="AI596" i="9"/>
  <c r="AA596" i="9"/>
  <c r="P596" i="9"/>
  <c r="K596" i="9"/>
  <c r="E596" i="9"/>
  <c r="AI595" i="9"/>
  <c r="AA595" i="9"/>
  <c r="P595" i="9"/>
  <c r="K595" i="9"/>
  <c r="E595" i="9"/>
  <c r="AI594" i="9"/>
  <c r="AA594" i="9"/>
  <c r="P594" i="9"/>
  <c r="K594" i="9"/>
  <c r="E594" i="9"/>
  <c r="AI593" i="9"/>
  <c r="AA593" i="9"/>
  <c r="P593" i="9"/>
  <c r="K593" i="9"/>
  <c r="E593" i="9"/>
  <c r="AI592" i="9"/>
  <c r="AA592" i="9"/>
  <c r="P592" i="9"/>
  <c r="K592" i="9"/>
  <c r="E592" i="9"/>
  <c r="AI591" i="9"/>
  <c r="AA591" i="9"/>
  <c r="P591" i="9"/>
  <c r="K591" i="9"/>
  <c r="E591" i="9"/>
  <c r="AI590" i="9"/>
  <c r="AA590" i="9"/>
  <c r="P590" i="9"/>
  <c r="K590" i="9"/>
  <c r="E590" i="9"/>
  <c r="AI589" i="9"/>
  <c r="AA589" i="9"/>
  <c r="P589" i="9"/>
  <c r="K589" i="9"/>
  <c r="E589" i="9"/>
  <c r="AI588" i="9"/>
  <c r="AA588" i="9"/>
  <c r="P588" i="9"/>
  <c r="K588" i="9"/>
  <c r="J588" i="9" s="1"/>
  <c r="E588" i="9"/>
  <c r="AI587" i="9"/>
  <c r="AA587" i="9"/>
  <c r="P587" i="9"/>
  <c r="K587" i="9"/>
  <c r="E587" i="9"/>
  <c r="AI586" i="9"/>
  <c r="AA586" i="9"/>
  <c r="P586" i="9"/>
  <c r="K586" i="9"/>
  <c r="J586" i="9" s="1"/>
  <c r="E586" i="9"/>
  <c r="AI585" i="9"/>
  <c r="AA585" i="9"/>
  <c r="P585" i="9"/>
  <c r="K585" i="9"/>
  <c r="E585" i="9"/>
  <c r="AI584" i="9"/>
  <c r="AA584" i="9"/>
  <c r="P584" i="9"/>
  <c r="K584" i="9"/>
  <c r="J584" i="9" s="1"/>
  <c r="E584" i="9"/>
  <c r="AI583" i="9"/>
  <c r="AA583" i="9"/>
  <c r="P583" i="9"/>
  <c r="K583" i="9"/>
  <c r="E583" i="9"/>
  <c r="AI582" i="9"/>
  <c r="AA582" i="9"/>
  <c r="P582" i="9"/>
  <c r="K582" i="9"/>
  <c r="E582" i="9"/>
  <c r="AI581" i="9"/>
  <c r="AA581" i="9"/>
  <c r="P581" i="9"/>
  <c r="K581" i="9"/>
  <c r="E581" i="9"/>
  <c r="AI580" i="9"/>
  <c r="AA580" i="9"/>
  <c r="P580" i="9"/>
  <c r="K580" i="9"/>
  <c r="E580" i="9"/>
  <c r="AI579" i="9"/>
  <c r="AA579" i="9"/>
  <c r="P579" i="9"/>
  <c r="K579" i="9"/>
  <c r="E579" i="9"/>
  <c r="AI578" i="9"/>
  <c r="AA578" i="9"/>
  <c r="P578" i="9"/>
  <c r="K578" i="9"/>
  <c r="E578" i="9"/>
  <c r="AI577" i="9"/>
  <c r="AA577" i="9"/>
  <c r="P577" i="9"/>
  <c r="K577" i="9"/>
  <c r="E577" i="9"/>
  <c r="AI576" i="9"/>
  <c r="AA576" i="9"/>
  <c r="P576" i="9"/>
  <c r="K576" i="9"/>
  <c r="E576" i="9"/>
  <c r="AI575" i="9"/>
  <c r="AA575" i="9"/>
  <c r="P575" i="9"/>
  <c r="K575" i="9"/>
  <c r="E575" i="9"/>
  <c r="AI574" i="9"/>
  <c r="AA574" i="9"/>
  <c r="P574" i="9"/>
  <c r="K574" i="9"/>
  <c r="E574" i="9"/>
  <c r="AI573" i="9"/>
  <c r="AA573" i="9"/>
  <c r="P573" i="9"/>
  <c r="K573" i="9"/>
  <c r="E573" i="9"/>
  <c r="AI572" i="9"/>
  <c r="AA572" i="9"/>
  <c r="P572" i="9"/>
  <c r="K572" i="9"/>
  <c r="J572" i="9" s="1"/>
  <c r="E572" i="9"/>
  <c r="AI571" i="9"/>
  <c r="AA571" i="9"/>
  <c r="P571" i="9"/>
  <c r="K571" i="9"/>
  <c r="E571" i="9"/>
  <c r="AI570" i="9"/>
  <c r="AA570" i="9"/>
  <c r="P570" i="9"/>
  <c r="K570" i="9"/>
  <c r="J570" i="9" s="1"/>
  <c r="E570" i="9"/>
  <c r="AI569" i="9"/>
  <c r="AA569" i="9"/>
  <c r="P569" i="9"/>
  <c r="K569" i="9"/>
  <c r="E569" i="9"/>
  <c r="O569" i="9" s="1"/>
  <c r="AI568" i="9"/>
  <c r="AA568" i="9"/>
  <c r="P568" i="9"/>
  <c r="K568" i="9"/>
  <c r="J568" i="9" s="1"/>
  <c r="E568" i="9"/>
  <c r="AI567" i="9"/>
  <c r="AA567" i="9"/>
  <c r="P567" i="9"/>
  <c r="K567" i="9"/>
  <c r="E567" i="9"/>
  <c r="AI566" i="9"/>
  <c r="AA566" i="9"/>
  <c r="P566" i="9"/>
  <c r="K566" i="9"/>
  <c r="E566" i="9"/>
  <c r="AI565" i="9"/>
  <c r="AA565" i="9"/>
  <c r="P565" i="9"/>
  <c r="K565" i="9"/>
  <c r="E565" i="9"/>
  <c r="AI564" i="9"/>
  <c r="AA564" i="9"/>
  <c r="P564" i="9"/>
  <c r="K564" i="9"/>
  <c r="E564" i="9"/>
  <c r="AI563" i="9"/>
  <c r="AA563" i="9"/>
  <c r="P563" i="9"/>
  <c r="K563" i="9"/>
  <c r="E563" i="9"/>
  <c r="AI562" i="9"/>
  <c r="AA562" i="9"/>
  <c r="P562" i="9"/>
  <c r="K562" i="9"/>
  <c r="E562" i="9"/>
  <c r="AI561" i="9"/>
  <c r="AA561" i="9"/>
  <c r="P561" i="9"/>
  <c r="K561" i="9"/>
  <c r="E561" i="9"/>
  <c r="AI560" i="9"/>
  <c r="AA560" i="9"/>
  <c r="P560" i="9"/>
  <c r="K560" i="9"/>
  <c r="E560" i="9"/>
  <c r="AI559" i="9"/>
  <c r="AA559" i="9"/>
  <c r="P559" i="9"/>
  <c r="K559" i="9"/>
  <c r="J559" i="9" s="1"/>
  <c r="E559" i="9"/>
  <c r="AI558" i="9"/>
  <c r="AA558" i="9"/>
  <c r="P558" i="9"/>
  <c r="K558" i="9"/>
  <c r="E558" i="9"/>
  <c r="AI557" i="9"/>
  <c r="AA557" i="9"/>
  <c r="P557" i="9"/>
  <c r="K557" i="9"/>
  <c r="J557" i="9" s="1"/>
  <c r="E557" i="9"/>
  <c r="AI556" i="9"/>
  <c r="AA556" i="9"/>
  <c r="P556" i="9"/>
  <c r="K556" i="9"/>
  <c r="E556" i="9"/>
  <c r="AI555" i="9"/>
  <c r="AA555" i="9"/>
  <c r="P555" i="9"/>
  <c r="K555" i="9"/>
  <c r="E555" i="9"/>
  <c r="AI554" i="9"/>
  <c r="AA554" i="9"/>
  <c r="P554" i="9"/>
  <c r="K554" i="9"/>
  <c r="E554" i="9"/>
  <c r="AI553" i="9"/>
  <c r="AA553" i="9"/>
  <c r="P553" i="9"/>
  <c r="K553" i="9"/>
  <c r="E553" i="9"/>
  <c r="AI552" i="9"/>
  <c r="AA552" i="9"/>
  <c r="P552" i="9"/>
  <c r="K552" i="9"/>
  <c r="E552" i="9"/>
  <c r="AI551" i="9"/>
  <c r="AA551" i="9"/>
  <c r="P551" i="9"/>
  <c r="K551" i="9"/>
  <c r="E551" i="9"/>
  <c r="AI550" i="9"/>
  <c r="AA550" i="9"/>
  <c r="P550" i="9"/>
  <c r="K550" i="9"/>
  <c r="E550" i="9"/>
  <c r="AI549" i="9"/>
  <c r="AA549" i="9"/>
  <c r="P549" i="9"/>
  <c r="K549" i="9"/>
  <c r="E549" i="9"/>
  <c r="AI548" i="9"/>
  <c r="AA548" i="9"/>
  <c r="P548" i="9"/>
  <c r="K548" i="9"/>
  <c r="E548" i="9"/>
  <c r="AI547" i="9"/>
  <c r="AA547" i="9"/>
  <c r="P547" i="9"/>
  <c r="K547" i="9"/>
  <c r="E547" i="9"/>
  <c r="AI546" i="9"/>
  <c r="AA546" i="9"/>
  <c r="P546" i="9"/>
  <c r="K546" i="9"/>
  <c r="E546" i="9"/>
  <c r="AI545" i="9"/>
  <c r="AA545" i="9"/>
  <c r="P545" i="9"/>
  <c r="K545" i="9"/>
  <c r="J545" i="9" s="1"/>
  <c r="E545" i="9"/>
  <c r="AI544" i="9"/>
  <c r="AA544" i="9"/>
  <c r="P544" i="9"/>
  <c r="K544" i="9"/>
  <c r="E544" i="9"/>
  <c r="AI543" i="9"/>
  <c r="AA543" i="9"/>
  <c r="P543" i="9"/>
  <c r="K543" i="9"/>
  <c r="E543" i="9"/>
  <c r="AI542" i="9"/>
  <c r="AA542" i="9"/>
  <c r="P542" i="9"/>
  <c r="K542" i="9"/>
  <c r="E542" i="9"/>
  <c r="AI541" i="9"/>
  <c r="AA541" i="9"/>
  <c r="P541" i="9"/>
  <c r="K541" i="9"/>
  <c r="E541" i="9"/>
  <c r="AI540" i="9"/>
  <c r="AA540" i="9"/>
  <c r="P540" i="9"/>
  <c r="K540" i="9"/>
  <c r="E540" i="9"/>
  <c r="AI539" i="9"/>
  <c r="AA539" i="9"/>
  <c r="P539" i="9"/>
  <c r="K539" i="9"/>
  <c r="J539" i="9" s="1"/>
  <c r="E539" i="9"/>
  <c r="AI538" i="9"/>
  <c r="AA538" i="9"/>
  <c r="P538" i="9"/>
  <c r="K538" i="9"/>
  <c r="E538" i="9"/>
  <c r="AI537" i="9"/>
  <c r="AA537" i="9"/>
  <c r="P537" i="9"/>
  <c r="K537" i="9"/>
  <c r="E537" i="9"/>
  <c r="AI536" i="9"/>
  <c r="AA536" i="9"/>
  <c r="P536" i="9"/>
  <c r="K536" i="9"/>
  <c r="E536" i="9"/>
  <c r="AI535" i="9"/>
  <c r="AA535" i="9"/>
  <c r="P535" i="9"/>
  <c r="K535" i="9"/>
  <c r="E535" i="9"/>
  <c r="AI534" i="9"/>
  <c r="AA534" i="9"/>
  <c r="P534" i="9"/>
  <c r="K534" i="9"/>
  <c r="E534" i="9"/>
  <c r="AI533" i="9"/>
  <c r="AA533" i="9"/>
  <c r="P533" i="9"/>
  <c r="K533" i="9"/>
  <c r="E533" i="9"/>
  <c r="AI532" i="9"/>
  <c r="AA532" i="9"/>
  <c r="P532" i="9"/>
  <c r="K532" i="9"/>
  <c r="E532" i="9"/>
  <c r="AI531" i="9"/>
  <c r="AA531" i="9"/>
  <c r="P531" i="9"/>
  <c r="K531" i="9"/>
  <c r="E531" i="9"/>
  <c r="AI530" i="9"/>
  <c r="AA530" i="9"/>
  <c r="P530" i="9"/>
  <c r="K530" i="9"/>
  <c r="E530" i="9"/>
  <c r="AI529" i="9"/>
  <c r="AA529" i="9"/>
  <c r="P529" i="9"/>
  <c r="K529" i="9"/>
  <c r="E529" i="9"/>
  <c r="AI528" i="9"/>
  <c r="AA528" i="9"/>
  <c r="P528" i="9"/>
  <c r="K528" i="9"/>
  <c r="E528" i="9"/>
  <c r="AI527" i="9"/>
  <c r="AA527" i="9"/>
  <c r="P527" i="9"/>
  <c r="K527" i="9"/>
  <c r="E527" i="9"/>
  <c r="AI526" i="9"/>
  <c r="AA526" i="9"/>
  <c r="P526" i="9"/>
  <c r="K526" i="9"/>
  <c r="E526" i="9"/>
  <c r="AI525" i="9"/>
  <c r="AA525" i="9"/>
  <c r="P525" i="9"/>
  <c r="K525" i="9"/>
  <c r="E525" i="9"/>
  <c r="AI524" i="9"/>
  <c r="AA524" i="9"/>
  <c r="P524" i="9"/>
  <c r="K524" i="9"/>
  <c r="E524" i="9"/>
  <c r="AI523" i="9"/>
  <c r="AA523" i="9"/>
  <c r="P523" i="9"/>
  <c r="K523" i="9"/>
  <c r="E523" i="9"/>
  <c r="AI522" i="9"/>
  <c r="AA522" i="9"/>
  <c r="P522" i="9"/>
  <c r="K522" i="9"/>
  <c r="E522" i="9"/>
  <c r="AI521" i="9"/>
  <c r="AA521" i="9"/>
  <c r="P521" i="9"/>
  <c r="K521" i="9"/>
  <c r="E521" i="9"/>
  <c r="AI520" i="9"/>
  <c r="AA520" i="9"/>
  <c r="P520" i="9"/>
  <c r="K520" i="9"/>
  <c r="E520" i="9"/>
  <c r="AI519" i="9"/>
  <c r="AA519" i="9"/>
  <c r="P519" i="9"/>
  <c r="K519" i="9"/>
  <c r="E519" i="9"/>
  <c r="AI518" i="9"/>
  <c r="AA518" i="9"/>
  <c r="P518" i="9"/>
  <c r="K518" i="9"/>
  <c r="E518" i="9"/>
  <c r="AI517" i="9"/>
  <c r="AA517" i="9"/>
  <c r="P517" i="9"/>
  <c r="K517" i="9"/>
  <c r="E517" i="9"/>
  <c r="AI516" i="9"/>
  <c r="AA516" i="9"/>
  <c r="P516" i="9"/>
  <c r="K516" i="9"/>
  <c r="E516" i="9"/>
  <c r="AI515" i="9"/>
  <c r="AA515" i="9"/>
  <c r="P515" i="9"/>
  <c r="K515" i="9"/>
  <c r="E515" i="9"/>
  <c r="AI514" i="9"/>
  <c r="AA514" i="9"/>
  <c r="P514" i="9"/>
  <c r="K514" i="9"/>
  <c r="E514" i="9"/>
  <c r="AI513" i="9"/>
  <c r="AA513" i="9"/>
  <c r="P513" i="9"/>
  <c r="K513" i="9"/>
  <c r="E513" i="9"/>
  <c r="AI512" i="9"/>
  <c r="AA512" i="9"/>
  <c r="P512" i="9"/>
  <c r="K512" i="9"/>
  <c r="E512" i="9"/>
  <c r="AI511" i="9"/>
  <c r="AA511" i="9"/>
  <c r="P511" i="9"/>
  <c r="K511" i="9"/>
  <c r="E511" i="9"/>
  <c r="AI510" i="9"/>
  <c r="AA510" i="9"/>
  <c r="P510" i="9"/>
  <c r="K510" i="9"/>
  <c r="E510" i="9"/>
  <c r="AI509" i="9"/>
  <c r="AA509" i="9"/>
  <c r="P509" i="9"/>
  <c r="K509" i="9"/>
  <c r="J509" i="9" s="1"/>
  <c r="E509" i="9"/>
  <c r="AI508" i="9"/>
  <c r="AA508" i="9"/>
  <c r="P508" i="9"/>
  <c r="K508" i="9"/>
  <c r="E508" i="9"/>
  <c r="AI507" i="9"/>
  <c r="AA507" i="9"/>
  <c r="P507" i="9"/>
  <c r="K507" i="9"/>
  <c r="J507" i="9" s="1"/>
  <c r="E507" i="9"/>
  <c r="AI506" i="9"/>
  <c r="AA506" i="9"/>
  <c r="P506" i="9"/>
  <c r="K506" i="9"/>
  <c r="E506" i="9"/>
  <c r="AI505" i="9"/>
  <c r="AA505" i="9"/>
  <c r="P505" i="9"/>
  <c r="K505" i="9"/>
  <c r="E505" i="9"/>
  <c r="AI504" i="9"/>
  <c r="AA504" i="9"/>
  <c r="P504" i="9"/>
  <c r="K504" i="9"/>
  <c r="E504" i="9"/>
  <c r="AI503" i="9"/>
  <c r="AA503" i="9"/>
  <c r="P503" i="9"/>
  <c r="K503" i="9"/>
  <c r="E503" i="9"/>
  <c r="AI502" i="9"/>
  <c r="AA502" i="9"/>
  <c r="P502" i="9"/>
  <c r="K502" i="9"/>
  <c r="E502" i="9"/>
  <c r="AI501" i="9"/>
  <c r="AA501" i="9"/>
  <c r="P501" i="9"/>
  <c r="K501" i="9"/>
  <c r="E501" i="9"/>
  <c r="AI500" i="9"/>
  <c r="AA500" i="9"/>
  <c r="P500" i="9"/>
  <c r="K500" i="9"/>
  <c r="E500" i="9"/>
  <c r="AI499" i="9"/>
  <c r="AA499" i="9"/>
  <c r="P499" i="9"/>
  <c r="K499" i="9"/>
  <c r="E499" i="9"/>
  <c r="AI498" i="9"/>
  <c r="AA498" i="9"/>
  <c r="P498" i="9"/>
  <c r="K498" i="9"/>
  <c r="E498" i="9"/>
  <c r="AI497" i="9"/>
  <c r="AA497" i="9"/>
  <c r="P497" i="9"/>
  <c r="K497" i="9"/>
  <c r="J497" i="9" s="1"/>
  <c r="E497" i="9"/>
  <c r="AI496" i="9"/>
  <c r="AA496" i="9"/>
  <c r="P496" i="9"/>
  <c r="K496" i="9"/>
  <c r="E496" i="9"/>
  <c r="AI495" i="9"/>
  <c r="AA495" i="9"/>
  <c r="P495" i="9"/>
  <c r="K495" i="9"/>
  <c r="E495" i="9"/>
  <c r="AI494" i="9"/>
  <c r="AA494" i="9"/>
  <c r="P494" i="9"/>
  <c r="K494" i="9"/>
  <c r="E494" i="9"/>
  <c r="AI493" i="9"/>
  <c r="AA493" i="9"/>
  <c r="P493" i="9"/>
  <c r="K493" i="9"/>
  <c r="E493" i="9"/>
  <c r="AI492" i="9"/>
  <c r="AA492" i="9"/>
  <c r="P492" i="9"/>
  <c r="K492" i="9"/>
  <c r="E492" i="9"/>
  <c r="AI491" i="9"/>
  <c r="AA491" i="9"/>
  <c r="P491" i="9"/>
  <c r="K491" i="9"/>
  <c r="J491" i="9" s="1"/>
  <c r="E491" i="9"/>
  <c r="AI490" i="9"/>
  <c r="AA490" i="9"/>
  <c r="P490" i="9"/>
  <c r="K490" i="9"/>
  <c r="E490" i="9"/>
  <c r="AI489" i="9"/>
  <c r="AA489" i="9"/>
  <c r="P489" i="9"/>
  <c r="K489" i="9"/>
  <c r="E489" i="9"/>
  <c r="AI488" i="9"/>
  <c r="AA488" i="9"/>
  <c r="P488" i="9"/>
  <c r="K488" i="9"/>
  <c r="E488" i="9"/>
  <c r="AI487" i="9"/>
  <c r="AA487" i="9"/>
  <c r="P487" i="9"/>
  <c r="K487" i="9"/>
  <c r="E487" i="9"/>
  <c r="AI486" i="9"/>
  <c r="AA486" i="9"/>
  <c r="P486" i="9"/>
  <c r="K486" i="9"/>
  <c r="E486" i="9"/>
  <c r="AI485" i="9"/>
  <c r="AA485" i="9"/>
  <c r="P485" i="9"/>
  <c r="K485" i="9"/>
  <c r="E485" i="9"/>
  <c r="AI484" i="9"/>
  <c r="AA484" i="9"/>
  <c r="P484" i="9"/>
  <c r="K484" i="9"/>
  <c r="E484" i="9"/>
  <c r="AI483" i="9"/>
  <c r="AA483" i="9"/>
  <c r="P483" i="9"/>
  <c r="K483" i="9"/>
  <c r="E483" i="9"/>
  <c r="AI482" i="9"/>
  <c r="AA482" i="9"/>
  <c r="P482" i="9"/>
  <c r="K482" i="9"/>
  <c r="E482" i="9"/>
  <c r="AI481" i="9"/>
  <c r="AA481" i="9"/>
  <c r="P481" i="9"/>
  <c r="K481" i="9"/>
  <c r="J481" i="9" s="1"/>
  <c r="E481" i="9"/>
  <c r="AI480" i="9"/>
  <c r="AA480" i="9"/>
  <c r="P480" i="9"/>
  <c r="K480" i="9"/>
  <c r="E480" i="9"/>
  <c r="AI479" i="9"/>
  <c r="AA479" i="9"/>
  <c r="P479" i="9"/>
  <c r="K479" i="9"/>
  <c r="E479" i="9"/>
  <c r="AI478" i="9"/>
  <c r="AA478" i="9"/>
  <c r="P478" i="9"/>
  <c r="K478" i="9"/>
  <c r="E478" i="9"/>
  <c r="AI477" i="9"/>
  <c r="AA477" i="9"/>
  <c r="P477" i="9"/>
  <c r="K477" i="9"/>
  <c r="J477" i="9" s="1"/>
  <c r="E477" i="9"/>
  <c r="AI476" i="9"/>
  <c r="AA476" i="9"/>
  <c r="P476" i="9"/>
  <c r="K476" i="9"/>
  <c r="E476" i="9"/>
  <c r="AI475" i="9"/>
  <c r="AA475" i="9"/>
  <c r="P475" i="9"/>
  <c r="K475" i="9"/>
  <c r="J475" i="9" s="1"/>
  <c r="E475" i="9"/>
  <c r="AI474" i="9"/>
  <c r="AA474" i="9"/>
  <c r="P474" i="9"/>
  <c r="K474" i="9"/>
  <c r="E474" i="9"/>
  <c r="AI473" i="9"/>
  <c r="AA473" i="9"/>
  <c r="P473" i="9"/>
  <c r="K473" i="9"/>
  <c r="E473" i="9"/>
  <c r="AI472" i="9"/>
  <c r="AA472" i="9"/>
  <c r="P472" i="9"/>
  <c r="K472" i="9"/>
  <c r="E472" i="9"/>
  <c r="AI471" i="9"/>
  <c r="AA471" i="9"/>
  <c r="P471" i="9"/>
  <c r="K471" i="9"/>
  <c r="E471" i="9"/>
  <c r="AI470" i="9"/>
  <c r="AA470" i="9"/>
  <c r="P470" i="9"/>
  <c r="K470" i="9"/>
  <c r="E470" i="9"/>
  <c r="AI469" i="9"/>
  <c r="AA469" i="9"/>
  <c r="P469" i="9"/>
  <c r="K469" i="9"/>
  <c r="E469" i="9"/>
  <c r="AI468" i="9"/>
  <c r="AA468" i="9"/>
  <c r="P468" i="9"/>
  <c r="K468" i="9"/>
  <c r="E468" i="9"/>
  <c r="AI467" i="9"/>
  <c r="AA467" i="9"/>
  <c r="P467" i="9"/>
  <c r="K467" i="9"/>
  <c r="E467" i="9"/>
  <c r="AI466" i="9"/>
  <c r="AA466" i="9"/>
  <c r="P466" i="9"/>
  <c r="K466" i="9"/>
  <c r="E466" i="9"/>
  <c r="AI465" i="9"/>
  <c r="AA465" i="9"/>
  <c r="P465" i="9"/>
  <c r="K465" i="9"/>
  <c r="E465" i="9"/>
  <c r="AI464" i="9"/>
  <c r="AA464" i="9"/>
  <c r="P464" i="9"/>
  <c r="K464" i="9"/>
  <c r="E464" i="9"/>
  <c r="AI463" i="9"/>
  <c r="AA463" i="9"/>
  <c r="P463" i="9"/>
  <c r="K463" i="9"/>
  <c r="E463" i="9"/>
  <c r="AI462" i="9"/>
  <c r="AA462" i="9"/>
  <c r="P462" i="9"/>
  <c r="K462" i="9"/>
  <c r="E462" i="9"/>
  <c r="AI461" i="9"/>
  <c r="AA461" i="9"/>
  <c r="P461" i="9"/>
  <c r="K461" i="9"/>
  <c r="E461" i="9"/>
  <c r="AI460" i="9"/>
  <c r="AA460" i="9"/>
  <c r="P460" i="9"/>
  <c r="K460" i="9"/>
  <c r="E460" i="9"/>
  <c r="AI459" i="9"/>
  <c r="AA459" i="9"/>
  <c r="P459" i="9"/>
  <c r="K459" i="9"/>
  <c r="J459" i="9" s="1"/>
  <c r="E459" i="9"/>
  <c r="AI458" i="9"/>
  <c r="AA458" i="9"/>
  <c r="P458" i="9"/>
  <c r="K458" i="9"/>
  <c r="E458" i="9"/>
  <c r="AI457" i="9"/>
  <c r="AA457" i="9"/>
  <c r="P457" i="9"/>
  <c r="K457" i="9"/>
  <c r="E457" i="9"/>
  <c r="AI456" i="9"/>
  <c r="AA456" i="9"/>
  <c r="P456" i="9"/>
  <c r="K456" i="9"/>
  <c r="E456" i="9"/>
  <c r="AI455" i="9"/>
  <c r="AA455" i="9"/>
  <c r="P455" i="9"/>
  <c r="K455" i="9"/>
  <c r="E455" i="9"/>
  <c r="AI454" i="9"/>
  <c r="AA454" i="9"/>
  <c r="P454" i="9"/>
  <c r="K454" i="9"/>
  <c r="E454" i="9"/>
  <c r="AI453" i="9"/>
  <c r="AA453" i="9"/>
  <c r="P453" i="9"/>
  <c r="K453" i="9"/>
  <c r="E453" i="9"/>
  <c r="AI452" i="9"/>
  <c r="AA452" i="9"/>
  <c r="P452" i="9"/>
  <c r="K452" i="9"/>
  <c r="E452" i="9"/>
  <c r="AI451" i="9"/>
  <c r="AA451" i="9"/>
  <c r="P451" i="9"/>
  <c r="K451" i="9"/>
  <c r="J451" i="9" s="1"/>
  <c r="E451" i="9"/>
  <c r="AI450" i="9"/>
  <c r="AA450" i="9"/>
  <c r="P450" i="9"/>
  <c r="K450" i="9"/>
  <c r="E450" i="9"/>
  <c r="AI449" i="9"/>
  <c r="AA449" i="9"/>
  <c r="P449" i="9"/>
  <c r="K449" i="9"/>
  <c r="J449" i="9" s="1"/>
  <c r="E449" i="9"/>
  <c r="AI448" i="9"/>
  <c r="AA448" i="9"/>
  <c r="P448" i="9"/>
  <c r="K448" i="9"/>
  <c r="E448" i="9"/>
  <c r="AI447" i="9"/>
  <c r="AA447" i="9"/>
  <c r="P447" i="9"/>
  <c r="K447" i="9"/>
  <c r="E447" i="9"/>
  <c r="AI446" i="9"/>
  <c r="AA446" i="9"/>
  <c r="P446" i="9"/>
  <c r="K446" i="9"/>
  <c r="E446" i="9"/>
  <c r="AI445" i="9"/>
  <c r="AA445" i="9"/>
  <c r="P445" i="9"/>
  <c r="K445" i="9"/>
  <c r="E445" i="9"/>
  <c r="AI444" i="9"/>
  <c r="AA444" i="9"/>
  <c r="P444" i="9"/>
  <c r="K444" i="9"/>
  <c r="E444" i="9"/>
  <c r="AI443" i="9"/>
  <c r="AA443" i="9"/>
  <c r="P443" i="9"/>
  <c r="K443" i="9"/>
  <c r="J443" i="9" s="1"/>
  <c r="E443" i="9"/>
  <c r="AI442" i="9"/>
  <c r="AA442" i="9"/>
  <c r="P442" i="9"/>
  <c r="K442" i="9"/>
  <c r="E442" i="9"/>
  <c r="AI441" i="9"/>
  <c r="AA441" i="9"/>
  <c r="P441" i="9"/>
  <c r="K441" i="9"/>
  <c r="E441" i="9"/>
  <c r="AI440" i="9"/>
  <c r="AA440" i="9"/>
  <c r="P440" i="9"/>
  <c r="K440" i="9"/>
  <c r="E440" i="9"/>
  <c r="AI439" i="9"/>
  <c r="AA439" i="9"/>
  <c r="P439" i="9"/>
  <c r="K439" i="9"/>
  <c r="E439" i="9"/>
  <c r="AI438" i="9"/>
  <c r="AA438" i="9"/>
  <c r="P438" i="9"/>
  <c r="K438" i="9"/>
  <c r="E438" i="9"/>
  <c r="AI437" i="9"/>
  <c r="AA437" i="9"/>
  <c r="P437" i="9"/>
  <c r="K437" i="9"/>
  <c r="E437" i="9"/>
  <c r="AI436" i="9"/>
  <c r="AA436" i="9"/>
  <c r="P436" i="9"/>
  <c r="K436" i="9"/>
  <c r="E436" i="9"/>
  <c r="AI435" i="9"/>
  <c r="AA435" i="9"/>
  <c r="P435" i="9"/>
  <c r="K435" i="9"/>
  <c r="J435" i="9" s="1"/>
  <c r="E435" i="9"/>
  <c r="AI434" i="9"/>
  <c r="AA434" i="9"/>
  <c r="P434" i="9"/>
  <c r="K434" i="9"/>
  <c r="E434" i="9"/>
  <c r="AI433" i="9"/>
  <c r="AA433" i="9"/>
  <c r="P433" i="9"/>
  <c r="K433" i="9"/>
  <c r="J433" i="9" s="1"/>
  <c r="E433" i="9"/>
  <c r="AI432" i="9"/>
  <c r="AA432" i="9"/>
  <c r="P432" i="9"/>
  <c r="K432" i="9"/>
  <c r="E432" i="9"/>
  <c r="AI431" i="9"/>
  <c r="AA431" i="9"/>
  <c r="P431" i="9"/>
  <c r="K431" i="9"/>
  <c r="E431" i="9"/>
  <c r="AI430" i="9"/>
  <c r="AA430" i="9"/>
  <c r="P430" i="9"/>
  <c r="K430" i="9"/>
  <c r="E430" i="9"/>
  <c r="AI429" i="9"/>
  <c r="AA429" i="9"/>
  <c r="P429" i="9"/>
  <c r="K429" i="9"/>
  <c r="E429" i="9"/>
  <c r="AI428" i="9"/>
  <c r="AA428" i="9"/>
  <c r="P428" i="9"/>
  <c r="K428" i="9"/>
  <c r="E428" i="9"/>
  <c r="AI427" i="9"/>
  <c r="AA427" i="9"/>
  <c r="P427" i="9"/>
  <c r="K427" i="9"/>
  <c r="J427" i="9" s="1"/>
  <c r="E427" i="9"/>
  <c r="AI426" i="9"/>
  <c r="AA426" i="9"/>
  <c r="P426" i="9"/>
  <c r="K426" i="9"/>
  <c r="E426" i="9"/>
  <c r="AI425" i="9"/>
  <c r="AA425" i="9"/>
  <c r="P425" i="9"/>
  <c r="K425" i="9"/>
  <c r="E425" i="9"/>
  <c r="AI424" i="9"/>
  <c r="AA424" i="9"/>
  <c r="P424" i="9"/>
  <c r="K424" i="9"/>
  <c r="E424" i="9"/>
  <c r="AI423" i="9"/>
  <c r="AA423" i="9"/>
  <c r="P423" i="9"/>
  <c r="K423" i="9"/>
  <c r="E423" i="9"/>
  <c r="AI422" i="9"/>
  <c r="AA422" i="9"/>
  <c r="P422" i="9"/>
  <c r="K422" i="9"/>
  <c r="E422" i="9"/>
  <c r="AI421" i="9"/>
  <c r="AA421" i="9"/>
  <c r="P421" i="9"/>
  <c r="K421" i="9"/>
  <c r="E421" i="9"/>
  <c r="AI420" i="9"/>
  <c r="AA420" i="9"/>
  <c r="P420" i="9"/>
  <c r="K420" i="9"/>
  <c r="E420" i="9"/>
  <c r="AI419" i="9"/>
  <c r="AA419" i="9"/>
  <c r="P419" i="9"/>
  <c r="K419" i="9"/>
  <c r="E419" i="9"/>
  <c r="AI418" i="9"/>
  <c r="AA418" i="9"/>
  <c r="P418" i="9"/>
  <c r="K418" i="9"/>
  <c r="E418" i="9"/>
  <c r="AI417" i="9"/>
  <c r="AA417" i="9"/>
  <c r="P417" i="9"/>
  <c r="K417" i="9"/>
  <c r="J417" i="9" s="1"/>
  <c r="E417" i="9"/>
  <c r="AI416" i="9"/>
  <c r="AA416" i="9"/>
  <c r="P416" i="9"/>
  <c r="K416" i="9"/>
  <c r="E416" i="9"/>
  <c r="AI415" i="9"/>
  <c r="AA415" i="9"/>
  <c r="P415" i="9"/>
  <c r="K415" i="9"/>
  <c r="E415" i="9"/>
  <c r="AI414" i="9"/>
  <c r="AA414" i="9"/>
  <c r="P414" i="9"/>
  <c r="K414" i="9"/>
  <c r="E414" i="9"/>
  <c r="AI413" i="9"/>
  <c r="AA413" i="9"/>
  <c r="P413" i="9"/>
  <c r="K413" i="9"/>
  <c r="E413" i="9"/>
  <c r="AI412" i="9"/>
  <c r="AA412" i="9"/>
  <c r="P412" i="9"/>
  <c r="K412" i="9"/>
  <c r="E412" i="9"/>
  <c r="AI411" i="9"/>
  <c r="AA411" i="9"/>
  <c r="P411" i="9"/>
  <c r="K411" i="9"/>
  <c r="J411" i="9" s="1"/>
  <c r="E411" i="9"/>
  <c r="AI410" i="9"/>
  <c r="AA410" i="9"/>
  <c r="P410" i="9"/>
  <c r="K410" i="9"/>
  <c r="E410" i="9"/>
  <c r="AI409" i="9"/>
  <c r="AA409" i="9"/>
  <c r="P409" i="9"/>
  <c r="K409" i="9"/>
  <c r="E409" i="9"/>
  <c r="AI408" i="9"/>
  <c r="AA408" i="9"/>
  <c r="P408" i="9"/>
  <c r="K408" i="9"/>
  <c r="E408" i="9"/>
  <c r="AI407" i="9"/>
  <c r="AA407" i="9"/>
  <c r="P407" i="9"/>
  <c r="K407" i="9"/>
  <c r="E407" i="9"/>
  <c r="AI406" i="9"/>
  <c r="AA406" i="9"/>
  <c r="P406" i="9"/>
  <c r="K406" i="9"/>
  <c r="E406" i="9"/>
  <c r="AI405" i="9"/>
  <c r="AA405" i="9"/>
  <c r="P405" i="9"/>
  <c r="K405" i="9"/>
  <c r="E405" i="9"/>
  <c r="AI404" i="9"/>
  <c r="AA404" i="9"/>
  <c r="P404" i="9"/>
  <c r="K404" i="9"/>
  <c r="E404" i="9"/>
  <c r="AI403" i="9"/>
  <c r="AA403" i="9"/>
  <c r="P403" i="9"/>
  <c r="K403" i="9"/>
  <c r="J403" i="9" s="1"/>
  <c r="E403" i="9"/>
  <c r="AI402" i="9"/>
  <c r="AA402" i="9"/>
  <c r="P402" i="9"/>
  <c r="K402" i="9"/>
  <c r="E402" i="9"/>
  <c r="AI401" i="9"/>
  <c r="AA401" i="9"/>
  <c r="P401" i="9"/>
  <c r="K401" i="9"/>
  <c r="J401" i="9" s="1"/>
  <c r="E401" i="9"/>
  <c r="AI400" i="9"/>
  <c r="AA400" i="9"/>
  <c r="P400" i="9"/>
  <c r="K400" i="9"/>
  <c r="E400" i="9"/>
  <c r="AI399" i="9"/>
  <c r="AA399" i="9"/>
  <c r="P399" i="9"/>
  <c r="K399" i="9"/>
  <c r="E399" i="9"/>
  <c r="AI398" i="9"/>
  <c r="AA398" i="9"/>
  <c r="P398" i="9"/>
  <c r="K398" i="9"/>
  <c r="E398" i="9"/>
  <c r="AI397" i="9"/>
  <c r="AA397" i="9"/>
  <c r="P397" i="9"/>
  <c r="K397" i="9"/>
  <c r="J397" i="9" s="1"/>
  <c r="E397" i="9"/>
  <c r="AI396" i="9"/>
  <c r="AA396" i="9"/>
  <c r="P396" i="9"/>
  <c r="K396" i="9"/>
  <c r="E396" i="9"/>
  <c r="AI395" i="9"/>
  <c r="AA395" i="9"/>
  <c r="P395" i="9"/>
  <c r="K395" i="9"/>
  <c r="E395" i="9"/>
  <c r="AI394" i="9"/>
  <c r="AA394" i="9"/>
  <c r="P394" i="9"/>
  <c r="K394" i="9"/>
  <c r="E394" i="9"/>
  <c r="AI393" i="9"/>
  <c r="AA393" i="9"/>
  <c r="P393" i="9"/>
  <c r="K393" i="9"/>
  <c r="E393" i="9"/>
  <c r="AI392" i="9"/>
  <c r="AA392" i="9"/>
  <c r="P392" i="9"/>
  <c r="K392" i="9"/>
  <c r="E392" i="9"/>
  <c r="AI391" i="9"/>
  <c r="AA391" i="9"/>
  <c r="P391" i="9"/>
  <c r="K391" i="9"/>
  <c r="E391" i="9"/>
  <c r="AI390" i="9"/>
  <c r="AA390" i="9"/>
  <c r="P390" i="9"/>
  <c r="K390" i="9"/>
  <c r="E390" i="9"/>
  <c r="AI389" i="9"/>
  <c r="AA389" i="9"/>
  <c r="P389" i="9"/>
  <c r="K389" i="9"/>
  <c r="E389" i="9"/>
  <c r="AI388" i="9"/>
  <c r="AA388" i="9"/>
  <c r="P388" i="9"/>
  <c r="K388" i="9"/>
  <c r="E388" i="9"/>
  <c r="AI387" i="9"/>
  <c r="AA387" i="9"/>
  <c r="P387" i="9"/>
  <c r="K387" i="9"/>
  <c r="E387" i="9"/>
  <c r="AI386" i="9"/>
  <c r="AA386" i="9"/>
  <c r="P386" i="9"/>
  <c r="K386" i="9"/>
  <c r="E386" i="9"/>
  <c r="AI385" i="9"/>
  <c r="AA385" i="9"/>
  <c r="P385" i="9"/>
  <c r="K385" i="9"/>
  <c r="E385" i="9"/>
  <c r="AI384" i="9"/>
  <c r="AA384" i="9"/>
  <c r="P384" i="9"/>
  <c r="K384" i="9"/>
  <c r="E384" i="9"/>
  <c r="AI383" i="9"/>
  <c r="AA383" i="9"/>
  <c r="P383" i="9"/>
  <c r="K383" i="9"/>
  <c r="E383" i="9"/>
  <c r="AI382" i="9"/>
  <c r="AA382" i="9"/>
  <c r="P382" i="9"/>
  <c r="K382" i="9"/>
  <c r="E382" i="9"/>
  <c r="AI381" i="9"/>
  <c r="AA381" i="9"/>
  <c r="P381" i="9"/>
  <c r="K381" i="9"/>
  <c r="E381" i="9"/>
  <c r="AI380" i="9"/>
  <c r="AA380" i="9"/>
  <c r="P380" i="9"/>
  <c r="K380" i="9"/>
  <c r="E380" i="9"/>
  <c r="AI379" i="9"/>
  <c r="AA379" i="9"/>
  <c r="P379" i="9"/>
  <c r="K379" i="9"/>
  <c r="E379" i="9"/>
  <c r="AI378" i="9"/>
  <c r="AA378" i="9"/>
  <c r="P378" i="9"/>
  <c r="K378" i="9"/>
  <c r="E378" i="9"/>
  <c r="AI377" i="9"/>
  <c r="AA377" i="9"/>
  <c r="P377" i="9"/>
  <c r="K377" i="9"/>
  <c r="E377" i="9"/>
  <c r="AI376" i="9"/>
  <c r="AA376" i="9"/>
  <c r="P376" i="9"/>
  <c r="K376" i="9"/>
  <c r="E376" i="9"/>
  <c r="AI375" i="9"/>
  <c r="AA375" i="9"/>
  <c r="P375" i="9"/>
  <c r="K375" i="9"/>
  <c r="E375" i="9"/>
  <c r="AI374" i="9"/>
  <c r="AA374" i="9"/>
  <c r="P374" i="9"/>
  <c r="K374" i="9"/>
  <c r="E374" i="9"/>
  <c r="AI373" i="9"/>
  <c r="AA373" i="9"/>
  <c r="P373" i="9"/>
  <c r="K373" i="9"/>
  <c r="E373" i="9"/>
  <c r="AI372" i="9"/>
  <c r="AA372" i="9"/>
  <c r="P372" i="9"/>
  <c r="K372" i="9"/>
  <c r="E372" i="9"/>
  <c r="AI371" i="9"/>
  <c r="AA371" i="9"/>
  <c r="P371" i="9"/>
  <c r="K371" i="9"/>
  <c r="E371" i="9"/>
  <c r="AI370" i="9"/>
  <c r="AA370" i="9"/>
  <c r="P370" i="9"/>
  <c r="K370" i="9"/>
  <c r="E370" i="9"/>
  <c r="AI369" i="9"/>
  <c r="AA369" i="9"/>
  <c r="P369" i="9"/>
  <c r="K369" i="9"/>
  <c r="E369" i="9"/>
  <c r="AI368" i="9"/>
  <c r="AA368" i="9"/>
  <c r="P368" i="9"/>
  <c r="K368" i="9"/>
  <c r="E368" i="9"/>
  <c r="AI367" i="9"/>
  <c r="AA367" i="9"/>
  <c r="P367" i="9"/>
  <c r="K367" i="9"/>
  <c r="E367" i="9"/>
  <c r="AI366" i="9"/>
  <c r="AA366" i="9"/>
  <c r="P366" i="9"/>
  <c r="K366" i="9"/>
  <c r="E366" i="9"/>
  <c r="AI365" i="9"/>
  <c r="AA365" i="9"/>
  <c r="P365" i="9"/>
  <c r="K365" i="9"/>
  <c r="J365" i="9" s="1"/>
  <c r="E365" i="9"/>
  <c r="AI364" i="9"/>
  <c r="AA364" i="9"/>
  <c r="P364" i="9"/>
  <c r="K364" i="9"/>
  <c r="E364" i="9"/>
  <c r="AI363" i="9"/>
  <c r="AA363" i="9"/>
  <c r="P363" i="9"/>
  <c r="K363" i="9"/>
  <c r="J363" i="9" s="1"/>
  <c r="E363" i="9"/>
  <c r="AI362" i="9"/>
  <c r="AA362" i="9"/>
  <c r="P362" i="9"/>
  <c r="K362" i="9"/>
  <c r="E362" i="9"/>
  <c r="AI361" i="9"/>
  <c r="AA361" i="9"/>
  <c r="P361" i="9"/>
  <c r="K361" i="9"/>
  <c r="E361" i="9"/>
  <c r="AI360" i="9"/>
  <c r="AA360" i="9"/>
  <c r="P360" i="9"/>
  <c r="K360" i="9"/>
  <c r="E360" i="9"/>
  <c r="AI359" i="9"/>
  <c r="AA359" i="9"/>
  <c r="P359" i="9"/>
  <c r="K359" i="9"/>
  <c r="E359" i="9"/>
  <c r="AI358" i="9"/>
  <c r="AA358" i="9"/>
  <c r="P358" i="9"/>
  <c r="K358" i="9"/>
  <c r="E358" i="9"/>
  <c r="AI357" i="9"/>
  <c r="AA357" i="9"/>
  <c r="P357" i="9"/>
  <c r="K357" i="9"/>
  <c r="E357" i="9"/>
  <c r="AI356" i="9"/>
  <c r="AA356" i="9"/>
  <c r="P356" i="9"/>
  <c r="K356" i="9"/>
  <c r="E356" i="9"/>
  <c r="AI355" i="9"/>
  <c r="AA355" i="9"/>
  <c r="P355" i="9"/>
  <c r="K355" i="9"/>
  <c r="E355" i="9"/>
  <c r="AI354" i="9"/>
  <c r="AA354" i="9"/>
  <c r="P354" i="9"/>
  <c r="K354" i="9"/>
  <c r="E354" i="9"/>
  <c r="AI353" i="9"/>
  <c r="AA353" i="9"/>
  <c r="P353" i="9"/>
  <c r="K353" i="9"/>
  <c r="J353" i="9" s="1"/>
  <c r="E353" i="9"/>
  <c r="AI352" i="9"/>
  <c r="AA352" i="9"/>
  <c r="P352" i="9"/>
  <c r="K352" i="9"/>
  <c r="E352" i="9"/>
  <c r="AI351" i="9"/>
  <c r="AA351" i="9"/>
  <c r="P351" i="9"/>
  <c r="K351" i="9"/>
  <c r="E351" i="9"/>
  <c r="AI350" i="9"/>
  <c r="AA350" i="9"/>
  <c r="P350" i="9"/>
  <c r="K350" i="9"/>
  <c r="E350" i="9"/>
  <c r="AI349" i="9"/>
  <c r="AA349" i="9"/>
  <c r="P349" i="9"/>
  <c r="K349" i="9"/>
  <c r="E349" i="9"/>
  <c r="AI348" i="9"/>
  <c r="AA348" i="9"/>
  <c r="P348" i="9"/>
  <c r="K348" i="9"/>
  <c r="E348" i="9"/>
  <c r="AI347" i="9"/>
  <c r="AA347" i="9"/>
  <c r="P347" i="9"/>
  <c r="K347" i="9"/>
  <c r="E347" i="9"/>
  <c r="AI346" i="9"/>
  <c r="AA346" i="9"/>
  <c r="P346" i="9"/>
  <c r="K346" i="9"/>
  <c r="E346" i="9"/>
  <c r="AI345" i="9"/>
  <c r="AA345" i="9"/>
  <c r="P345" i="9"/>
  <c r="K345" i="9"/>
  <c r="E345" i="9"/>
  <c r="AI344" i="9"/>
  <c r="AA344" i="9"/>
  <c r="P344" i="9"/>
  <c r="K344" i="9"/>
  <c r="E344" i="9"/>
  <c r="AI343" i="9"/>
  <c r="AA343" i="9"/>
  <c r="P343" i="9"/>
  <c r="K343" i="9"/>
  <c r="E343" i="9"/>
  <c r="AI342" i="9"/>
  <c r="AA342" i="9"/>
  <c r="P342" i="9"/>
  <c r="K342" i="9"/>
  <c r="E342" i="9"/>
  <c r="AI341" i="9"/>
  <c r="AA341" i="9"/>
  <c r="P341" i="9"/>
  <c r="K341" i="9"/>
  <c r="E341" i="9"/>
  <c r="AI340" i="9"/>
  <c r="AA340" i="9"/>
  <c r="P340" i="9"/>
  <c r="K340" i="9"/>
  <c r="E340" i="9"/>
  <c r="AI339" i="9"/>
  <c r="AA339" i="9"/>
  <c r="P339" i="9"/>
  <c r="K339" i="9"/>
  <c r="E339" i="9"/>
  <c r="AI338" i="9"/>
  <c r="AA338" i="9"/>
  <c r="P338" i="9"/>
  <c r="K338" i="9"/>
  <c r="E338" i="9"/>
  <c r="AI337" i="9"/>
  <c r="AA337" i="9"/>
  <c r="P337" i="9"/>
  <c r="K337" i="9"/>
  <c r="E337" i="9"/>
  <c r="AI336" i="9"/>
  <c r="AA336" i="9"/>
  <c r="P336" i="9"/>
  <c r="K336" i="9"/>
  <c r="E336" i="9"/>
  <c r="AI335" i="9"/>
  <c r="AA335" i="9"/>
  <c r="P335" i="9"/>
  <c r="K335" i="9"/>
  <c r="E335" i="9"/>
  <c r="AI334" i="9"/>
  <c r="AA334" i="9"/>
  <c r="P334" i="9"/>
  <c r="K334" i="9"/>
  <c r="E334" i="9"/>
  <c r="AI333" i="9"/>
  <c r="AA333" i="9"/>
  <c r="P333" i="9"/>
  <c r="K333" i="9"/>
  <c r="E333" i="9"/>
  <c r="AI332" i="9"/>
  <c r="AA332" i="9"/>
  <c r="P332" i="9"/>
  <c r="K332" i="9"/>
  <c r="E332" i="9"/>
  <c r="AI331" i="9"/>
  <c r="AA331" i="9"/>
  <c r="P331" i="9"/>
  <c r="K331" i="9"/>
  <c r="J331" i="9" s="1"/>
  <c r="E331" i="9"/>
  <c r="AI330" i="9"/>
  <c r="AA330" i="9"/>
  <c r="P330" i="9"/>
  <c r="K330" i="9"/>
  <c r="E330" i="9"/>
  <c r="AI329" i="9"/>
  <c r="AA329" i="9"/>
  <c r="P329" i="9"/>
  <c r="K329" i="9"/>
  <c r="E329" i="9"/>
  <c r="AI328" i="9"/>
  <c r="AA328" i="9"/>
  <c r="P328" i="9"/>
  <c r="K328" i="9"/>
  <c r="E328" i="9"/>
  <c r="AI327" i="9"/>
  <c r="AA327" i="9"/>
  <c r="P327" i="9"/>
  <c r="K327" i="9"/>
  <c r="E327" i="9"/>
  <c r="AI326" i="9"/>
  <c r="AA326" i="9"/>
  <c r="P326" i="9"/>
  <c r="K326" i="9"/>
  <c r="E326" i="9"/>
  <c r="AI325" i="9"/>
  <c r="AA325" i="9"/>
  <c r="P325" i="9"/>
  <c r="K325" i="9"/>
  <c r="E325" i="9"/>
  <c r="AI324" i="9"/>
  <c r="AA324" i="9"/>
  <c r="P324" i="9"/>
  <c r="K324" i="9"/>
  <c r="E324" i="9"/>
  <c r="AI323" i="9"/>
  <c r="AA323" i="9"/>
  <c r="P323" i="9"/>
  <c r="K323" i="9"/>
  <c r="J323" i="9" s="1"/>
  <c r="E323" i="9"/>
  <c r="AI322" i="9"/>
  <c r="AA322" i="9"/>
  <c r="P322" i="9"/>
  <c r="K322" i="9"/>
  <c r="E322" i="9"/>
  <c r="AI321" i="9"/>
  <c r="AA321" i="9"/>
  <c r="P321" i="9"/>
  <c r="K321" i="9"/>
  <c r="J321" i="9" s="1"/>
  <c r="E321" i="9"/>
  <c r="AI320" i="9"/>
  <c r="AA320" i="9"/>
  <c r="P320" i="9"/>
  <c r="J320" i="9" s="1"/>
  <c r="K320" i="9"/>
  <c r="E320" i="9"/>
  <c r="O320" i="9" s="1"/>
  <c r="AI319" i="9"/>
  <c r="AA319" i="9"/>
  <c r="P319" i="9"/>
  <c r="K319" i="9"/>
  <c r="E319" i="9"/>
  <c r="AI318" i="9"/>
  <c r="AA318" i="9"/>
  <c r="P318" i="9"/>
  <c r="K318" i="9"/>
  <c r="E318" i="9"/>
  <c r="AI317" i="9"/>
  <c r="AA317" i="9"/>
  <c r="P317" i="9"/>
  <c r="K317" i="9"/>
  <c r="J317" i="9" s="1"/>
  <c r="E317" i="9"/>
  <c r="AI316" i="9"/>
  <c r="AA316" i="9"/>
  <c r="P316" i="9"/>
  <c r="K316" i="9"/>
  <c r="E316" i="9"/>
  <c r="AI315" i="9"/>
  <c r="AA315" i="9"/>
  <c r="P315" i="9"/>
  <c r="K315" i="9"/>
  <c r="E315" i="9"/>
  <c r="AI314" i="9"/>
  <c r="AA314" i="9"/>
  <c r="P314" i="9"/>
  <c r="K314" i="9"/>
  <c r="E314" i="9"/>
  <c r="AI313" i="9"/>
  <c r="AA313" i="9"/>
  <c r="P313" i="9"/>
  <c r="K313" i="9"/>
  <c r="E313" i="9"/>
  <c r="AI312" i="9"/>
  <c r="AA312" i="9"/>
  <c r="P312" i="9"/>
  <c r="K312" i="9"/>
  <c r="E312" i="9"/>
  <c r="AI311" i="9"/>
  <c r="AA311" i="9"/>
  <c r="P311" i="9"/>
  <c r="K311" i="9"/>
  <c r="E311" i="9"/>
  <c r="AI310" i="9"/>
  <c r="AA310" i="9"/>
  <c r="P310" i="9"/>
  <c r="K310" i="9"/>
  <c r="E310" i="9"/>
  <c r="AI309" i="9"/>
  <c r="AA309" i="9"/>
  <c r="P309" i="9"/>
  <c r="K309" i="9"/>
  <c r="E309" i="9"/>
  <c r="AI308" i="9"/>
  <c r="AA308" i="9"/>
  <c r="P308" i="9"/>
  <c r="K308" i="9"/>
  <c r="E308" i="9"/>
  <c r="AI307" i="9"/>
  <c r="AA307" i="9"/>
  <c r="P307" i="9"/>
  <c r="K307" i="9"/>
  <c r="E307" i="9"/>
  <c r="AI306" i="9"/>
  <c r="AA306" i="9"/>
  <c r="P306" i="9"/>
  <c r="K306" i="9"/>
  <c r="E306" i="9"/>
  <c r="AI305" i="9"/>
  <c r="AA305" i="9"/>
  <c r="P305" i="9"/>
  <c r="K305" i="9"/>
  <c r="E305" i="9"/>
  <c r="AI304" i="9"/>
  <c r="AA304" i="9"/>
  <c r="P304" i="9"/>
  <c r="K304" i="9"/>
  <c r="E304" i="9"/>
  <c r="AI303" i="9"/>
  <c r="AA303" i="9"/>
  <c r="P303" i="9"/>
  <c r="K303" i="9"/>
  <c r="J303" i="9" s="1"/>
  <c r="E303" i="9"/>
  <c r="AI302" i="9"/>
  <c r="AA302" i="9"/>
  <c r="P302" i="9"/>
  <c r="K302" i="9"/>
  <c r="E302" i="9"/>
  <c r="AI301" i="9"/>
  <c r="AA301" i="9"/>
  <c r="P301" i="9"/>
  <c r="K301" i="9"/>
  <c r="J301" i="9" s="1"/>
  <c r="E301" i="9"/>
  <c r="AI300" i="9"/>
  <c r="AA300" i="9"/>
  <c r="P300" i="9"/>
  <c r="K300" i="9"/>
  <c r="E300" i="9"/>
  <c r="O300" i="9" s="1"/>
  <c r="Z300" i="9" s="1"/>
  <c r="AF300" i="9" s="1"/>
  <c r="AI299" i="9"/>
  <c r="AA299" i="9"/>
  <c r="P299" i="9"/>
  <c r="K299" i="9"/>
  <c r="E299" i="9"/>
  <c r="AI298" i="9"/>
  <c r="AA298" i="9"/>
  <c r="P298" i="9"/>
  <c r="K298" i="9"/>
  <c r="E298" i="9"/>
  <c r="AI297" i="9"/>
  <c r="AA297" i="9"/>
  <c r="P297" i="9"/>
  <c r="K297" i="9"/>
  <c r="E297" i="9"/>
  <c r="AI296" i="9"/>
  <c r="AA296" i="9"/>
  <c r="P296" i="9"/>
  <c r="K296" i="9"/>
  <c r="E296" i="9"/>
  <c r="O296" i="9" s="1"/>
  <c r="Z296" i="9" s="1"/>
  <c r="AF296" i="9" s="1"/>
  <c r="AI295" i="9"/>
  <c r="AA295" i="9"/>
  <c r="P295" i="9"/>
  <c r="K295" i="9"/>
  <c r="E295" i="9"/>
  <c r="AI294" i="9"/>
  <c r="AA294" i="9"/>
  <c r="P294" i="9"/>
  <c r="K294" i="9"/>
  <c r="E294" i="9"/>
  <c r="AI293" i="9"/>
  <c r="AA293" i="9"/>
  <c r="P293" i="9"/>
  <c r="K293" i="9"/>
  <c r="E293" i="9"/>
  <c r="AI292" i="9"/>
  <c r="AA292" i="9"/>
  <c r="P292" i="9"/>
  <c r="K292" i="9"/>
  <c r="E292" i="9"/>
  <c r="O292" i="9" s="1"/>
  <c r="AI291" i="9"/>
  <c r="AA291" i="9"/>
  <c r="P291" i="9"/>
  <c r="K291" i="9"/>
  <c r="E291" i="9"/>
  <c r="AI290" i="9"/>
  <c r="AA290" i="9"/>
  <c r="P290" i="9"/>
  <c r="K290" i="9"/>
  <c r="E290" i="9"/>
  <c r="AI289" i="9"/>
  <c r="AA289" i="9"/>
  <c r="P289" i="9"/>
  <c r="K289" i="9"/>
  <c r="J289" i="9" s="1"/>
  <c r="E289" i="9"/>
  <c r="AI288" i="9"/>
  <c r="AA288" i="9"/>
  <c r="P288" i="9"/>
  <c r="K288" i="9"/>
  <c r="E288" i="9"/>
  <c r="AI287" i="9"/>
  <c r="AA287" i="9"/>
  <c r="P287" i="9"/>
  <c r="K287" i="9"/>
  <c r="E287" i="9"/>
  <c r="AI286" i="9"/>
  <c r="AA286" i="9"/>
  <c r="P286" i="9"/>
  <c r="K286" i="9"/>
  <c r="E286" i="9"/>
  <c r="AI285" i="9"/>
  <c r="AA285" i="9"/>
  <c r="P285" i="9"/>
  <c r="K285" i="9"/>
  <c r="E285" i="9"/>
  <c r="AI284" i="9"/>
  <c r="AA284" i="9"/>
  <c r="P284" i="9"/>
  <c r="K284" i="9"/>
  <c r="E284" i="9"/>
  <c r="AI283" i="9"/>
  <c r="AA283" i="9"/>
  <c r="P283" i="9"/>
  <c r="K283" i="9"/>
  <c r="E283" i="9"/>
  <c r="AI282" i="9"/>
  <c r="AA282" i="9"/>
  <c r="P282" i="9"/>
  <c r="K282" i="9"/>
  <c r="E282" i="9"/>
  <c r="AI281" i="9"/>
  <c r="AA281" i="9"/>
  <c r="P281" i="9"/>
  <c r="K281" i="9"/>
  <c r="E281" i="9"/>
  <c r="AI280" i="9"/>
  <c r="AA280" i="9"/>
  <c r="P280" i="9"/>
  <c r="K280" i="9"/>
  <c r="E280" i="9"/>
  <c r="AI279" i="9"/>
  <c r="AA279" i="9"/>
  <c r="P279" i="9"/>
  <c r="K279" i="9"/>
  <c r="E279" i="9"/>
  <c r="AI278" i="9"/>
  <c r="AA278" i="9"/>
  <c r="P278" i="9"/>
  <c r="K278" i="9"/>
  <c r="E278" i="9"/>
  <c r="AI277" i="9"/>
  <c r="AA277" i="9"/>
  <c r="P277" i="9"/>
  <c r="K277" i="9"/>
  <c r="E277" i="9"/>
  <c r="AI276" i="9"/>
  <c r="AA276" i="9"/>
  <c r="P276" i="9"/>
  <c r="K276" i="9"/>
  <c r="E276" i="9"/>
  <c r="AI275" i="9"/>
  <c r="AA275" i="9"/>
  <c r="P275" i="9"/>
  <c r="K275" i="9"/>
  <c r="E275" i="9"/>
  <c r="AI274" i="9"/>
  <c r="AA274" i="9"/>
  <c r="P274" i="9"/>
  <c r="K274" i="9"/>
  <c r="E274" i="9"/>
  <c r="AI273" i="9"/>
  <c r="AA273" i="9"/>
  <c r="P273" i="9"/>
  <c r="K273" i="9"/>
  <c r="J273" i="9" s="1"/>
  <c r="E273" i="9"/>
  <c r="AI272" i="9"/>
  <c r="AA272" i="9"/>
  <c r="P272" i="9"/>
  <c r="K272" i="9"/>
  <c r="E272" i="9"/>
  <c r="AI271" i="9"/>
  <c r="AA271" i="9"/>
  <c r="P271" i="9"/>
  <c r="K271" i="9"/>
  <c r="E271" i="9"/>
  <c r="AI270" i="9"/>
  <c r="AA270" i="9"/>
  <c r="P270" i="9"/>
  <c r="K270" i="9"/>
  <c r="E270" i="9"/>
  <c r="AI269" i="9"/>
  <c r="AA269" i="9"/>
  <c r="P269" i="9"/>
  <c r="K269" i="9"/>
  <c r="E269" i="9"/>
  <c r="AI268" i="9"/>
  <c r="AA268" i="9"/>
  <c r="P268" i="9"/>
  <c r="K268" i="9"/>
  <c r="E268" i="9"/>
  <c r="AI267" i="9"/>
  <c r="AA267" i="9"/>
  <c r="P267" i="9"/>
  <c r="K267" i="9"/>
  <c r="E267" i="9"/>
  <c r="AI266" i="9"/>
  <c r="AA266" i="9"/>
  <c r="P266" i="9"/>
  <c r="K266" i="9"/>
  <c r="E266" i="9"/>
  <c r="AI265" i="9"/>
  <c r="AA265" i="9"/>
  <c r="P265" i="9"/>
  <c r="K265" i="9"/>
  <c r="E265" i="9"/>
  <c r="AI264" i="9"/>
  <c r="AA264" i="9"/>
  <c r="P264" i="9"/>
  <c r="K264" i="9"/>
  <c r="E264" i="9"/>
  <c r="AI263" i="9"/>
  <c r="AA263" i="9"/>
  <c r="P263" i="9"/>
  <c r="K263" i="9"/>
  <c r="E263" i="9"/>
  <c r="AI262" i="9"/>
  <c r="AA262" i="9"/>
  <c r="P262" i="9"/>
  <c r="K262" i="9"/>
  <c r="E262" i="9"/>
  <c r="AI261" i="9"/>
  <c r="AA261" i="9"/>
  <c r="P261" i="9"/>
  <c r="K261" i="9"/>
  <c r="E261" i="9"/>
  <c r="AI260" i="9"/>
  <c r="AA260" i="9"/>
  <c r="P260" i="9"/>
  <c r="K260" i="9"/>
  <c r="E260" i="9"/>
  <c r="AI259" i="9"/>
  <c r="AA259" i="9"/>
  <c r="P259" i="9"/>
  <c r="K259" i="9"/>
  <c r="E259" i="9"/>
  <c r="AI258" i="9"/>
  <c r="AA258" i="9"/>
  <c r="P258" i="9"/>
  <c r="K258" i="9"/>
  <c r="E258" i="9"/>
  <c r="AI257" i="9"/>
  <c r="AA257" i="9"/>
  <c r="P257" i="9"/>
  <c r="K257" i="9"/>
  <c r="J257" i="9" s="1"/>
  <c r="E257" i="9"/>
  <c r="AI256" i="9"/>
  <c r="AA256" i="9"/>
  <c r="P256" i="9"/>
  <c r="K256" i="9"/>
  <c r="E256" i="9"/>
  <c r="AI255" i="9"/>
  <c r="AA255" i="9"/>
  <c r="P255" i="9"/>
  <c r="K255" i="9"/>
  <c r="E255" i="9"/>
  <c r="AI254" i="9"/>
  <c r="AA254" i="9"/>
  <c r="P254" i="9"/>
  <c r="K254" i="9"/>
  <c r="E254" i="9"/>
  <c r="AI253" i="9"/>
  <c r="AA253" i="9"/>
  <c r="P253" i="9"/>
  <c r="K253" i="9"/>
  <c r="J253" i="9" s="1"/>
  <c r="E253" i="9"/>
  <c r="AI252" i="9"/>
  <c r="AA252" i="9"/>
  <c r="P252" i="9"/>
  <c r="K252" i="9"/>
  <c r="E252" i="9"/>
  <c r="AI251" i="9"/>
  <c r="AA251" i="9"/>
  <c r="P251" i="9"/>
  <c r="K251" i="9"/>
  <c r="E251" i="9"/>
  <c r="AI250" i="9"/>
  <c r="AA250" i="9"/>
  <c r="P250" i="9"/>
  <c r="K250" i="9"/>
  <c r="E250" i="9"/>
  <c r="AI249" i="9"/>
  <c r="AA249" i="9"/>
  <c r="P249" i="9"/>
  <c r="K249" i="9"/>
  <c r="E249" i="9"/>
  <c r="AI248" i="9"/>
  <c r="AA248" i="9"/>
  <c r="P248" i="9"/>
  <c r="K248" i="9"/>
  <c r="E248" i="9"/>
  <c r="AI247" i="9"/>
  <c r="AA247" i="9"/>
  <c r="P247" i="9"/>
  <c r="K247" i="9"/>
  <c r="E247" i="9"/>
  <c r="AI246" i="9"/>
  <c r="AA246" i="9"/>
  <c r="P246" i="9"/>
  <c r="K246" i="9"/>
  <c r="E246" i="9"/>
  <c r="AI245" i="9"/>
  <c r="AA245" i="9"/>
  <c r="P245" i="9"/>
  <c r="K245" i="9"/>
  <c r="E245" i="9"/>
  <c r="AI244" i="9"/>
  <c r="AA244" i="9"/>
  <c r="P244" i="9"/>
  <c r="K244" i="9"/>
  <c r="E244" i="9"/>
  <c r="AI243" i="9"/>
  <c r="AA243" i="9"/>
  <c r="P243" i="9"/>
  <c r="K243" i="9"/>
  <c r="E243" i="9"/>
  <c r="AI242" i="9"/>
  <c r="AA242" i="9"/>
  <c r="P242" i="9"/>
  <c r="K242" i="9"/>
  <c r="E242" i="9"/>
  <c r="AI241" i="9"/>
  <c r="AA241" i="9"/>
  <c r="P241" i="9"/>
  <c r="K241" i="9"/>
  <c r="E241" i="9"/>
  <c r="AI240" i="9"/>
  <c r="AA240" i="9"/>
  <c r="P240" i="9"/>
  <c r="K240" i="9"/>
  <c r="E240" i="9"/>
  <c r="AI239" i="9"/>
  <c r="AA239" i="9"/>
  <c r="P239" i="9"/>
  <c r="K239" i="9"/>
  <c r="E239" i="9"/>
  <c r="AI238" i="9"/>
  <c r="AA238" i="9"/>
  <c r="P238" i="9"/>
  <c r="K238" i="9"/>
  <c r="E238" i="9"/>
  <c r="AI237" i="9"/>
  <c r="AA237" i="9"/>
  <c r="P237" i="9"/>
  <c r="K237" i="9"/>
  <c r="E237" i="9"/>
  <c r="AI236" i="9"/>
  <c r="AA236" i="9"/>
  <c r="P236" i="9"/>
  <c r="K236" i="9"/>
  <c r="E236" i="9"/>
  <c r="AI235" i="9"/>
  <c r="AA235" i="9"/>
  <c r="P235" i="9"/>
  <c r="K235" i="9"/>
  <c r="E235" i="9"/>
  <c r="AI234" i="9"/>
  <c r="AA234" i="9"/>
  <c r="P234" i="9"/>
  <c r="K234" i="9"/>
  <c r="E234" i="9"/>
  <c r="AI233" i="9"/>
  <c r="AA233" i="9"/>
  <c r="P233" i="9"/>
  <c r="K233" i="9"/>
  <c r="E233" i="9"/>
  <c r="AI232" i="9"/>
  <c r="AA232" i="9"/>
  <c r="P232" i="9"/>
  <c r="K232" i="9"/>
  <c r="E232" i="9"/>
  <c r="AI231" i="9"/>
  <c r="AA231" i="9"/>
  <c r="P231" i="9"/>
  <c r="K231" i="9"/>
  <c r="E231" i="9"/>
  <c r="AI230" i="9"/>
  <c r="AA230" i="9"/>
  <c r="P230" i="9"/>
  <c r="K230" i="9"/>
  <c r="E230" i="9"/>
  <c r="AI229" i="9"/>
  <c r="AA229" i="9"/>
  <c r="P229" i="9"/>
  <c r="K229" i="9"/>
  <c r="E229" i="9"/>
  <c r="AI228" i="9"/>
  <c r="AA228" i="9"/>
  <c r="P228" i="9"/>
  <c r="K228" i="9"/>
  <c r="E228" i="9"/>
  <c r="AI227" i="9"/>
  <c r="AA227" i="9"/>
  <c r="P227" i="9"/>
  <c r="K227" i="9"/>
  <c r="E227" i="9"/>
  <c r="AI226" i="9"/>
  <c r="AA226" i="9"/>
  <c r="P226" i="9"/>
  <c r="K226" i="9"/>
  <c r="E226" i="9"/>
  <c r="AI225" i="9"/>
  <c r="AA225" i="9"/>
  <c r="P225" i="9"/>
  <c r="K225" i="9"/>
  <c r="E225" i="9"/>
  <c r="AI224" i="9"/>
  <c r="AA224" i="9"/>
  <c r="P224" i="9"/>
  <c r="K224" i="9"/>
  <c r="E224" i="9"/>
  <c r="AI223" i="9"/>
  <c r="AA223" i="9"/>
  <c r="P223" i="9"/>
  <c r="K223" i="9"/>
  <c r="E223" i="9"/>
  <c r="AI222" i="9"/>
  <c r="AA222" i="9"/>
  <c r="P222" i="9"/>
  <c r="K222" i="9"/>
  <c r="E222" i="9"/>
  <c r="AI221" i="9"/>
  <c r="AA221" i="9"/>
  <c r="P221" i="9"/>
  <c r="K221" i="9"/>
  <c r="E221" i="9"/>
  <c r="AI220" i="9"/>
  <c r="AA220" i="9"/>
  <c r="P220" i="9"/>
  <c r="K220" i="9"/>
  <c r="E220" i="9"/>
  <c r="AI219" i="9"/>
  <c r="AA219" i="9"/>
  <c r="P219" i="9"/>
  <c r="K219" i="9"/>
  <c r="E219" i="9"/>
  <c r="AI218" i="9"/>
  <c r="AA218" i="9"/>
  <c r="P218" i="9"/>
  <c r="K218" i="9"/>
  <c r="E218" i="9"/>
  <c r="AI217" i="9"/>
  <c r="AA217" i="9"/>
  <c r="P217" i="9"/>
  <c r="K217" i="9"/>
  <c r="E217" i="9"/>
  <c r="AI216" i="9"/>
  <c r="AA216" i="9"/>
  <c r="P216" i="9"/>
  <c r="K216" i="9"/>
  <c r="E216" i="9"/>
  <c r="AI215" i="9"/>
  <c r="AA215" i="9"/>
  <c r="P215" i="9"/>
  <c r="K215" i="9"/>
  <c r="E215" i="9"/>
  <c r="AI214" i="9"/>
  <c r="AA214" i="9"/>
  <c r="P214" i="9"/>
  <c r="K214" i="9"/>
  <c r="E214" i="9"/>
  <c r="AI213" i="9"/>
  <c r="AA213" i="9"/>
  <c r="P213" i="9"/>
  <c r="K213" i="9"/>
  <c r="E213" i="9"/>
  <c r="AI212" i="9"/>
  <c r="AA212" i="9"/>
  <c r="P212" i="9"/>
  <c r="K212" i="9"/>
  <c r="E212" i="9"/>
  <c r="AI211" i="9"/>
  <c r="AA211" i="9"/>
  <c r="P211" i="9"/>
  <c r="K211" i="9"/>
  <c r="E211" i="9"/>
  <c r="AI210" i="9"/>
  <c r="AA210" i="9"/>
  <c r="P210" i="9"/>
  <c r="K210" i="9"/>
  <c r="E210" i="9"/>
  <c r="AI209" i="9"/>
  <c r="AA209" i="9"/>
  <c r="P209" i="9"/>
  <c r="K209" i="9"/>
  <c r="E209" i="9"/>
  <c r="AI208" i="9"/>
  <c r="AA208" i="9"/>
  <c r="P208" i="9"/>
  <c r="K208" i="9"/>
  <c r="E208" i="9"/>
  <c r="AI207" i="9"/>
  <c r="AA207" i="9"/>
  <c r="P207" i="9"/>
  <c r="K207" i="9"/>
  <c r="E207" i="9"/>
  <c r="AI206" i="9"/>
  <c r="AA206" i="9"/>
  <c r="P206" i="9"/>
  <c r="K206" i="9"/>
  <c r="E206" i="9"/>
  <c r="AI205" i="9"/>
  <c r="AA205" i="9"/>
  <c r="P205" i="9"/>
  <c r="K205" i="9"/>
  <c r="E205" i="9"/>
  <c r="AI204" i="9"/>
  <c r="AA204" i="9"/>
  <c r="P204" i="9"/>
  <c r="K204" i="9"/>
  <c r="E204" i="9"/>
  <c r="AI203" i="9"/>
  <c r="AA203" i="9"/>
  <c r="P203" i="9"/>
  <c r="K203" i="9"/>
  <c r="E203" i="9"/>
  <c r="AI202" i="9"/>
  <c r="AA202" i="9"/>
  <c r="P202" i="9"/>
  <c r="K202" i="9"/>
  <c r="E202" i="9"/>
  <c r="AI201" i="9"/>
  <c r="AA201" i="9"/>
  <c r="P201" i="9"/>
  <c r="K201" i="9"/>
  <c r="E201" i="9"/>
  <c r="AI200" i="9"/>
  <c r="AA200" i="9"/>
  <c r="P200" i="9"/>
  <c r="K200" i="9"/>
  <c r="E200" i="9"/>
  <c r="AI199" i="9"/>
  <c r="AA199" i="9"/>
  <c r="P199" i="9"/>
  <c r="K199" i="9"/>
  <c r="E199" i="9"/>
  <c r="AI198" i="9"/>
  <c r="AA198" i="9"/>
  <c r="P198" i="9"/>
  <c r="K198" i="9"/>
  <c r="E198" i="9"/>
  <c r="AI197" i="9"/>
  <c r="AA197" i="9"/>
  <c r="P197" i="9"/>
  <c r="K197" i="9"/>
  <c r="E197" i="9"/>
  <c r="AI196" i="9"/>
  <c r="AA196" i="9"/>
  <c r="P196" i="9"/>
  <c r="K196" i="9"/>
  <c r="E196" i="9"/>
  <c r="AI195" i="9"/>
  <c r="AA195" i="9"/>
  <c r="P195" i="9"/>
  <c r="K195" i="9"/>
  <c r="E195" i="9"/>
  <c r="AI194" i="9"/>
  <c r="AA194" i="9"/>
  <c r="P194" i="9"/>
  <c r="K194" i="9"/>
  <c r="E194" i="9"/>
  <c r="AI193" i="9"/>
  <c r="AA193" i="9"/>
  <c r="P193" i="9"/>
  <c r="K193" i="9"/>
  <c r="E193" i="9"/>
  <c r="AI192" i="9"/>
  <c r="AA192" i="9"/>
  <c r="P192" i="9"/>
  <c r="K192" i="9"/>
  <c r="E192" i="9"/>
  <c r="AI191" i="9"/>
  <c r="AA191" i="9"/>
  <c r="P191" i="9"/>
  <c r="K191" i="9"/>
  <c r="E191" i="9"/>
  <c r="AI190" i="9"/>
  <c r="AA190" i="9"/>
  <c r="P190" i="9"/>
  <c r="K190" i="9"/>
  <c r="E190" i="9"/>
  <c r="AI189" i="9"/>
  <c r="AA189" i="9"/>
  <c r="P189" i="9"/>
  <c r="K189" i="9"/>
  <c r="E189" i="9"/>
  <c r="AI188" i="9"/>
  <c r="AA188" i="9"/>
  <c r="P188" i="9"/>
  <c r="K188" i="9"/>
  <c r="E188" i="9"/>
  <c r="AI187" i="9"/>
  <c r="AA187" i="9"/>
  <c r="P187" i="9"/>
  <c r="K187" i="9"/>
  <c r="E187" i="9"/>
  <c r="AI186" i="9"/>
  <c r="AA186" i="9"/>
  <c r="P186" i="9"/>
  <c r="K186" i="9"/>
  <c r="E186" i="9"/>
  <c r="AI185" i="9"/>
  <c r="AA185" i="9"/>
  <c r="P185" i="9"/>
  <c r="K185" i="9"/>
  <c r="E185" i="9"/>
  <c r="AI184" i="9"/>
  <c r="AA184" i="9"/>
  <c r="P184" i="9"/>
  <c r="K184" i="9"/>
  <c r="E184" i="9"/>
  <c r="AI183" i="9"/>
  <c r="AA183" i="9"/>
  <c r="P183" i="9"/>
  <c r="K183" i="9"/>
  <c r="E183" i="9"/>
  <c r="AI182" i="9"/>
  <c r="AA182" i="9"/>
  <c r="P182" i="9"/>
  <c r="K182" i="9"/>
  <c r="E182" i="9"/>
  <c r="AI181" i="9"/>
  <c r="AA181" i="9"/>
  <c r="P181" i="9"/>
  <c r="K181" i="9"/>
  <c r="E181" i="9"/>
  <c r="AI180" i="9"/>
  <c r="AA180" i="9"/>
  <c r="P180" i="9"/>
  <c r="K180" i="9"/>
  <c r="E180" i="9"/>
  <c r="AI179" i="9"/>
  <c r="AA179" i="9"/>
  <c r="P179" i="9"/>
  <c r="K179" i="9"/>
  <c r="E179" i="9"/>
  <c r="AI178" i="9"/>
  <c r="AA178" i="9"/>
  <c r="P178" i="9"/>
  <c r="K178" i="9"/>
  <c r="E178" i="9"/>
  <c r="AI177" i="9"/>
  <c r="AA177" i="9"/>
  <c r="P177" i="9"/>
  <c r="K177" i="9"/>
  <c r="E177" i="9"/>
  <c r="AI176" i="9"/>
  <c r="AA176" i="9"/>
  <c r="P176" i="9"/>
  <c r="K176" i="9"/>
  <c r="E176" i="9"/>
  <c r="AI175" i="9"/>
  <c r="AA175" i="9"/>
  <c r="P175" i="9"/>
  <c r="K175" i="9"/>
  <c r="E175" i="9"/>
  <c r="AI174" i="9"/>
  <c r="AA174" i="9"/>
  <c r="P174" i="9"/>
  <c r="K174" i="9"/>
  <c r="E174" i="9"/>
  <c r="AI173" i="9"/>
  <c r="AA173" i="9"/>
  <c r="P173" i="9"/>
  <c r="K173" i="9"/>
  <c r="E173" i="9"/>
  <c r="AI172" i="9"/>
  <c r="AA172" i="9"/>
  <c r="P172" i="9"/>
  <c r="K172" i="9"/>
  <c r="E172" i="9"/>
  <c r="AI171" i="9"/>
  <c r="AA171" i="9"/>
  <c r="P171" i="9"/>
  <c r="K171" i="9"/>
  <c r="E171" i="9"/>
  <c r="AI170" i="9"/>
  <c r="AA170" i="9"/>
  <c r="P170" i="9"/>
  <c r="K170" i="9"/>
  <c r="E170" i="9"/>
  <c r="AI169" i="9"/>
  <c r="AA169" i="9"/>
  <c r="P169" i="9"/>
  <c r="K169" i="9"/>
  <c r="E169" i="9"/>
  <c r="AI168" i="9"/>
  <c r="AA168" i="9"/>
  <c r="P168" i="9"/>
  <c r="K168" i="9"/>
  <c r="E168" i="9"/>
  <c r="AI167" i="9"/>
  <c r="AA167" i="9"/>
  <c r="P167" i="9"/>
  <c r="K167" i="9"/>
  <c r="E167" i="9"/>
  <c r="AI166" i="9"/>
  <c r="AA166" i="9"/>
  <c r="P166" i="9"/>
  <c r="K166" i="9"/>
  <c r="E166" i="9"/>
  <c r="AI165" i="9"/>
  <c r="AA165" i="9"/>
  <c r="P165" i="9"/>
  <c r="K165" i="9"/>
  <c r="E165" i="9"/>
  <c r="AI164" i="9"/>
  <c r="AA164" i="9"/>
  <c r="P164" i="9"/>
  <c r="K164" i="9"/>
  <c r="E164" i="9"/>
  <c r="AI163" i="9"/>
  <c r="AA163" i="9"/>
  <c r="P163" i="9"/>
  <c r="K163" i="9"/>
  <c r="E163" i="9"/>
  <c r="AI162" i="9"/>
  <c r="AA162" i="9"/>
  <c r="P162" i="9"/>
  <c r="K162" i="9"/>
  <c r="E162" i="9"/>
  <c r="AI161" i="9"/>
  <c r="AA161" i="9"/>
  <c r="P161" i="9"/>
  <c r="K161" i="9"/>
  <c r="J161" i="9" s="1"/>
  <c r="E161" i="9"/>
  <c r="AI160" i="9"/>
  <c r="AA160" i="9"/>
  <c r="P160" i="9"/>
  <c r="K160" i="9"/>
  <c r="E160" i="9"/>
  <c r="AI159" i="9"/>
  <c r="AA159" i="9"/>
  <c r="P159" i="9"/>
  <c r="K159" i="9"/>
  <c r="E159" i="9"/>
  <c r="AI158" i="9"/>
  <c r="AA158" i="9"/>
  <c r="P158" i="9"/>
  <c r="K158" i="9"/>
  <c r="E158" i="9"/>
  <c r="AI157" i="9"/>
  <c r="AA157" i="9"/>
  <c r="P157" i="9"/>
  <c r="K157" i="9"/>
  <c r="E157" i="9"/>
  <c r="AI156" i="9"/>
  <c r="AA156" i="9"/>
  <c r="P156" i="9"/>
  <c r="K156" i="9"/>
  <c r="E156" i="9"/>
  <c r="AI155" i="9"/>
  <c r="AA155" i="9"/>
  <c r="P155" i="9"/>
  <c r="K155" i="9"/>
  <c r="E155" i="9"/>
  <c r="AI154" i="9"/>
  <c r="AA154" i="9"/>
  <c r="P154" i="9"/>
  <c r="K154" i="9"/>
  <c r="E154" i="9"/>
  <c r="AI153" i="9"/>
  <c r="AA153" i="9"/>
  <c r="P153" i="9"/>
  <c r="K153" i="9"/>
  <c r="E153" i="9"/>
  <c r="AI152" i="9"/>
  <c r="AA152" i="9"/>
  <c r="P152" i="9"/>
  <c r="K152" i="9"/>
  <c r="E152" i="9"/>
  <c r="AI151" i="9"/>
  <c r="AA151" i="9"/>
  <c r="P151" i="9"/>
  <c r="K151" i="9"/>
  <c r="E151" i="9"/>
  <c r="AI150" i="9"/>
  <c r="AA150" i="9"/>
  <c r="P150" i="9"/>
  <c r="K150" i="9"/>
  <c r="E150" i="9"/>
  <c r="AI149" i="9"/>
  <c r="AA149" i="9"/>
  <c r="P149" i="9"/>
  <c r="K149" i="9"/>
  <c r="E149" i="9"/>
  <c r="AI148" i="9"/>
  <c r="AA148" i="9"/>
  <c r="P148" i="9"/>
  <c r="K148" i="9"/>
  <c r="E148" i="9"/>
  <c r="AI147" i="9"/>
  <c r="AA147" i="9"/>
  <c r="P147" i="9"/>
  <c r="K147" i="9"/>
  <c r="E147" i="9"/>
  <c r="AI146" i="9"/>
  <c r="AA146" i="9"/>
  <c r="P146" i="9"/>
  <c r="K146" i="9"/>
  <c r="E146" i="9"/>
  <c r="AI145" i="9"/>
  <c r="AA145" i="9"/>
  <c r="P145" i="9"/>
  <c r="K145" i="9"/>
  <c r="J145" i="9" s="1"/>
  <c r="E145" i="9"/>
  <c r="AI144" i="9"/>
  <c r="AA144" i="9"/>
  <c r="P144" i="9"/>
  <c r="K144" i="9"/>
  <c r="E144" i="9"/>
  <c r="AI143" i="9"/>
  <c r="AA143" i="9"/>
  <c r="P143" i="9"/>
  <c r="K143" i="9"/>
  <c r="E143" i="9"/>
  <c r="AI142" i="9"/>
  <c r="AA142" i="9"/>
  <c r="P142" i="9"/>
  <c r="K142" i="9"/>
  <c r="E142" i="9"/>
  <c r="AI141" i="9"/>
  <c r="AA141" i="9"/>
  <c r="P141" i="9"/>
  <c r="K141" i="9"/>
  <c r="J141" i="9" s="1"/>
  <c r="E141" i="9"/>
  <c r="AI140" i="9"/>
  <c r="AA140" i="9"/>
  <c r="P140" i="9"/>
  <c r="K140" i="9"/>
  <c r="E140" i="9"/>
  <c r="AI139" i="9"/>
  <c r="AA139" i="9"/>
  <c r="P139" i="9"/>
  <c r="K139" i="9"/>
  <c r="E139" i="9"/>
  <c r="AI138" i="9"/>
  <c r="AA138" i="9"/>
  <c r="P138" i="9"/>
  <c r="K138" i="9"/>
  <c r="E138" i="9"/>
  <c r="AI137" i="9"/>
  <c r="AA137" i="9"/>
  <c r="P137" i="9"/>
  <c r="K137" i="9"/>
  <c r="E137" i="9"/>
  <c r="AI136" i="9"/>
  <c r="AA136" i="9"/>
  <c r="P136" i="9"/>
  <c r="K136" i="9"/>
  <c r="E136" i="9"/>
  <c r="AI135" i="9"/>
  <c r="AA135" i="9"/>
  <c r="P135" i="9"/>
  <c r="K135" i="9"/>
  <c r="E135" i="9"/>
  <c r="AI134" i="9"/>
  <c r="AA134" i="9"/>
  <c r="P134" i="9"/>
  <c r="K134" i="9"/>
  <c r="E134" i="9"/>
  <c r="AI133" i="9"/>
  <c r="AA133" i="9"/>
  <c r="P133" i="9"/>
  <c r="K133" i="9"/>
  <c r="E133" i="9"/>
  <c r="AI132" i="9"/>
  <c r="AA132" i="9"/>
  <c r="P132" i="9"/>
  <c r="K132" i="9"/>
  <c r="E132" i="9"/>
  <c r="AI131" i="9"/>
  <c r="AA131" i="9"/>
  <c r="P131" i="9"/>
  <c r="K131" i="9"/>
  <c r="E131" i="9"/>
  <c r="AI130" i="9"/>
  <c r="AA130" i="9"/>
  <c r="P130" i="9"/>
  <c r="K130" i="9"/>
  <c r="E130" i="9"/>
  <c r="AI129" i="9"/>
  <c r="AA129" i="9"/>
  <c r="P129" i="9"/>
  <c r="K129" i="9"/>
  <c r="J129" i="9" s="1"/>
  <c r="E129" i="9"/>
  <c r="AI128" i="9"/>
  <c r="AA128" i="9"/>
  <c r="P128" i="9"/>
  <c r="K128" i="9"/>
  <c r="E128" i="9"/>
  <c r="AI127" i="9"/>
  <c r="AA127" i="9"/>
  <c r="P127" i="9"/>
  <c r="K127" i="9"/>
  <c r="E127" i="9"/>
  <c r="AI126" i="9"/>
  <c r="AA126" i="9"/>
  <c r="P126" i="9"/>
  <c r="K126" i="9"/>
  <c r="E126" i="9"/>
  <c r="AI125" i="9"/>
  <c r="AA125" i="9"/>
  <c r="P125" i="9"/>
  <c r="K125" i="9"/>
  <c r="E125" i="9"/>
  <c r="AI124" i="9"/>
  <c r="AA124" i="9"/>
  <c r="P124" i="9"/>
  <c r="K124" i="9"/>
  <c r="E124" i="9"/>
  <c r="AI123" i="9"/>
  <c r="AA123" i="9"/>
  <c r="P123" i="9"/>
  <c r="K123" i="9"/>
  <c r="E123" i="9"/>
  <c r="AI122" i="9"/>
  <c r="AA122" i="9"/>
  <c r="P122" i="9"/>
  <c r="K122" i="9"/>
  <c r="E122" i="9"/>
  <c r="AI121" i="9"/>
  <c r="AA121" i="9"/>
  <c r="P121" i="9"/>
  <c r="K121" i="9"/>
  <c r="E121" i="9"/>
  <c r="AI120" i="9"/>
  <c r="AA120" i="9"/>
  <c r="P120" i="9"/>
  <c r="K120" i="9"/>
  <c r="E120" i="9"/>
  <c r="AI119" i="9"/>
  <c r="AA119" i="9"/>
  <c r="P119" i="9"/>
  <c r="K119" i="9"/>
  <c r="E119" i="9"/>
  <c r="AI118" i="9"/>
  <c r="AA118" i="9"/>
  <c r="P118" i="9"/>
  <c r="K118" i="9"/>
  <c r="E118" i="9"/>
  <c r="AI117" i="9"/>
  <c r="AA117" i="9"/>
  <c r="P117" i="9"/>
  <c r="K117" i="9"/>
  <c r="E117" i="9"/>
  <c r="AI116" i="9"/>
  <c r="AA116" i="9"/>
  <c r="P116" i="9"/>
  <c r="K116" i="9"/>
  <c r="E116" i="9"/>
  <c r="AI115" i="9"/>
  <c r="AA115" i="9"/>
  <c r="P115" i="9"/>
  <c r="K115" i="9"/>
  <c r="E115" i="9"/>
  <c r="AI114" i="9"/>
  <c r="AA114" i="9"/>
  <c r="P114" i="9"/>
  <c r="K114" i="9"/>
  <c r="E114" i="9"/>
  <c r="AI113" i="9"/>
  <c r="AA113" i="9"/>
  <c r="P113" i="9"/>
  <c r="K113" i="9"/>
  <c r="E113" i="9"/>
  <c r="AI112" i="9"/>
  <c r="AA112" i="9"/>
  <c r="P112" i="9"/>
  <c r="K112" i="9"/>
  <c r="E112" i="9"/>
  <c r="AI111" i="9"/>
  <c r="AA111" i="9"/>
  <c r="P111" i="9"/>
  <c r="K111" i="9"/>
  <c r="E111" i="9"/>
  <c r="AI110" i="9"/>
  <c r="AA110" i="9"/>
  <c r="P110" i="9"/>
  <c r="K110" i="9"/>
  <c r="E110" i="9"/>
  <c r="AI109" i="9"/>
  <c r="AA109" i="9"/>
  <c r="P109" i="9"/>
  <c r="K109" i="9"/>
  <c r="E109" i="9"/>
  <c r="AI108" i="9"/>
  <c r="AA108" i="9"/>
  <c r="P108" i="9"/>
  <c r="K108" i="9"/>
  <c r="E108" i="9"/>
  <c r="AI107" i="9"/>
  <c r="AA107" i="9"/>
  <c r="P107" i="9"/>
  <c r="K107" i="9"/>
  <c r="E107" i="9"/>
  <c r="AI106" i="9"/>
  <c r="AA106" i="9"/>
  <c r="P106" i="9"/>
  <c r="K106" i="9"/>
  <c r="E106" i="9"/>
  <c r="AI105" i="9"/>
  <c r="AA105" i="9"/>
  <c r="P105" i="9"/>
  <c r="K105" i="9"/>
  <c r="E105" i="9"/>
  <c r="AI104" i="9"/>
  <c r="AA104" i="9"/>
  <c r="P104" i="9"/>
  <c r="K104" i="9"/>
  <c r="E104" i="9"/>
  <c r="AI103" i="9"/>
  <c r="AA103" i="9"/>
  <c r="P103" i="9"/>
  <c r="K103" i="9"/>
  <c r="E103" i="9"/>
  <c r="AI102" i="9"/>
  <c r="AA102" i="9"/>
  <c r="P102" i="9"/>
  <c r="K102" i="9"/>
  <c r="E102" i="9"/>
  <c r="AI101" i="9"/>
  <c r="AA101" i="9"/>
  <c r="P101" i="9"/>
  <c r="K101" i="9"/>
  <c r="E101" i="9"/>
  <c r="AI100" i="9"/>
  <c r="AA100" i="9"/>
  <c r="P100" i="9"/>
  <c r="K100" i="9"/>
  <c r="E100" i="9"/>
  <c r="AI99" i="9"/>
  <c r="AA99" i="9"/>
  <c r="P99" i="9"/>
  <c r="K99" i="9"/>
  <c r="E99" i="9"/>
  <c r="AI98" i="9"/>
  <c r="AA98" i="9"/>
  <c r="P98" i="9"/>
  <c r="K98" i="9"/>
  <c r="E98" i="9"/>
  <c r="AI97" i="9"/>
  <c r="AA97" i="9"/>
  <c r="P97" i="9"/>
  <c r="K97" i="9"/>
  <c r="E97" i="9"/>
  <c r="AI96" i="9"/>
  <c r="AA96" i="9"/>
  <c r="P96" i="9"/>
  <c r="K96" i="9"/>
  <c r="E96" i="9"/>
  <c r="AI95" i="9"/>
  <c r="AA95" i="9"/>
  <c r="P95" i="9"/>
  <c r="K95" i="9"/>
  <c r="E95" i="9"/>
  <c r="AI94" i="9"/>
  <c r="AA94" i="9"/>
  <c r="P94" i="9"/>
  <c r="K94" i="9"/>
  <c r="E94" i="9"/>
  <c r="AI93" i="9"/>
  <c r="AA93" i="9"/>
  <c r="P93" i="9"/>
  <c r="K93" i="9"/>
  <c r="E93" i="9"/>
  <c r="AI92" i="9"/>
  <c r="AA92" i="9"/>
  <c r="P92" i="9"/>
  <c r="K92" i="9"/>
  <c r="E92" i="9"/>
  <c r="AI91" i="9"/>
  <c r="AA91" i="9"/>
  <c r="P91" i="9"/>
  <c r="K91" i="9"/>
  <c r="E91" i="9"/>
  <c r="AI90" i="9"/>
  <c r="AA90" i="9"/>
  <c r="P90" i="9"/>
  <c r="K90" i="9"/>
  <c r="E90" i="9"/>
  <c r="AI89" i="9"/>
  <c r="AA89" i="9"/>
  <c r="P89" i="9"/>
  <c r="K89" i="9"/>
  <c r="E89" i="9"/>
  <c r="AI88" i="9"/>
  <c r="AA88" i="9"/>
  <c r="P88" i="9"/>
  <c r="K88" i="9"/>
  <c r="E88" i="9"/>
  <c r="AI87" i="9"/>
  <c r="AA87" i="9"/>
  <c r="P87" i="9"/>
  <c r="K87" i="9"/>
  <c r="E87" i="9"/>
  <c r="AI86" i="9"/>
  <c r="AA86" i="9"/>
  <c r="P86" i="9"/>
  <c r="K86" i="9"/>
  <c r="E86" i="9"/>
  <c r="AI85" i="9"/>
  <c r="AA85" i="9"/>
  <c r="P85" i="9"/>
  <c r="K85" i="9"/>
  <c r="E85" i="9"/>
  <c r="AI84" i="9"/>
  <c r="AA84" i="9"/>
  <c r="P84" i="9"/>
  <c r="K84" i="9"/>
  <c r="E84" i="9"/>
  <c r="AI83" i="9"/>
  <c r="AA83" i="9"/>
  <c r="P83" i="9"/>
  <c r="K83" i="9"/>
  <c r="E83" i="9"/>
  <c r="AI82" i="9"/>
  <c r="AA82" i="9"/>
  <c r="P82" i="9"/>
  <c r="K82" i="9"/>
  <c r="E82" i="9"/>
  <c r="AI81" i="9"/>
  <c r="AA81" i="9"/>
  <c r="P81" i="9"/>
  <c r="K81" i="9"/>
  <c r="E81" i="9"/>
  <c r="AI80" i="9"/>
  <c r="AA80" i="9"/>
  <c r="P80" i="9"/>
  <c r="K80" i="9"/>
  <c r="E80" i="9"/>
  <c r="AI79" i="9"/>
  <c r="AA79" i="9"/>
  <c r="P79" i="9"/>
  <c r="K79" i="9"/>
  <c r="E79" i="9"/>
  <c r="AI78" i="9"/>
  <c r="AA78" i="9"/>
  <c r="P78" i="9"/>
  <c r="K78" i="9"/>
  <c r="E78" i="9"/>
  <c r="AI77" i="9"/>
  <c r="AA77" i="9"/>
  <c r="P77" i="9"/>
  <c r="K77" i="9"/>
  <c r="E77" i="9"/>
  <c r="AI76" i="9"/>
  <c r="AA76" i="9"/>
  <c r="P76" i="9"/>
  <c r="K76" i="9"/>
  <c r="E76" i="9"/>
  <c r="AI75" i="9"/>
  <c r="AA75" i="9"/>
  <c r="P75" i="9"/>
  <c r="K75" i="9"/>
  <c r="E75" i="9"/>
  <c r="AI74" i="9"/>
  <c r="AA74" i="9"/>
  <c r="P74" i="9"/>
  <c r="K74" i="9"/>
  <c r="E74" i="9"/>
  <c r="AI73" i="9"/>
  <c r="AA73" i="9"/>
  <c r="P73" i="9"/>
  <c r="K73" i="9"/>
  <c r="E73" i="9"/>
  <c r="AI72" i="9"/>
  <c r="AA72" i="9"/>
  <c r="P72" i="9"/>
  <c r="K72" i="9"/>
  <c r="E72" i="9"/>
  <c r="AI71" i="9"/>
  <c r="AA71" i="9"/>
  <c r="P71" i="9"/>
  <c r="K71" i="9"/>
  <c r="E71" i="9"/>
  <c r="AI70" i="9"/>
  <c r="AA70" i="9"/>
  <c r="P70" i="9"/>
  <c r="K70" i="9"/>
  <c r="E70" i="9"/>
  <c r="AI69" i="9"/>
  <c r="AA69" i="9"/>
  <c r="P69" i="9"/>
  <c r="K69" i="9"/>
  <c r="E69" i="9"/>
  <c r="AI68" i="9"/>
  <c r="AA68" i="9"/>
  <c r="P68" i="9"/>
  <c r="K68" i="9"/>
  <c r="E68" i="9"/>
  <c r="AI67" i="9"/>
  <c r="AA67" i="9"/>
  <c r="P67" i="9"/>
  <c r="K67" i="9"/>
  <c r="E67" i="9"/>
  <c r="AI66" i="9"/>
  <c r="AA66" i="9"/>
  <c r="P66" i="9"/>
  <c r="K66" i="9"/>
  <c r="E66" i="9"/>
  <c r="AI65" i="9"/>
  <c r="AA65" i="9"/>
  <c r="P65" i="9"/>
  <c r="K65" i="9"/>
  <c r="E65" i="9"/>
  <c r="AI64" i="9"/>
  <c r="AA64" i="9"/>
  <c r="P64" i="9"/>
  <c r="K64" i="9"/>
  <c r="E64" i="9"/>
  <c r="AI63" i="9"/>
  <c r="AA63" i="9"/>
  <c r="P63" i="9"/>
  <c r="K63" i="9"/>
  <c r="E63" i="9"/>
  <c r="AI62" i="9"/>
  <c r="AA62" i="9"/>
  <c r="P62" i="9"/>
  <c r="K62" i="9"/>
  <c r="E62" i="9"/>
  <c r="AI61" i="9"/>
  <c r="AA61" i="9"/>
  <c r="P61" i="9"/>
  <c r="K61" i="9"/>
  <c r="E61" i="9"/>
  <c r="AI60" i="9"/>
  <c r="AA60" i="9"/>
  <c r="P60" i="9"/>
  <c r="K60" i="9"/>
  <c r="E60" i="9"/>
  <c r="AI59" i="9"/>
  <c r="AA59" i="9"/>
  <c r="P59" i="9"/>
  <c r="K59" i="9"/>
  <c r="E59" i="9"/>
  <c r="AI58" i="9"/>
  <c r="AA58" i="9"/>
  <c r="P58" i="9"/>
  <c r="K58" i="9"/>
  <c r="E58" i="9"/>
  <c r="AI57" i="9"/>
  <c r="AA57" i="9"/>
  <c r="P57" i="9"/>
  <c r="K57" i="9"/>
  <c r="E57" i="9"/>
  <c r="AI56" i="9"/>
  <c r="AA56" i="9"/>
  <c r="P56" i="9"/>
  <c r="K56" i="9"/>
  <c r="E56" i="9"/>
  <c r="AI55" i="9"/>
  <c r="AA55" i="9"/>
  <c r="P55" i="9"/>
  <c r="K55" i="9"/>
  <c r="E55" i="9"/>
  <c r="AI54" i="9"/>
  <c r="AA54" i="9"/>
  <c r="P54" i="9"/>
  <c r="K54" i="9"/>
  <c r="J54" i="9" s="1"/>
  <c r="E54" i="9"/>
  <c r="AI53" i="9"/>
  <c r="AA53" i="9"/>
  <c r="P53" i="9"/>
  <c r="K53" i="9"/>
  <c r="E53" i="9"/>
  <c r="AI52" i="9"/>
  <c r="AA52" i="9"/>
  <c r="P52" i="9"/>
  <c r="K52" i="9"/>
  <c r="E52" i="9"/>
  <c r="AI51" i="9"/>
  <c r="AA51" i="9"/>
  <c r="P51" i="9"/>
  <c r="K51" i="9"/>
  <c r="E51" i="9"/>
  <c r="AI50" i="9"/>
  <c r="AA50" i="9"/>
  <c r="P50" i="9"/>
  <c r="K50" i="9"/>
  <c r="E50" i="9"/>
  <c r="AI49" i="9"/>
  <c r="AA49" i="9"/>
  <c r="P49" i="9"/>
  <c r="K49" i="9"/>
  <c r="E49" i="9"/>
  <c r="AI48" i="9"/>
  <c r="AA48" i="9"/>
  <c r="P48" i="9"/>
  <c r="K48" i="9"/>
  <c r="E48" i="9"/>
  <c r="AI47" i="9"/>
  <c r="AA47" i="9"/>
  <c r="P47" i="9"/>
  <c r="K47" i="9"/>
  <c r="E47" i="9"/>
  <c r="AI46" i="9"/>
  <c r="AA46" i="9"/>
  <c r="P46" i="9"/>
  <c r="K46" i="9"/>
  <c r="J46" i="9" s="1"/>
  <c r="E46" i="9"/>
  <c r="AI45" i="9"/>
  <c r="AA45" i="9"/>
  <c r="P45" i="9"/>
  <c r="K45" i="9"/>
  <c r="E45" i="9"/>
  <c r="AI44" i="9"/>
  <c r="AA44" i="9"/>
  <c r="P44" i="9"/>
  <c r="K44" i="9"/>
  <c r="E44" i="9"/>
  <c r="AI43" i="9"/>
  <c r="AA43" i="9"/>
  <c r="P43" i="9"/>
  <c r="K43" i="9"/>
  <c r="E43" i="9"/>
  <c r="AI42" i="9"/>
  <c r="AA42" i="9"/>
  <c r="P42" i="9"/>
  <c r="K42" i="9"/>
  <c r="E42" i="9"/>
  <c r="AI41" i="9"/>
  <c r="AA41" i="9"/>
  <c r="P41" i="9"/>
  <c r="J41" i="9" s="1"/>
  <c r="K41" i="9"/>
  <c r="E41" i="9"/>
  <c r="AI40" i="9"/>
  <c r="AA40" i="9"/>
  <c r="P40" i="9"/>
  <c r="K40" i="9"/>
  <c r="E40" i="9"/>
  <c r="AI39" i="9"/>
  <c r="AA39" i="9"/>
  <c r="P39" i="9"/>
  <c r="K39" i="9"/>
  <c r="E39" i="9"/>
  <c r="AI38" i="9"/>
  <c r="AA38" i="9"/>
  <c r="P38" i="9"/>
  <c r="K38" i="9"/>
  <c r="J38" i="9" s="1"/>
  <c r="E38" i="9"/>
  <c r="AI37" i="9"/>
  <c r="AA37" i="9"/>
  <c r="P37" i="9"/>
  <c r="K37" i="9"/>
  <c r="E37" i="9"/>
  <c r="AI36" i="9"/>
  <c r="AA36" i="9"/>
  <c r="P36" i="9"/>
  <c r="K36" i="9"/>
  <c r="E36" i="9"/>
  <c r="AI35" i="9"/>
  <c r="AA35" i="9"/>
  <c r="P35" i="9"/>
  <c r="K35" i="9"/>
  <c r="E35" i="9"/>
  <c r="AI34" i="9"/>
  <c r="AA34" i="9"/>
  <c r="P34" i="9"/>
  <c r="K34" i="9"/>
  <c r="E34" i="9"/>
  <c r="AI33" i="9"/>
  <c r="AA33" i="9"/>
  <c r="P33" i="9"/>
  <c r="K33" i="9"/>
  <c r="E33" i="9"/>
  <c r="AI32" i="9"/>
  <c r="AA32" i="9"/>
  <c r="P32" i="9"/>
  <c r="K32" i="9"/>
  <c r="J32" i="9" s="1"/>
  <c r="E32" i="9"/>
  <c r="AI31" i="9"/>
  <c r="AA31" i="9"/>
  <c r="P31" i="9"/>
  <c r="K31" i="9"/>
  <c r="E31" i="9"/>
  <c r="O31" i="9" s="1"/>
  <c r="AI30" i="9"/>
  <c r="AA30" i="9"/>
  <c r="P30" i="9"/>
  <c r="K30" i="9"/>
  <c r="J30" i="9" s="1"/>
  <c r="E30" i="9"/>
  <c r="AI29" i="9"/>
  <c r="AA29" i="9"/>
  <c r="P29" i="9"/>
  <c r="K29" i="9"/>
  <c r="E29" i="9"/>
  <c r="O29" i="9" s="1"/>
  <c r="AI28" i="9"/>
  <c r="AA28" i="9"/>
  <c r="P28" i="9"/>
  <c r="K28" i="9"/>
  <c r="J28" i="9" s="1"/>
  <c r="E28" i="9"/>
  <c r="AI27" i="9"/>
  <c r="AA27" i="9"/>
  <c r="P27" i="9"/>
  <c r="K27" i="9"/>
  <c r="E27" i="9"/>
  <c r="O27" i="9" s="1"/>
  <c r="AI26" i="9"/>
  <c r="AA26" i="9"/>
  <c r="P26" i="9"/>
  <c r="K26" i="9"/>
  <c r="J26" i="9" s="1"/>
  <c r="E26" i="9"/>
  <c r="AI25" i="9"/>
  <c r="AA25" i="9"/>
  <c r="P25" i="9"/>
  <c r="K25" i="9"/>
  <c r="E25" i="9"/>
  <c r="O25" i="9" s="1"/>
  <c r="AI24" i="9"/>
  <c r="AA24" i="9"/>
  <c r="P24" i="9"/>
  <c r="K24" i="9"/>
  <c r="J24" i="9" s="1"/>
  <c r="E24" i="9"/>
  <c r="AI23" i="9"/>
  <c r="AA23" i="9"/>
  <c r="P23" i="9"/>
  <c r="K23" i="9"/>
  <c r="E23" i="9"/>
  <c r="O23" i="9" s="1"/>
  <c r="AI22" i="9"/>
  <c r="AA22" i="9"/>
  <c r="P22" i="9"/>
  <c r="K22" i="9"/>
  <c r="J22" i="9" s="1"/>
  <c r="E22" i="9"/>
  <c r="AI21" i="9"/>
  <c r="AA21" i="9"/>
  <c r="P21" i="9"/>
  <c r="K21" i="9"/>
  <c r="E21" i="9"/>
  <c r="AI20" i="9"/>
  <c r="AA20" i="9"/>
  <c r="P20" i="9"/>
  <c r="K20" i="9"/>
  <c r="E20" i="9"/>
  <c r="AI19" i="9"/>
  <c r="AA19" i="9"/>
  <c r="P19" i="9"/>
  <c r="K19" i="9"/>
  <c r="E19" i="9"/>
  <c r="AI18" i="9"/>
  <c r="AA18" i="9"/>
  <c r="P18" i="9"/>
  <c r="K18" i="9"/>
  <c r="E18" i="9"/>
  <c r="AI17" i="9"/>
  <c r="AA17" i="9"/>
  <c r="P17" i="9"/>
  <c r="K17" i="9"/>
  <c r="E17" i="9"/>
  <c r="AI16" i="9"/>
  <c r="AA16" i="9"/>
  <c r="P16" i="9"/>
  <c r="K16" i="9"/>
  <c r="E16" i="9"/>
  <c r="AI15" i="9"/>
  <c r="AA15" i="9"/>
  <c r="P15" i="9"/>
  <c r="K15" i="9"/>
  <c r="E15" i="9"/>
  <c r="AI14" i="9"/>
  <c r="AA14" i="9"/>
  <c r="P14" i="9"/>
  <c r="K14" i="9"/>
  <c r="E14" i="9"/>
  <c r="AI13" i="9"/>
  <c r="AA13" i="9"/>
  <c r="P13" i="9"/>
  <c r="K13" i="9"/>
  <c r="E13" i="9"/>
  <c r="AI12" i="9"/>
  <c r="AA12" i="9"/>
  <c r="P12" i="9"/>
  <c r="K12" i="9"/>
  <c r="E12" i="9"/>
  <c r="AI11" i="9"/>
  <c r="AA11" i="9"/>
  <c r="P11" i="9"/>
  <c r="K11" i="9"/>
  <c r="E11" i="9"/>
  <c r="AI10" i="9"/>
  <c r="AA10" i="9"/>
  <c r="P10" i="9"/>
  <c r="K10" i="9"/>
  <c r="E10" i="9"/>
  <c r="AI9" i="9"/>
  <c r="AA9" i="9"/>
  <c r="P9" i="9"/>
  <c r="K9" i="9"/>
  <c r="E9" i="9"/>
  <c r="AI8" i="9"/>
  <c r="AA8" i="9"/>
  <c r="P8" i="9"/>
  <c r="K8" i="9"/>
  <c r="E8" i="9"/>
  <c r="AI7" i="9"/>
  <c r="AA7" i="9"/>
  <c r="P7" i="9"/>
  <c r="K7" i="9"/>
  <c r="E7" i="9"/>
  <c r="AI6" i="9"/>
  <c r="AA6" i="9"/>
  <c r="P6" i="9"/>
  <c r="K6" i="9"/>
  <c r="E6" i="9"/>
  <c r="AI5" i="9"/>
  <c r="AA5" i="9"/>
  <c r="P5" i="9"/>
  <c r="K5" i="9"/>
  <c r="E5" i="9"/>
  <c r="AI4" i="9"/>
  <c r="AA4" i="9"/>
  <c r="P4" i="9"/>
  <c r="K4" i="9"/>
  <c r="E4" i="9"/>
  <c r="AI3" i="9"/>
  <c r="AA3" i="9"/>
  <c r="P3" i="9"/>
  <c r="K3" i="9"/>
  <c r="E3" i="9"/>
  <c r="AI2" i="9"/>
  <c r="AA2" i="9"/>
  <c r="P2" i="9"/>
  <c r="K2" i="9"/>
  <c r="O290" i="9" l="1"/>
  <c r="O294" i="9"/>
  <c r="Z294" i="9" s="1"/>
  <c r="AF294" i="9" s="1"/>
  <c r="O298" i="9"/>
  <c r="Z298" i="9" s="1"/>
  <c r="AF298" i="9" s="1"/>
  <c r="O302" i="9"/>
  <c r="O975" i="9"/>
  <c r="O1007" i="9"/>
  <c r="O1084" i="9"/>
  <c r="J1460" i="9"/>
  <c r="J991" i="9"/>
  <c r="J1007" i="9"/>
  <c r="O33" i="9"/>
  <c r="O973" i="9"/>
  <c r="O1088" i="9"/>
  <c r="O1172" i="9"/>
  <c r="O1380" i="9"/>
  <c r="O1086" i="9"/>
  <c r="E1066" i="9"/>
  <c r="E1082" i="9"/>
  <c r="O1082" i="9" s="1"/>
  <c r="E1098" i="9"/>
  <c r="E1114" i="9"/>
  <c r="E1130" i="9"/>
  <c r="E1146" i="9"/>
  <c r="E1162" i="9"/>
  <c r="E1042" i="9"/>
  <c r="E1026" i="9"/>
  <c r="E1010" i="9"/>
  <c r="E994" i="9"/>
  <c r="E1178" i="9"/>
  <c r="E1054" i="9"/>
  <c r="E1038" i="9"/>
  <c r="E1022" i="9"/>
  <c r="E1006" i="9"/>
  <c r="O414" i="9"/>
  <c r="O416" i="9"/>
  <c r="O476" i="9"/>
  <c r="Z476" i="9" s="1"/>
  <c r="AF476" i="9" s="1"/>
  <c r="O478" i="9"/>
  <c r="O480" i="9"/>
  <c r="O498" i="9"/>
  <c r="O500" i="9"/>
  <c r="O502" i="9"/>
  <c r="Z502" i="9" s="1"/>
  <c r="AF502" i="9" s="1"/>
  <c r="O965" i="9"/>
  <c r="O979" i="9"/>
  <c r="J1003" i="9"/>
  <c r="O1345" i="9"/>
  <c r="Z1345" i="9" s="1"/>
  <c r="AF1345" i="9" s="1"/>
  <c r="J144" i="9"/>
  <c r="O987" i="9"/>
  <c r="Z987" i="9" s="1"/>
  <c r="AF987" i="9" s="1"/>
  <c r="O1003" i="9"/>
  <c r="O1005" i="9"/>
  <c r="Z1005" i="9" s="1"/>
  <c r="AF1005" i="9" s="1"/>
  <c r="O1051" i="9"/>
  <c r="O1080" i="9"/>
  <c r="E1453" i="9"/>
  <c r="J5" i="9"/>
  <c r="J7" i="9"/>
  <c r="J15" i="9"/>
  <c r="J17" i="9"/>
  <c r="J109" i="9"/>
  <c r="J173" i="9"/>
  <c r="J480" i="9"/>
  <c r="J496" i="9"/>
  <c r="J814" i="9"/>
  <c r="J822" i="9"/>
  <c r="J844" i="9"/>
  <c r="J846" i="9"/>
  <c r="J860" i="9"/>
  <c r="O863" i="9"/>
  <c r="J864" i="9"/>
  <c r="O865" i="9"/>
  <c r="O867" i="9"/>
  <c r="Z867" i="9" s="1"/>
  <c r="AF867" i="9" s="1"/>
  <c r="O869" i="9"/>
  <c r="J880" i="9"/>
  <c r="J882" i="9"/>
  <c r="J920" i="9"/>
  <c r="O967" i="9"/>
  <c r="O969" i="9"/>
  <c r="J1000" i="9"/>
  <c r="O1001" i="9"/>
  <c r="Z1001" i="9" s="1"/>
  <c r="AF1001" i="9" s="1"/>
  <c r="J1030" i="9"/>
  <c r="J1088" i="9"/>
  <c r="O1176" i="9"/>
  <c r="J1177" i="9"/>
  <c r="J1205" i="9"/>
  <c r="J1382" i="9"/>
  <c r="J1428" i="9"/>
  <c r="O1429" i="9"/>
  <c r="Z1429" i="9" s="1"/>
  <c r="AF1429" i="9" s="1"/>
  <c r="E1458" i="9"/>
  <c r="E1446" i="9"/>
  <c r="O1446" i="9" s="1"/>
  <c r="E1382" i="9"/>
  <c r="E1350" i="9"/>
  <c r="E1278" i="9"/>
  <c r="E1274" i="9"/>
  <c r="O1274" i="9" s="1"/>
  <c r="Z1274" i="9" s="1"/>
  <c r="AF1274" i="9" s="1"/>
  <c r="E1258" i="9"/>
  <c r="E1246" i="9"/>
  <c r="O1246" i="9" s="1"/>
  <c r="Z1246" i="9" s="1"/>
  <c r="AF1246" i="9" s="1"/>
  <c r="E1242" i="9"/>
  <c r="E1226" i="9"/>
  <c r="O1226" i="9" s="1"/>
  <c r="Z1226" i="9" s="1"/>
  <c r="AF1226" i="9" s="1"/>
  <c r="E1222" i="9"/>
  <c r="O1222" i="9" s="1"/>
  <c r="E1218" i="9"/>
  <c r="O1218" i="9" s="1"/>
  <c r="Z1218" i="9" s="1"/>
  <c r="AF1218" i="9" s="1"/>
  <c r="E1210" i="9"/>
  <c r="E1206" i="9"/>
  <c r="O1206" i="9" s="1"/>
  <c r="Z1206" i="9" s="1"/>
  <c r="AF1206" i="9" s="1"/>
  <c r="E1198" i="9"/>
  <c r="J189" i="9"/>
  <c r="J191" i="9"/>
  <c r="J195" i="9"/>
  <c r="J197" i="9"/>
  <c r="J199" i="9"/>
  <c r="J201" i="9"/>
  <c r="J203" i="9"/>
  <c r="J664" i="9"/>
  <c r="J668" i="9"/>
  <c r="J1113" i="9"/>
  <c r="J1121" i="9"/>
  <c r="J1137" i="9"/>
  <c r="J1153" i="9"/>
  <c r="J1168" i="9"/>
  <c r="E1174" i="9"/>
  <c r="J1184" i="9"/>
  <c r="E1202" i="9"/>
  <c r="O1202" i="9" s="1"/>
  <c r="E1230" i="9"/>
  <c r="J113" i="9"/>
  <c r="J117" i="9"/>
  <c r="O6" i="9"/>
  <c r="O8" i="9"/>
  <c r="O10" i="9"/>
  <c r="O12" i="9"/>
  <c r="Z12" i="9" s="1"/>
  <c r="AF12" i="9" s="1"/>
  <c r="O14" i="9"/>
  <c r="Z14" i="9" s="1"/>
  <c r="AF14" i="9" s="1"/>
  <c r="O16" i="9"/>
  <c r="Z16" i="9" s="1"/>
  <c r="AF16" i="9" s="1"/>
  <c r="J100" i="9"/>
  <c r="J104" i="9"/>
  <c r="J108" i="9"/>
  <c r="O111" i="9"/>
  <c r="Z111" i="9" s="1"/>
  <c r="AF111" i="9" s="1"/>
  <c r="O113" i="9"/>
  <c r="Z113" i="9" s="1"/>
  <c r="AF113" i="9" s="1"/>
  <c r="O115" i="9"/>
  <c r="Z115" i="9" s="1"/>
  <c r="AF115" i="9" s="1"/>
  <c r="O117" i="9"/>
  <c r="O119" i="9"/>
  <c r="O121" i="9"/>
  <c r="O123" i="9"/>
  <c r="J178" i="9"/>
  <c r="O179" i="9"/>
  <c r="Z179" i="9" s="1"/>
  <c r="AF179" i="9" s="1"/>
  <c r="O181" i="9"/>
  <c r="J182" i="9"/>
  <c r="O183" i="9"/>
  <c r="O185" i="9"/>
  <c r="J186" i="9"/>
  <c r="O187" i="9"/>
  <c r="O189" i="9"/>
  <c r="Z189" i="9" s="1"/>
  <c r="AF189" i="9" s="1"/>
  <c r="O191" i="9"/>
  <c r="O193" i="9"/>
  <c r="O195" i="9"/>
  <c r="O197" i="9"/>
  <c r="J198" i="9"/>
  <c r="O199" i="9"/>
  <c r="O201" i="9"/>
  <c r="J202" i="9"/>
  <c r="O203" i="9"/>
  <c r="J262" i="9"/>
  <c r="J266" i="9"/>
  <c r="J274" i="9"/>
  <c r="J278" i="9"/>
  <c r="J413" i="9"/>
  <c r="J573" i="9"/>
  <c r="O574" i="9"/>
  <c r="J575" i="9"/>
  <c r="O576" i="9"/>
  <c r="J577" i="9"/>
  <c r="O578" i="9"/>
  <c r="J579" i="9"/>
  <c r="O580" i="9"/>
  <c r="O582" i="9"/>
  <c r="Z582" i="9" s="1"/>
  <c r="AF582" i="9" s="1"/>
  <c r="J601" i="9"/>
  <c r="O662" i="9"/>
  <c r="O664" i="9"/>
  <c r="Z664" i="9" s="1"/>
  <c r="AF664" i="9" s="1"/>
  <c r="J665" i="9"/>
  <c r="J667" i="9"/>
  <c r="J669" i="9"/>
  <c r="J671" i="9"/>
  <c r="J733" i="9"/>
  <c r="J735" i="9"/>
  <c r="J737" i="9"/>
  <c r="J741" i="9"/>
  <c r="J1164" i="9"/>
  <c r="O1168" i="9"/>
  <c r="E1170" i="9"/>
  <c r="O1170" i="9" s="1"/>
  <c r="J1189" i="9"/>
  <c r="O1191" i="9"/>
  <c r="E1262" i="9"/>
  <c r="E1366" i="9"/>
  <c r="J115" i="9"/>
  <c r="J119" i="9"/>
  <c r="J19" i="9"/>
  <c r="J21" i="9"/>
  <c r="J57" i="9"/>
  <c r="J59" i="9"/>
  <c r="J67" i="9"/>
  <c r="J79" i="9"/>
  <c r="J93" i="9"/>
  <c r="O96" i="9"/>
  <c r="Z96" i="9" s="1"/>
  <c r="AF96" i="9" s="1"/>
  <c r="J97" i="9"/>
  <c r="O100" i="9"/>
  <c r="O102" i="9"/>
  <c r="O104" i="9"/>
  <c r="O106" i="9"/>
  <c r="Z106" i="9" s="1"/>
  <c r="AF106" i="9" s="1"/>
  <c r="O108" i="9"/>
  <c r="O304" i="9"/>
  <c r="Z304" i="9" s="1"/>
  <c r="AF304" i="9" s="1"/>
  <c r="O305" i="9"/>
  <c r="O309" i="9"/>
  <c r="Z309" i="9" s="1"/>
  <c r="AF309" i="9" s="1"/>
  <c r="O365" i="9"/>
  <c r="Z365" i="9" s="1"/>
  <c r="O367" i="9"/>
  <c r="Z367" i="9" s="1"/>
  <c r="AF367" i="9" s="1"/>
  <c r="O369" i="9"/>
  <c r="Z369" i="9" s="1"/>
  <c r="AF369" i="9" s="1"/>
  <c r="J370" i="9"/>
  <c r="O371" i="9"/>
  <c r="Z371" i="9" s="1"/>
  <c r="AF371" i="9" s="1"/>
  <c r="J372" i="9"/>
  <c r="O373" i="9"/>
  <c r="J374" i="9"/>
  <c r="O375" i="9"/>
  <c r="Z375" i="9" s="1"/>
  <c r="AF375" i="9" s="1"/>
  <c r="O377" i="9"/>
  <c r="O379" i="9"/>
  <c r="O381" i="9"/>
  <c r="Z381" i="9" s="1"/>
  <c r="AF381" i="9" s="1"/>
  <c r="J386" i="9"/>
  <c r="J390" i="9"/>
  <c r="J402" i="9"/>
  <c r="J406" i="9"/>
  <c r="J418" i="9"/>
  <c r="J420" i="9"/>
  <c r="J422" i="9"/>
  <c r="J424" i="9"/>
  <c r="J426" i="9"/>
  <c r="J428" i="9"/>
  <c r="J434" i="9"/>
  <c r="J436" i="9"/>
  <c r="J438" i="9"/>
  <c r="J450" i="9"/>
  <c r="J514" i="9"/>
  <c r="O515" i="9"/>
  <c r="Z515" i="9" s="1"/>
  <c r="AF515" i="9" s="1"/>
  <c r="O517" i="9"/>
  <c r="J518" i="9"/>
  <c r="O519" i="9"/>
  <c r="O521" i="9"/>
  <c r="O523" i="9"/>
  <c r="O525" i="9"/>
  <c r="O527" i="9"/>
  <c r="J530" i="9"/>
  <c r="J534" i="9"/>
  <c r="J550" i="9"/>
  <c r="J556" i="9"/>
  <c r="O557" i="9"/>
  <c r="O559" i="9"/>
  <c r="O563" i="9"/>
  <c r="Z563" i="9" s="1"/>
  <c r="AF563" i="9" s="1"/>
  <c r="J566" i="9"/>
  <c r="O567" i="9"/>
  <c r="Z567" i="9" s="1"/>
  <c r="AF567" i="9" s="1"/>
  <c r="O760" i="9"/>
  <c r="J761" i="9"/>
  <c r="O762" i="9"/>
  <c r="J765" i="9"/>
  <c r="J767" i="9"/>
  <c r="J775" i="9"/>
  <c r="J777" i="9"/>
  <c r="O778" i="9"/>
  <c r="O780" i="9"/>
  <c r="O782" i="9"/>
  <c r="Z782" i="9" s="1"/>
  <c r="AF782" i="9" s="1"/>
  <c r="O824" i="9"/>
  <c r="O826" i="9"/>
  <c r="Z826" i="9" s="1"/>
  <c r="AF826" i="9" s="1"/>
  <c r="J829" i="9"/>
  <c r="J833" i="9"/>
  <c r="J849" i="9"/>
  <c r="J853" i="9"/>
  <c r="J857" i="9"/>
  <c r="J923" i="9"/>
  <c r="O924" i="9"/>
  <c r="Z924" i="9" s="1"/>
  <c r="AF924" i="9" s="1"/>
  <c r="O926" i="9"/>
  <c r="O930" i="9"/>
  <c r="O932" i="9"/>
  <c r="Z932" i="9" s="1"/>
  <c r="AF932" i="9" s="1"/>
  <c r="J933" i="9"/>
  <c r="J955" i="9"/>
  <c r="O1164" i="9"/>
  <c r="E1166" i="9"/>
  <c r="O1166" i="9" s="1"/>
  <c r="J1176" i="9"/>
  <c r="E1182" i="9"/>
  <c r="J1346" i="9"/>
  <c r="J1357" i="9"/>
  <c r="J1396" i="9"/>
  <c r="J1399" i="9"/>
  <c r="J1407" i="9"/>
  <c r="J1431" i="9"/>
  <c r="J1457" i="9"/>
  <c r="O1204" i="9"/>
  <c r="O1357" i="9"/>
  <c r="O1388" i="9"/>
  <c r="J950" i="9"/>
  <c r="J1058" i="9"/>
  <c r="J1074" i="9"/>
  <c r="J1106" i="9"/>
  <c r="J1114" i="9"/>
  <c r="J1118" i="9"/>
  <c r="O1119" i="9"/>
  <c r="O1121" i="9"/>
  <c r="Z1121" i="9" s="1"/>
  <c r="AF1121" i="9" s="1"/>
  <c r="O1123" i="9"/>
  <c r="J1126" i="9"/>
  <c r="J1144" i="9"/>
  <c r="J1146" i="9"/>
  <c r="O1147" i="9"/>
  <c r="O1150" i="9"/>
  <c r="O1151" i="9"/>
  <c r="J1154" i="9"/>
  <c r="O1155" i="9"/>
  <c r="J1158" i="9"/>
  <c r="O1159" i="9"/>
  <c r="O1187" i="9"/>
  <c r="Z1187" i="9" s="1"/>
  <c r="AF1187" i="9" s="1"/>
  <c r="O1189" i="9"/>
  <c r="J1206" i="9"/>
  <c r="J1215" i="9"/>
  <c r="J1222" i="9"/>
  <c r="J1224" i="9"/>
  <c r="J1251" i="9"/>
  <c r="O1252" i="9"/>
  <c r="J1254" i="9"/>
  <c r="O1264" i="9"/>
  <c r="J1291" i="9"/>
  <c r="J1293" i="9"/>
  <c r="J1296" i="9"/>
  <c r="J1302" i="9"/>
  <c r="O1311" i="9"/>
  <c r="Z1311" i="9" s="1"/>
  <c r="AF1311" i="9" s="1"/>
  <c r="J1312" i="9"/>
  <c r="O1313" i="9"/>
  <c r="Z1313" i="9" s="1"/>
  <c r="AF1313" i="9" s="1"/>
  <c r="O1319" i="9"/>
  <c r="O1321" i="9"/>
  <c r="O1327" i="9"/>
  <c r="Z1327" i="9" s="1"/>
  <c r="AF1327" i="9" s="1"/>
  <c r="J1334" i="9"/>
  <c r="J1339" i="9"/>
  <c r="J1400" i="9"/>
  <c r="J1403" i="9"/>
  <c r="E1424" i="9"/>
  <c r="J1459" i="9"/>
  <c r="Z23" i="9"/>
  <c r="AF23" i="9" s="1"/>
  <c r="J269" i="9"/>
  <c r="Z29" i="9"/>
  <c r="AF29" i="9" s="1"/>
  <c r="O18" i="9"/>
  <c r="Z18" i="9" s="1"/>
  <c r="AF18" i="9" s="1"/>
  <c r="O20" i="9"/>
  <c r="J73" i="9"/>
  <c r="J81" i="9"/>
  <c r="J83" i="9"/>
  <c r="J85" i="9"/>
  <c r="J87" i="9"/>
  <c r="O144" i="9"/>
  <c r="O162" i="9"/>
  <c r="Z162" i="9" s="1"/>
  <c r="AF162" i="9" s="1"/>
  <c r="O164" i="9"/>
  <c r="O166" i="9"/>
  <c r="O168" i="9"/>
  <c r="O170" i="9"/>
  <c r="Z170" i="9" s="1"/>
  <c r="AF170" i="9" s="1"/>
  <c r="O172" i="9"/>
  <c r="Z172" i="9" s="1"/>
  <c r="AF172" i="9" s="1"/>
  <c r="J176" i="9"/>
  <c r="J212" i="9"/>
  <c r="J216" i="9"/>
  <c r="J220" i="9"/>
  <c r="J240" i="9"/>
  <c r="O255" i="9"/>
  <c r="Z25" i="9"/>
  <c r="AF25" i="9" s="1"/>
  <c r="Z33" i="9"/>
  <c r="AF33" i="9" s="1"/>
  <c r="J6" i="9"/>
  <c r="J8" i="9"/>
  <c r="J10" i="9"/>
  <c r="J12" i="9"/>
  <c r="J14" i="9"/>
  <c r="J16" i="9"/>
  <c r="J23" i="9"/>
  <c r="J31" i="9"/>
  <c r="J35" i="9"/>
  <c r="J43" i="9"/>
  <c r="J51" i="9"/>
  <c r="O52" i="9"/>
  <c r="O54" i="9"/>
  <c r="O56" i="9"/>
  <c r="Z56" i="9" s="1"/>
  <c r="AF56" i="9" s="1"/>
  <c r="O61" i="9"/>
  <c r="Z61" i="9" s="1"/>
  <c r="AF61" i="9" s="1"/>
  <c r="J62" i="9"/>
  <c r="O63" i="9"/>
  <c r="O65" i="9"/>
  <c r="Z65" i="9" s="1"/>
  <c r="AF65" i="9" s="1"/>
  <c r="J70" i="9"/>
  <c r="J82" i="9"/>
  <c r="J86" i="9"/>
  <c r="J121" i="9"/>
  <c r="J177" i="9"/>
  <c r="J209" i="9"/>
  <c r="O210" i="9"/>
  <c r="O212" i="9"/>
  <c r="O214" i="9"/>
  <c r="O216" i="9"/>
  <c r="O218" i="9"/>
  <c r="O220" i="9"/>
  <c r="J221" i="9"/>
  <c r="J225" i="9"/>
  <c r="O238" i="9"/>
  <c r="O240" i="9"/>
  <c r="J241" i="9"/>
  <c r="O242" i="9"/>
  <c r="O244" i="9"/>
  <c r="O246" i="9"/>
  <c r="Z246" i="9" s="1"/>
  <c r="AF246" i="9" s="1"/>
  <c r="O248" i="9"/>
  <c r="Z248" i="9" s="1"/>
  <c r="AF248" i="9" s="1"/>
  <c r="O250" i="9"/>
  <c r="Z250" i="9" s="1"/>
  <c r="AF250" i="9" s="1"/>
  <c r="O252" i="9"/>
  <c r="Z252" i="9" s="1"/>
  <c r="AF252" i="9" s="1"/>
  <c r="J305" i="9"/>
  <c r="J349" i="9"/>
  <c r="O350" i="9"/>
  <c r="J351" i="9"/>
  <c r="O352" i="9"/>
  <c r="J400" i="9"/>
  <c r="J445" i="9"/>
  <c r="J513" i="9"/>
  <c r="J523" i="9"/>
  <c r="J529" i="9"/>
  <c r="J541" i="9"/>
  <c r="J547" i="9"/>
  <c r="J561" i="9"/>
  <c r="J563" i="9"/>
  <c r="O623" i="9"/>
  <c r="O627" i="9"/>
  <c r="O631" i="9"/>
  <c r="J632" i="9"/>
  <c r="J634" i="9"/>
  <c r="J648" i="9"/>
  <c r="O649" i="9"/>
  <c r="Z649" i="9" s="1"/>
  <c r="AF649" i="9" s="1"/>
  <c r="J650" i="9"/>
  <c r="O651" i="9"/>
  <c r="Z651" i="9" s="1"/>
  <c r="AF651" i="9" s="1"/>
  <c r="O718" i="9"/>
  <c r="O720" i="9"/>
  <c r="O722" i="9"/>
  <c r="Z722" i="9" s="1"/>
  <c r="AF722" i="9" s="1"/>
  <c r="J743" i="9"/>
  <c r="J745" i="9"/>
  <c r="J762" i="9"/>
  <c r="O817" i="9"/>
  <c r="Z817" i="9" s="1"/>
  <c r="AF817" i="9" s="1"/>
  <c r="J862" i="9"/>
  <c r="O934" i="9"/>
  <c r="Z1080" i="9"/>
  <c r="J309" i="9"/>
  <c r="J313" i="9"/>
  <c r="O402" i="9"/>
  <c r="O404" i="9"/>
  <c r="O406" i="9"/>
  <c r="Z406" i="9" s="1"/>
  <c r="AF406" i="9" s="1"/>
  <c r="O408" i="9"/>
  <c r="Z408" i="9" s="1"/>
  <c r="AF408" i="9" s="1"/>
  <c r="O410" i="9"/>
  <c r="Z410" i="9" s="1"/>
  <c r="AF410" i="9" s="1"/>
  <c r="O412" i="9"/>
  <c r="Z412" i="9" s="1"/>
  <c r="AF412" i="9" s="1"/>
  <c r="O419" i="9"/>
  <c r="Z419" i="9" s="1"/>
  <c r="AF419" i="9" s="1"/>
  <c r="O421" i="9"/>
  <c r="O423" i="9"/>
  <c r="O425" i="9"/>
  <c r="O427" i="9"/>
  <c r="Z427" i="9" s="1"/>
  <c r="AF427" i="9" s="1"/>
  <c r="O429" i="9"/>
  <c r="Z429" i="9" s="1"/>
  <c r="AF429" i="9" s="1"/>
  <c r="O431" i="9"/>
  <c r="J454" i="9"/>
  <c r="J458" i="9"/>
  <c r="J460" i="9"/>
  <c r="J466" i="9"/>
  <c r="J576" i="9"/>
  <c r="J604" i="9"/>
  <c r="J608" i="9"/>
  <c r="J612" i="9"/>
  <c r="J698" i="9"/>
  <c r="J706" i="9"/>
  <c r="J769" i="9"/>
  <c r="J792" i="9"/>
  <c r="J832" i="9"/>
  <c r="O871" i="9"/>
  <c r="Z871" i="9" s="1"/>
  <c r="AF871" i="9" s="1"/>
  <c r="O875" i="9"/>
  <c r="O879" i="9"/>
  <c r="J892" i="9"/>
  <c r="O897" i="9"/>
  <c r="Z897" i="9" s="1"/>
  <c r="AF897" i="9" s="1"/>
  <c r="O899" i="9"/>
  <c r="O901" i="9"/>
  <c r="O903" i="9"/>
  <c r="J904" i="9"/>
  <c r="O907" i="9"/>
  <c r="O909" i="9"/>
  <c r="O911" i="9"/>
  <c r="O915" i="9"/>
  <c r="Z915" i="9" s="1"/>
  <c r="AF915" i="9" s="1"/>
  <c r="J916" i="9"/>
  <c r="O917" i="9"/>
  <c r="O919" i="9"/>
  <c r="J937" i="9"/>
  <c r="J951" i="9"/>
  <c r="O952" i="9"/>
  <c r="J953" i="9"/>
  <c r="O954" i="9"/>
  <c r="Z954" i="9" s="1"/>
  <c r="AF954" i="9" s="1"/>
  <c r="J1036" i="9"/>
  <c r="J1038" i="9"/>
  <c r="O1057" i="9"/>
  <c r="J1072" i="9"/>
  <c r="O1073" i="9"/>
  <c r="J1188" i="9"/>
  <c r="J1227" i="9"/>
  <c r="O1228" i="9"/>
  <c r="Z1228" i="9" s="1"/>
  <c r="AF1228" i="9" s="1"/>
  <c r="J1244" i="9"/>
  <c r="J1259" i="9"/>
  <c r="O1260" i="9"/>
  <c r="O1262" i="9"/>
  <c r="Z1262" i="9" s="1"/>
  <c r="AF1262" i="9" s="1"/>
  <c r="J1286" i="9"/>
  <c r="J1369" i="9"/>
  <c r="J1377" i="9"/>
  <c r="J1416" i="9"/>
  <c r="J1419" i="9"/>
  <c r="O1433" i="9"/>
  <c r="O1451" i="9"/>
  <c r="O311" i="9"/>
  <c r="O313" i="9"/>
  <c r="J314" i="9"/>
  <c r="J381" i="9"/>
  <c r="J415" i="9"/>
  <c r="J609" i="9"/>
  <c r="J611" i="9"/>
  <c r="J613" i="9"/>
  <c r="J672" i="9"/>
  <c r="J674" i="9"/>
  <c r="J686" i="9"/>
  <c r="J963" i="9"/>
  <c r="J965" i="9"/>
  <c r="J983" i="9"/>
  <c r="J985" i="9"/>
  <c r="J987" i="9"/>
  <c r="J1015" i="9"/>
  <c r="O1016" i="9"/>
  <c r="O1018" i="9"/>
  <c r="O1020" i="9"/>
  <c r="Z1020" i="9" s="1"/>
  <c r="AF1020" i="9" s="1"/>
  <c r="J1023" i="9"/>
  <c r="J1027" i="9"/>
  <c r="O1030" i="9"/>
  <c r="Z1030" i="9" s="1"/>
  <c r="AF1030" i="9" s="1"/>
  <c r="O1032" i="9"/>
  <c r="Z1032" i="9" s="1"/>
  <c r="AF1032" i="9" s="1"/>
  <c r="J1039" i="9"/>
  <c r="J1080" i="9"/>
  <c r="J1096" i="9"/>
  <c r="O1099" i="9"/>
  <c r="O1103" i="9"/>
  <c r="Z1103" i="9" s="1"/>
  <c r="AF1103" i="9" s="1"/>
  <c r="J1104" i="9"/>
  <c r="O1105" i="9"/>
  <c r="J1207" i="9"/>
  <c r="J1214" i="9"/>
  <c r="J1223" i="9"/>
  <c r="O1224" i="9"/>
  <c r="J1225" i="9"/>
  <c r="J1230" i="9"/>
  <c r="J1238" i="9"/>
  <c r="J1240" i="9"/>
  <c r="J1247" i="9"/>
  <c r="O1248" i="9"/>
  <c r="O1256" i="9"/>
  <c r="J1257" i="9"/>
  <c r="O1258" i="9"/>
  <c r="O1268" i="9"/>
  <c r="J1270" i="9"/>
  <c r="J1272" i="9"/>
  <c r="J1279" i="9"/>
  <c r="J1284" i="9"/>
  <c r="J1290" i="9"/>
  <c r="J1295" i="9"/>
  <c r="J1303" i="9"/>
  <c r="J1305" i="9"/>
  <c r="J1306" i="9"/>
  <c r="O1307" i="9"/>
  <c r="Z1307" i="9" s="1"/>
  <c r="AF1307" i="9" s="1"/>
  <c r="O1309" i="9"/>
  <c r="J1311" i="9"/>
  <c r="J1313" i="9"/>
  <c r="O1315" i="9"/>
  <c r="J1316" i="9"/>
  <c r="O1317" i="9"/>
  <c r="O1323" i="9"/>
  <c r="Z1323" i="9" s="1"/>
  <c r="O1325" i="9"/>
  <c r="J1327" i="9"/>
  <c r="J1332" i="9"/>
  <c r="J1338" i="9"/>
  <c r="J1343" i="9"/>
  <c r="J1345" i="9"/>
  <c r="O1359" i="9"/>
  <c r="Z1359" i="9" s="1"/>
  <c r="AF1359" i="9" s="1"/>
  <c r="O1361" i="9"/>
  <c r="J1365" i="9"/>
  <c r="J1383" i="9"/>
  <c r="O1384" i="9"/>
  <c r="J1391" i="9"/>
  <c r="O1392" i="9"/>
  <c r="Z1392" i="9" s="1"/>
  <c r="AF1392" i="9" s="1"/>
  <c r="J1423" i="9"/>
  <c r="J1429" i="9"/>
  <c r="O1431" i="9"/>
  <c r="Z1431" i="9" s="1"/>
  <c r="AF1431" i="9" s="1"/>
  <c r="O1448" i="9"/>
  <c r="O504" i="9"/>
  <c r="Z504" i="9" s="1"/>
  <c r="AF504" i="9" s="1"/>
  <c r="O506" i="9"/>
  <c r="Z506" i="9" s="1"/>
  <c r="AF506" i="9" s="1"/>
  <c r="O508" i="9"/>
  <c r="Z508" i="9" s="1"/>
  <c r="AF508" i="9" s="1"/>
  <c r="O571" i="9"/>
  <c r="Z571" i="9" s="1"/>
  <c r="AF571" i="9" s="1"/>
  <c r="O666" i="9"/>
  <c r="O668" i="9"/>
  <c r="Z668" i="9" s="1"/>
  <c r="AF668" i="9" s="1"/>
  <c r="O670" i="9"/>
  <c r="O672" i="9"/>
  <c r="Z672" i="9" s="1"/>
  <c r="AF672" i="9" s="1"/>
  <c r="O674" i="9"/>
  <c r="O678" i="9"/>
  <c r="Z678" i="9" s="1"/>
  <c r="AF678" i="9" s="1"/>
  <c r="J726" i="9"/>
  <c r="J928" i="9"/>
  <c r="J971" i="9"/>
  <c r="J1275" i="9"/>
  <c r="J1374" i="9"/>
  <c r="J1376" i="9"/>
  <c r="J1381" i="9"/>
  <c r="O1382" i="9"/>
  <c r="J1409" i="9"/>
  <c r="J1412" i="9"/>
  <c r="J1417" i="9"/>
  <c r="J114" i="9"/>
  <c r="J118" i="9"/>
  <c r="J122" i="9"/>
  <c r="J319" i="9"/>
  <c r="J602" i="9"/>
  <c r="J616" i="9"/>
  <c r="J824" i="9"/>
  <c r="J89" i="9"/>
  <c r="J91" i="9"/>
  <c r="J256" i="9"/>
  <c r="J285" i="9"/>
  <c r="J287" i="9"/>
  <c r="Z373" i="9"/>
  <c r="AF373" i="9" s="1"/>
  <c r="Z377" i="9"/>
  <c r="AF377" i="9" s="1"/>
  <c r="O397" i="9"/>
  <c r="Z397" i="9" s="1"/>
  <c r="AF397" i="9" s="1"/>
  <c r="J461" i="9"/>
  <c r="J512" i="9"/>
  <c r="J528" i="9"/>
  <c r="J552" i="9"/>
  <c r="J680" i="9"/>
  <c r="J682" i="9"/>
  <c r="J688" i="9"/>
  <c r="O730" i="9"/>
  <c r="Z730" i="9" s="1"/>
  <c r="AF730" i="9" s="1"/>
  <c r="J738" i="9"/>
  <c r="Z753" i="9"/>
  <c r="AF753" i="9" s="1"/>
  <c r="Z762" i="9"/>
  <c r="AF762" i="9" s="1"/>
  <c r="J787" i="9"/>
  <c r="J791" i="9"/>
  <c r="J848" i="9"/>
  <c r="J852" i="9"/>
  <c r="J856" i="9"/>
  <c r="O3" i="9"/>
  <c r="O36" i="9"/>
  <c r="O38" i="9"/>
  <c r="Z38" i="9" s="1"/>
  <c r="AF38" i="9" s="1"/>
  <c r="O40" i="9"/>
  <c r="Z40" i="9" s="1"/>
  <c r="AF40" i="9" s="1"/>
  <c r="O45" i="9"/>
  <c r="O47" i="9"/>
  <c r="O49" i="9"/>
  <c r="Z49" i="9" s="1"/>
  <c r="AF49" i="9" s="1"/>
  <c r="O68" i="9"/>
  <c r="O70" i="9"/>
  <c r="O72" i="9"/>
  <c r="Z72" i="9" s="1"/>
  <c r="AF72" i="9" s="1"/>
  <c r="O81" i="9"/>
  <c r="Z81" i="9" s="1"/>
  <c r="AF81" i="9" s="1"/>
  <c r="O83" i="9"/>
  <c r="O85" i="9"/>
  <c r="O87" i="9"/>
  <c r="O89" i="9"/>
  <c r="Z89" i="9" s="1"/>
  <c r="AF89" i="9" s="1"/>
  <c r="O91" i="9"/>
  <c r="Z91" i="9" s="1"/>
  <c r="AF91" i="9" s="1"/>
  <c r="J125" i="9"/>
  <c r="O126" i="9"/>
  <c r="Z126" i="9" s="1"/>
  <c r="AF126" i="9" s="1"/>
  <c r="O128" i="9"/>
  <c r="Z128" i="9" s="1"/>
  <c r="AF128" i="9" s="1"/>
  <c r="J132" i="9"/>
  <c r="J136" i="9"/>
  <c r="J140" i="9"/>
  <c r="O143" i="9"/>
  <c r="J157" i="9"/>
  <c r="J159" i="9"/>
  <c r="O174" i="9"/>
  <c r="O176" i="9"/>
  <c r="Z176" i="9" s="1"/>
  <c r="AF176" i="9" s="1"/>
  <c r="J208" i="9"/>
  <c r="O221" i="9"/>
  <c r="Z221" i="9" s="1"/>
  <c r="J223" i="9"/>
  <c r="J237" i="9"/>
  <c r="J239" i="9"/>
  <c r="O258" i="9"/>
  <c r="O260" i="9"/>
  <c r="O262" i="9"/>
  <c r="Z262" i="9" s="1"/>
  <c r="AF262" i="9" s="1"/>
  <c r="O264" i="9"/>
  <c r="Z264" i="9" s="1"/>
  <c r="AF264" i="9" s="1"/>
  <c r="O266" i="9"/>
  <c r="Z266" i="9" s="1"/>
  <c r="AF266" i="9" s="1"/>
  <c r="O268" i="9"/>
  <c r="Z268" i="9" s="1"/>
  <c r="AF268" i="9" s="1"/>
  <c r="J272" i="9"/>
  <c r="O275" i="9"/>
  <c r="Z275" i="9" s="1"/>
  <c r="AF275" i="9" s="1"/>
  <c r="O277" i="9"/>
  <c r="O279" i="9"/>
  <c r="O281" i="9"/>
  <c r="Z281" i="9" s="1"/>
  <c r="AF281" i="9" s="1"/>
  <c r="O283" i="9"/>
  <c r="O285" i="9"/>
  <c r="Z285" i="9" s="1"/>
  <c r="AF285" i="9" s="1"/>
  <c r="O287" i="9"/>
  <c r="J294" i="9"/>
  <c r="J333" i="9"/>
  <c r="J341" i="9"/>
  <c r="J345" i="9"/>
  <c r="O354" i="9"/>
  <c r="Z354" i="9" s="1"/>
  <c r="AF354" i="9" s="1"/>
  <c r="O356" i="9"/>
  <c r="Z356" i="9" s="1"/>
  <c r="AF356" i="9" s="1"/>
  <c r="O358" i="9"/>
  <c r="O360" i="9"/>
  <c r="O362" i="9"/>
  <c r="Z362" i="9" s="1"/>
  <c r="AF362" i="9" s="1"/>
  <c r="O364" i="9"/>
  <c r="J384" i="9"/>
  <c r="O399" i="9"/>
  <c r="O434" i="9"/>
  <c r="Z434" i="9" s="1"/>
  <c r="AF434" i="9" s="1"/>
  <c r="O436" i="9"/>
  <c r="Z436" i="9" s="1"/>
  <c r="AF436" i="9" s="1"/>
  <c r="O438" i="9"/>
  <c r="Z438" i="9" s="1"/>
  <c r="AF438" i="9" s="1"/>
  <c r="O440" i="9"/>
  <c r="Z440" i="9" s="1"/>
  <c r="AF440" i="9" s="1"/>
  <c r="O442" i="9"/>
  <c r="Z442" i="9" s="1"/>
  <c r="AF442" i="9" s="1"/>
  <c r="O444" i="9"/>
  <c r="Z444" i="9" s="1"/>
  <c r="AF444" i="9" s="1"/>
  <c r="J448" i="9"/>
  <c r="O451" i="9"/>
  <c r="Z451" i="9" s="1"/>
  <c r="AF451" i="9" s="1"/>
  <c r="O453" i="9"/>
  <c r="Z453" i="9" s="1"/>
  <c r="AF453" i="9" s="1"/>
  <c r="O455" i="9"/>
  <c r="Z455" i="9" s="1"/>
  <c r="AF455" i="9" s="1"/>
  <c r="O457" i="9"/>
  <c r="O459" i="9"/>
  <c r="O461" i="9"/>
  <c r="Z461" i="9" s="1"/>
  <c r="AF461" i="9" s="1"/>
  <c r="O463" i="9"/>
  <c r="Z463" i="9" s="1"/>
  <c r="AF463" i="9" s="1"/>
  <c r="O465" i="9"/>
  <c r="O467" i="9"/>
  <c r="O469" i="9"/>
  <c r="Z469" i="9" s="1"/>
  <c r="AF469" i="9" s="1"/>
  <c r="J470" i="9"/>
  <c r="O471" i="9"/>
  <c r="Z471" i="9" s="1"/>
  <c r="AF471" i="9" s="1"/>
  <c r="O473" i="9"/>
  <c r="Z473" i="9" s="1"/>
  <c r="AF473" i="9" s="1"/>
  <c r="J474" i="9"/>
  <c r="O475" i="9"/>
  <c r="O477" i="9"/>
  <c r="Z477" i="9" s="1"/>
  <c r="AF477" i="9" s="1"/>
  <c r="J493" i="9"/>
  <c r="O510" i="9"/>
  <c r="Z510" i="9" s="1"/>
  <c r="AF510" i="9" s="1"/>
  <c r="O512" i="9"/>
  <c r="Z512" i="9" s="1"/>
  <c r="AF512" i="9" s="1"/>
  <c r="O530" i="9"/>
  <c r="O532" i="9"/>
  <c r="O534" i="9"/>
  <c r="Z534" i="9" s="1"/>
  <c r="AF534" i="9" s="1"/>
  <c r="O536" i="9"/>
  <c r="Z536" i="9" s="1"/>
  <c r="AF536" i="9" s="1"/>
  <c r="O540" i="9"/>
  <c r="Z540" i="9" s="1"/>
  <c r="AF540" i="9" s="1"/>
  <c r="O542" i="9"/>
  <c r="Z542" i="9" s="1"/>
  <c r="AF542" i="9" s="1"/>
  <c r="O544" i="9"/>
  <c r="O546" i="9"/>
  <c r="Z546" i="9" s="1"/>
  <c r="AF546" i="9" s="1"/>
  <c r="O548" i="9"/>
  <c r="O550" i="9"/>
  <c r="O552" i="9"/>
  <c r="Z552" i="9" s="1"/>
  <c r="AF552" i="9" s="1"/>
  <c r="O554" i="9"/>
  <c r="Z554" i="9" s="1"/>
  <c r="AF554" i="9" s="1"/>
  <c r="O585" i="9"/>
  <c r="O587" i="9"/>
  <c r="O602" i="9"/>
  <c r="Z602" i="9" s="1"/>
  <c r="AF602" i="9" s="1"/>
  <c r="O604" i="9"/>
  <c r="O606" i="9"/>
  <c r="O608" i="9"/>
  <c r="O610" i="9"/>
  <c r="O612" i="9"/>
  <c r="Z612" i="9" s="1"/>
  <c r="AF612" i="9" s="1"/>
  <c r="O614" i="9"/>
  <c r="J636" i="9"/>
  <c r="J640" i="9"/>
  <c r="J644" i="9"/>
  <c r="O653" i="9"/>
  <c r="O655" i="9"/>
  <c r="O657" i="9"/>
  <c r="Z657" i="9" s="1"/>
  <c r="AF657" i="9" s="1"/>
  <c r="O659" i="9"/>
  <c r="Z659" i="9" s="1"/>
  <c r="AF659" i="9" s="1"/>
  <c r="O686" i="9"/>
  <c r="O688" i="9"/>
  <c r="O692" i="9"/>
  <c r="Z692" i="9" s="1"/>
  <c r="AF692" i="9" s="1"/>
  <c r="J694" i="9"/>
  <c r="J696" i="9"/>
  <c r="J700" i="9"/>
  <c r="J702" i="9"/>
  <c r="J704" i="9"/>
  <c r="O709" i="9"/>
  <c r="O711" i="9"/>
  <c r="O713" i="9"/>
  <c r="Z713" i="9" s="1"/>
  <c r="AF713" i="9" s="1"/>
  <c r="O715" i="9"/>
  <c r="Z715" i="9" s="1"/>
  <c r="AF715" i="9" s="1"/>
  <c r="O725" i="9"/>
  <c r="Z725" i="9" s="1"/>
  <c r="AF725" i="9" s="1"/>
  <c r="O732" i="9"/>
  <c r="Z732" i="9" s="1"/>
  <c r="AF732" i="9" s="1"/>
  <c r="O734" i="9"/>
  <c r="O736" i="9"/>
  <c r="O738" i="9"/>
  <c r="O748" i="9"/>
  <c r="Z748" i="9" s="1"/>
  <c r="AF748" i="9" s="1"/>
  <c r="O757" i="9"/>
  <c r="Z757" i="9" s="1"/>
  <c r="AF757" i="9" s="1"/>
  <c r="O785" i="9"/>
  <c r="O787" i="9"/>
  <c r="O789" i="9"/>
  <c r="O791" i="9"/>
  <c r="Z791" i="9" s="1"/>
  <c r="AF791" i="9" s="1"/>
  <c r="J795" i="9"/>
  <c r="O818" i="9"/>
  <c r="Z824" i="9"/>
  <c r="AF824" i="9" s="1"/>
  <c r="J49" i="9"/>
  <c r="J33" i="9"/>
  <c r="J65" i="9"/>
  <c r="O76" i="9"/>
  <c r="O78" i="9"/>
  <c r="J123" i="9"/>
  <c r="O130" i="9"/>
  <c r="O132" i="9"/>
  <c r="O134" i="9"/>
  <c r="Z134" i="9" s="1"/>
  <c r="AF134" i="9" s="1"/>
  <c r="O136" i="9"/>
  <c r="O138" i="9"/>
  <c r="O140" i="9"/>
  <c r="J146" i="9"/>
  <c r="O147" i="9"/>
  <c r="Z147" i="9" s="1"/>
  <c r="AF147" i="9" s="1"/>
  <c r="O149" i="9"/>
  <c r="J150" i="9"/>
  <c r="O151" i="9"/>
  <c r="Z151" i="9" s="1"/>
  <c r="AF151" i="9" s="1"/>
  <c r="O153" i="9"/>
  <c r="Z153" i="9" s="1"/>
  <c r="AF153" i="9" s="1"/>
  <c r="J154" i="9"/>
  <c r="O155" i="9"/>
  <c r="O157" i="9"/>
  <c r="Z157" i="9" s="1"/>
  <c r="AF157" i="9" s="1"/>
  <c r="O159" i="9"/>
  <c r="Z159" i="9" s="1"/>
  <c r="AF159" i="9" s="1"/>
  <c r="J166" i="9"/>
  <c r="J170" i="9"/>
  <c r="J205" i="9"/>
  <c r="O206" i="9"/>
  <c r="Z206" i="9" s="1"/>
  <c r="AF206" i="9" s="1"/>
  <c r="O208" i="9"/>
  <c r="O223" i="9"/>
  <c r="Z223" i="9" s="1"/>
  <c r="AF223" i="9" s="1"/>
  <c r="O225" i="9"/>
  <c r="Z225" i="9" s="1"/>
  <c r="AF225" i="9" s="1"/>
  <c r="O227" i="9"/>
  <c r="Z227" i="9" s="1"/>
  <c r="AF227" i="9" s="1"/>
  <c r="O229" i="9"/>
  <c r="J230" i="9"/>
  <c r="O231" i="9"/>
  <c r="Z231" i="9" s="1"/>
  <c r="AF231" i="9" s="1"/>
  <c r="O233" i="9"/>
  <c r="Z233" i="9" s="1"/>
  <c r="AF233" i="9" s="1"/>
  <c r="O235" i="9"/>
  <c r="O237" i="9"/>
  <c r="Z237" i="9" s="1"/>
  <c r="AF237" i="9" s="1"/>
  <c r="J242" i="9"/>
  <c r="J246" i="9"/>
  <c r="J250" i="9"/>
  <c r="O253" i="9"/>
  <c r="Z253" i="9" s="1"/>
  <c r="AF253" i="9" s="1"/>
  <c r="J255" i="9"/>
  <c r="O270" i="9"/>
  <c r="Z270" i="9" s="1"/>
  <c r="AF270" i="9" s="1"/>
  <c r="O272" i="9"/>
  <c r="J315" i="9"/>
  <c r="O316" i="9"/>
  <c r="Z316" i="9" s="1"/>
  <c r="AF316" i="9" s="1"/>
  <c r="J322" i="9"/>
  <c r="O323" i="9"/>
  <c r="Z323" i="9" s="1"/>
  <c r="AF323" i="9" s="1"/>
  <c r="J324" i="9"/>
  <c r="O325" i="9"/>
  <c r="Z325" i="9" s="1"/>
  <c r="AF325" i="9" s="1"/>
  <c r="J326" i="9"/>
  <c r="O327" i="9"/>
  <c r="J328" i="9"/>
  <c r="O329" i="9"/>
  <c r="Z329" i="9" s="1"/>
  <c r="AF329" i="9" s="1"/>
  <c r="J330" i="9"/>
  <c r="O331" i="9"/>
  <c r="O333" i="9"/>
  <c r="Z333" i="9" s="1"/>
  <c r="AF333" i="9" s="1"/>
  <c r="O335" i="9"/>
  <c r="Z335" i="9" s="1"/>
  <c r="AF335" i="9" s="1"/>
  <c r="O337" i="9"/>
  <c r="Z337" i="9" s="1"/>
  <c r="AF337" i="9" s="1"/>
  <c r="J338" i="9"/>
  <c r="O339" i="9"/>
  <c r="O341" i="9"/>
  <c r="J342" i="9"/>
  <c r="O343" i="9"/>
  <c r="O345" i="9"/>
  <c r="O347" i="9"/>
  <c r="Z347" i="9" s="1"/>
  <c r="AF347" i="9" s="1"/>
  <c r="J369" i="9"/>
  <c r="J379" i="9"/>
  <c r="O382" i="9"/>
  <c r="O384" i="9"/>
  <c r="Z384" i="9" s="1"/>
  <c r="AF384" i="9" s="1"/>
  <c r="J385" i="9"/>
  <c r="O386" i="9"/>
  <c r="O388" i="9"/>
  <c r="O390" i="9"/>
  <c r="Z390" i="9" s="1"/>
  <c r="AF390" i="9" s="1"/>
  <c r="O392" i="9"/>
  <c r="Z392" i="9" s="1"/>
  <c r="AF392" i="9" s="1"/>
  <c r="O394" i="9"/>
  <c r="Z394" i="9" s="1"/>
  <c r="AF394" i="9" s="1"/>
  <c r="J395" i="9"/>
  <c r="O396" i="9"/>
  <c r="Z396" i="9" s="1"/>
  <c r="AF396" i="9" s="1"/>
  <c r="J429" i="9"/>
  <c r="O446" i="9"/>
  <c r="J447" i="9"/>
  <c r="O448" i="9"/>
  <c r="Z448" i="9" s="1"/>
  <c r="AF448" i="9" s="1"/>
  <c r="J482" i="9"/>
  <c r="O483" i="9"/>
  <c r="Z483" i="9" s="1"/>
  <c r="AF483" i="9" s="1"/>
  <c r="J484" i="9"/>
  <c r="O485" i="9"/>
  <c r="Z485" i="9" s="1"/>
  <c r="AF485" i="9" s="1"/>
  <c r="J486" i="9"/>
  <c r="O487" i="9"/>
  <c r="J488" i="9"/>
  <c r="O489" i="9"/>
  <c r="O491" i="9"/>
  <c r="Z491" i="9" s="1"/>
  <c r="AF491" i="9" s="1"/>
  <c r="O493" i="9"/>
  <c r="O495" i="9"/>
  <c r="J498" i="9"/>
  <c r="J502" i="9"/>
  <c r="O509" i="9"/>
  <c r="Z509" i="9" s="1"/>
  <c r="AF509" i="9" s="1"/>
  <c r="J525" i="9"/>
  <c r="J580" i="9"/>
  <c r="O589" i="9"/>
  <c r="O591" i="9"/>
  <c r="O595" i="9"/>
  <c r="O599" i="9"/>
  <c r="Z599" i="9" s="1"/>
  <c r="AF599" i="9" s="1"/>
  <c r="O634" i="9"/>
  <c r="Z634" i="9" s="1"/>
  <c r="AF634" i="9" s="1"/>
  <c r="O636" i="9"/>
  <c r="O638" i="9"/>
  <c r="O640" i="9"/>
  <c r="Z640" i="9" s="1"/>
  <c r="AF640" i="9" s="1"/>
  <c r="J641" i="9"/>
  <c r="O642" i="9"/>
  <c r="J643" i="9"/>
  <c r="O644" i="9"/>
  <c r="Z644" i="9" s="1"/>
  <c r="AF644" i="9" s="1"/>
  <c r="O646" i="9"/>
  <c r="J649" i="9"/>
  <c r="J651" i="9"/>
  <c r="J662" i="9"/>
  <c r="J676" i="9"/>
  <c r="O677" i="9"/>
  <c r="O700" i="9"/>
  <c r="O702" i="9"/>
  <c r="Z702" i="9" s="1"/>
  <c r="AF702" i="9" s="1"/>
  <c r="O704" i="9"/>
  <c r="Z704" i="9" s="1"/>
  <c r="AF704" i="9" s="1"/>
  <c r="O708" i="9"/>
  <c r="Z708" i="9" s="1"/>
  <c r="AF708" i="9" s="1"/>
  <c r="J710" i="9"/>
  <c r="J712" i="9"/>
  <c r="J714" i="9"/>
  <c r="J718" i="9"/>
  <c r="J720" i="9"/>
  <c r="J722" i="9"/>
  <c r="O727" i="9"/>
  <c r="O729" i="9"/>
  <c r="J753" i="9"/>
  <c r="J764" i="9"/>
  <c r="O765" i="9"/>
  <c r="Z765" i="9" s="1"/>
  <c r="AF765" i="9" s="1"/>
  <c r="O767" i="9"/>
  <c r="O769" i="9"/>
  <c r="Z769" i="9" s="1"/>
  <c r="AF769" i="9" s="1"/>
  <c r="J773" i="9"/>
  <c r="O774" i="9"/>
  <c r="J794" i="9"/>
  <c r="O795" i="9"/>
  <c r="E1462" i="9"/>
  <c r="O1462" i="9" s="1"/>
  <c r="E1454" i="9"/>
  <c r="E1450" i="9"/>
  <c r="O1450" i="9" s="1"/>
  <c r="E1438" i="9"/>
  <c r="E1434" i="9"/>
  <c r="E1430" i="9"/>
  <c r="E1426" i="9"/>
  <c r="O1426" i="9" s="1"/>
  <c r="E1422" i="9"/>
  <c r="O1422" i="9" s="1"/>
  <c r="Z1422" i="9" s="1"/>
  <c r="AF1422" i="9" s="1"/>
  <c r="E1418" i="9"/>
  <c r="O1418" i="9" s="1"/>
  <c r="Z1418" i="9" s="1"/>
  <c r="AF1418" i="9" s="1"/>
  <c r="E1414" i="9"/>
  <c r="O1414" i="9" s="1"/>
  <c r="Z1414" i="9" s="1"/>
  <c r="AF1414" i="9" s="1"/>
  <c r="E1410" i="9"/>
  <c r="E1406" i="9"/>
  <c r="E1402" i="9"/>
  <c r="E1398" i="9"/>
  <c r="E1394" i="9"/>
  <c r="E1346" i="9"/>
  <c r="E1342" i="9"/>
  <c r="E1338" i="9"/>
  <c r="E1334" i="9"/>
  <c r="E1330" i="9"/>
  <c r="O1330" i="9" s="1"/>
  <c r="E1326" i="9"/>
  <c r="E1322" i="9"/>
  <c r="E1318" i="9"/>
  <c r="E1314" i="9"/>
  <c r="E1310" i="9"/>
  <c r="E1306" i="9"/>
  <c r="E1302" i="9"/>
  <c r="O1302" i="9" s="1"/>
  <c r="Z1302" i="9" s="1"/>
  <c r="AF1302" i="9" s="1"/>
  <c r="E1298" i="9"/>
  <c r="O1298" i="9" s="1"/>
  <c r="E1294" i="9"/>
  <c r="O1294" i="9" s="1"/>
  <c r="Z1294" i="9" s="1"/>
  <c r="AF1294" i="9" s="1"/>
  <c r="E1290" i="9"/>
  <c r="O1290" i="9" s="1"/>
  <c r="Z1290" i="9" s="1"/>
  <c r="AF1290" i="9" s="1"/>
  <c r="O1198" i="9"/>
  <c r="Z1198" i="9" s="1"/>
  <c r="AF1198" i="9" s="1"/>
  <c r="Z952" i="9"/>
  <c r="AF952" i="9" s="1"/>
  <c r="O1015" i="9"/>
  <c r="Z1015" i="9" s="1"/>
  <c r="AF1015" i="9" s="1"/>
  <c r="J1019" i="9"/>
  <c r="J1048" i="9"/>
  <c r="Z1082" i="9"/>
  <c r="AF1082" i="9" s="1"/>
  <c r="O1096" i="9"/>
  <c r="Z1096" i="9" s="1"/>
  <c r="AF1096" i="9" s="1"/>
  <c r="J1100" i="9"/>
  <c r="J1102" i="9"/>
  <c r="E1378" i="9"/>
  <c r="O1378" i="9" s="1"/>
  <c r="Z1378" i="9" s="1"/>
  <c r="AF1378" i="9" s="1"/>
  <c r="O796" i="9"/>
  <c r="Z796" i="9" s="1"/>
  <c r="J800" i="9"/>
  <c r="J804" i="9"/>
  <c r="J808" i="9"/>
  <c r="J816" i="9"/>
  <c r="O819" i="9"/>
  <c r="O821" i="9"/>
  <c r="Z821" i="9" s="1"/>
  <c r="AF821" i="9" s="1"/>
  <c r="O823" i="9"/>
  <c r="Z823" i="9" s="1"/>
  <c r="AF823" i="9" s="1"/>
  <c r="J827" i="9"/>
  <c r="J839" i="9"/>
  <c r="J843" i="9"/>
  <c r="O846" i="9"/>
  <c r="Z846" i="9" s="1"/>
  <c r="AF846" i="9" s="1"/>
  <c r="O848" i="9"/>
  <c r="Z848" i="9" s="1"/>
  <c r="O850" i="9"/>
  <c r="Z850" i="9" s="1"/>
  <c r="AF850" i="9" s="1"/>
  <c r="O852" i="9"/>
  <c r="Z852" i="9" s="1"/>
  <c r="AF852" i="9" s="1"/>
  <c r="O854" i="9"/>
  <c r="O856" i="9"/>
  <c r="O858" i="9"/>
  <c r="Z858" i="9" s="1"/>
  <c r="AF858" i="9" s="1"/>
  <c r="O864" i="9"/>
  <c r="Z864" i="9" s="1"/>
  <c r="AF864" i="9" s="1"/>
  <c r="J868" i="9"/>
  <c r="J872" i="9"/>
  <c r="J876" i="9"/>
  <c r="J884" i="9"/>
  <c r="J886" i="9"/>
  <c r="J888" i="9"/>
  <c r="J890" i="9"/>
  <c r="J896" i="9"/>
  <c r="J898" i="9"/>
  <c r="J900" i="9"/>
  <c r="J902" i="9"/>
  <c r="J939" i="9"/>
  <c r="J943" i="9"/>
  <c r="J947" i="9"/>
  <c r="O956" i="9"/>
  <c r="O958" i="9"/>
  <c r="O960" i="9"/>
  <c r="Z960" i="9" s="1"/>
  <c r="AF960" i="9" s="1"/>
  <c r="O962" i="9"/>
  <c r="O984" i="9"/>
  <c r="O986" i="9"/>
  <c r="J1006" i="9"/>
  <c r="O1025" i="9"/>
  <c r="O1027" i="9"/>
  <c r="Z1027" i="9" s="1"/>
  <c r="AF1027" i="9" s="1"/>
  <c r="J1028" i="9"/>
  <c r="O1029" i="9"/>
  <c r="Z1029" i="9" s="1"/>
  <c r="AF1029" i="9" s="1"/>
  <c r="O1044" i="9"/>
  <c r="Z1044" i="9" s="1"/>
  <c r="AF1044" i="9" s="1"/>
  <c r="O1046" i="9"/>
  <c r="Z1046" i="9" s="1"/>
  <c r="AF1046" i="9" s="1"/>
  <c r="O1048" i="9"/>
  <c r="Z1048" i="9" s="1"/>
  <c r="J1055" i="9"/>
  <c r="O1056" i="9"/>
  <c r="Z1056" i="9" s="1"/>
  <c r="AF1056" i="9" s="1"/>
  <c r="J1064" i="9"/>
  <c r="J1068" i="9"/>
  <c r="J1070" i="9"/>
  <c r="O1075" i="9"/>
  <c r="J1099" i="9"/>
  <c r="J1101" i="9"/>
  <c r="J1116" i="9"/>
  <c r="J1124" i="9"/>
  <c r="J1130" i="9"/>
  <c r="J1132" i="9"/>
  <c r="J1134" i="9"/>
  <c r="J1136" i="9"/>
  <c r="J1140" i="9"/>
  <c r="J1173" i="9"/>
  <c r="J1181" i="9"/>
  <c r="J1185" i="9"/>
  <c r="J1192" i="9"/>
  <c r="J1217" i="9"/>
  <c r="E1238" i="9"/>
  <c r="O1238" i="9" s="1"/>
  <c r="Z1238" i="9" s="1"/>
  <c r="AF1238" i="9" s="1"/>
  <c r="E1254" i="9"/>
  <c r="O1254" i="9" s="1"/>
  <c r="Z1254" i="9" s="1"/>
  <c r="AF1254" i="9" s="1"/>
  <c r="E1270" i="9"/>
  <c r="E1286" i="9"/>
  <c r="E1374" i="9"/>
  <c r="E1390" i="9"/>
  <c r="O1390" i="9" s="1"/>
  <c r="Z1390" i="9" s="1"/>
  <c r="AF1390" i="9" s="1"/>
  <c r="E1442" i="9"/>
  <c r="J797" i="9"/>
  <c r="O798" i="9"/>
  <c r="Z798" i="9" s="1"/>
  <c r="AF798" i="9" s="1"/>
  <c r="O800" i="9"/>
  <c r="J801" i="9"/>
  <c r="O802" i="9"/>
  <c r="Z802" i="9" s="1"/>
  <c r="AF802" i="9" s="1"/>
  <c r="O804" i="9"/>
  <c r="J805" i="9"/>
  <c r="O806" i="9"/>
  <c r="Z806" i="9" s="1"/>
  <c r="AF806" i="9" s="1"/>
  <c r="O808" i="9"/>
  <c r="Z808" i="9" s="1"/>
  <c r="AF808" i="9" s="1"/>
  <c r="O810" i="9"/>
  <c r="O812" i="9"/>
  <c r="Z812" i="9" s="1"/>
  <c r="AF812" i="9" s="1"/>
  <c r="O814" i="9"/>
  <c r="Z814" i="9" s="1"/>
  <c r="AF814" i="9" s="1"/>
  <c r="O816" i="9"/>
  <c r="Z816" i="9" s="1"/>
  <c r="AF816" i="9" s="1"/>
  <c r="O831" i="9"/>
  <c r="O833" i="9"/>
  <c r="Z833" i="9" s="1"/>
  <c r="AF833" i="9" s="1"/>
  <c r="O835" i="9"/>
  <c r="J836" i="9"/>
  <c r="O837" i="9"/>
  <c r="O839" i="9"/>
  <c r="J842" i="9"/>
  <c r="O843" i="9"/>
  <c r="Z843" i="9" s="1"/>
  <c r="AF843" i="9" s="1"/>
  <c r="J847" i="9"/>
  <c r="O882" i="9"/>
  <c r="O884" i="9"/>
  <c r="Z884" i="9" s="1"/>
  <c r="AF884" i="9" s="1"/>
  <c r="J885" i="9"/>
  <c r="O886" i="9"/>
  <c r="Z886" i="9" s="1"/>
  <c r="AF886" i="9" s="1"/>
  <c r="O888" i="9"/>
  <c r="Z888" i="9" s="1"/>
  <c r="AF888" i="9" s="1"/>
  <c r="O890" i="9"/>
  <c r="O892" i="9"/>
  <c r="Z892" i="9" s="1"/>
  <c r="AF892" i="9" s="1"/>
  <c r="J893" i="9"/>
  <c r="O894" i="9"/>
  <c r="Z894" i="9" s="1"/>
  <c r="AF894" i="9" s="1"/>
  <c r="O896" i="9"/>
  <c r="Z896" i="9" s="1"/>
  <c r="AF896" i="9" s="1"/>
  <c r="J909" i="9"/>
  <c r="O937" i="9"/>
  <c r="Z937" i="9" s="1"/>
  <c r="AF937" i="9" s="1"/>
  <c r="O939" i="9"/>
  <c r="Z939" i="9" s="1"/>
  <c r="AF939" i="9" s="1"/>
  <c r="J940" i="9"/>
  <c r="O941" i="9"/>
  <c r="Z941" i="9" s="1"/>
  <c r="AF941" i="9" s="1"/>
  <c r="O943" i="9"/>
  <c r="O945" i="9"/>
  <c r="O947" i="9"/>
  <c r="Z947" i="9" s="1"/>
  <c r="AF947" i="9" s="1"/>
  <c r="O949" i="9"/>
  <c r="Z949" i="9" s="1"/>
  <c r="AF949" i="9" s="1"/>
  <c r="J952" i="9"/>
  <c r="O955" i="9"/>
  <c r="Z955" i="9" s="1"/>
  <c r="AF955" i="9" s="1"/>
  <c r="J959" i="9"/>
  <c r="J967" i="9"/>
  <c r="J975" i="9"/>
  <c r="J979" i="9"/>
  <c r="O988" i="9"/>
  <c r="O990" i="9"/>
  <c r="Z990" i="9" s="1"/>
  <c r="AF990" i="9" s="1"/>
  <c r="O992" i="9"/>
  <c r="O994" i="9"/>
  <c r="O996" i="9"/>
  <c r="O998" i="9"/>
  <c r="J999" i="9"/>
  <c r="J1001" i="9"/>
  <c r="J1011" i="9"/>
  <c r="O1012" i="9"/>
  <c r="Z1012" i="9" s="1"/>
  <c r="AF1012" i="9" s="1"/>
  <c r="J1013" i="9"/>
  <c r="O1014" i="9"/>
  <c r="O1035" i="9"/>
  <c r="J1040" i="9"/>
  <c r="O1041" i="9"/>
  <c r="O1060" i="9"/>
  <c r="Z1060" i="9" s="1"/>
  <c r="AF1060" i="9" s="1"/>
  <c r="O1062" i="9"/>
  <c r="Z1062" i="9" s="1"/>
  <c r="AF1062" i="9" s="1"/>
  <c r="J1063" i="9"/>
  <c r="O1064" i="9"/>
  <c r="O1066" i="9"/>
  <c r="O1068" i="9"/>
  <c r="Z1068" i="9" s="1"/>
  <c r="AF1068" i="9" s="1"/>
  <c r="O1070" i="9"/>
  <c r="Z1070" i="9" s="1"/>
  <c r="AF1070" i="9" s="1"/>
  <c r="J1071" i="9"/>
  <c r="J1082" i="9"/>
  <c r="O1089" i="9"/>
  <c r="Z1089" i="9" s="1"/>
  <c r="AF1089" i="9" s="1"/>
  <c r="J1090" i="9"/>
  <c r="O1091" i="9"/>
  <c r="O1108" i="9"/>
  <c r="Z1108" i="9" s="1"/>
  <c r="AF1108" i="9" s="1"/>
  <c r="O1110" i="9"/>
  <c r="Z1110" i="9" s="1"/>
  <c r="AF1110" i="9" s="1"/>
  <c r="O1112" i="9"/>
  <c r="Z1112" i="9" s="1"/>
  <c r="AF1112" i="9" s="1"/>
  <c r="O1116" i="9"/>
  <c r="Z1116" i="9" s="1"/>
  <c r="J1119" i="9"/>
  <c r="O1128" i="9"/>
  <c r="O1130" i="9"/>
  <c r="Z1130" i="9" s="1"/>
  <c r="AF1130" i="9" s="1"/>
  <c r="O1132" i="9"/>
  <c r="O1134" i="9"/>
  <c r="O1136" i="9"/>
  <c r="O1138" i="9"/>
  <c r="Z1138" i="9" s="1"/>
  <c r="AF1138" i="9" s="1"/>
  <c r="O1140" i="9"/>
  <c r="O1142" i="9"/>
  <c r="O1144" i="9"/>
  <c r="Z1144" i="9" s="1"/>
  <c r="AF1144" i="9" s="1"/>
  <c r="J1147" i="9"/>
  <c r="J1149" i="9"/>
  <c r="O1179" i="9"/>
  <c r="O1181" i="9"/>
  <c r="Z1181" i="9" s="1"/>
  <c r="AF1181" i="9" s="1"/>
  <c r="O1183" i="9"/>
  <c r="O1185" i="9"/>
  <c r="J1198" i="9"/>
  <c r="O1201" i="9"/>
  <c r="Z1201" i="9" s="1"/>
  <c r="AF1201" i="9" s="1"/>
  <c r="O1207" i="9"/>
  <c r="Z1207" i="9" s="1"/>
  <c r="AF1207" i="9" s="1"/>
  <c r="O1209" i="9"/>
  <c r="O1211" i="9"/>
  <c r="O1213" i="9"/>
  <c r="O1215" i="9"/>
  <c r="O1217" i="9"/>
  <c r="O1219" i="9"/>
  <c r="E1234" i="9"/>
  <c r="E1250" i="9"/>
  <c r="O1250" i="9" s="1"/>
  <c r="Z1250" i="9" s="1"/>
  <c r="AF1250" i="9" s="1"/>
  <c r="E1266" i="9"/>
  <c r="O1266" i="9" s="1"/>
  <c r="E1282" i="9"/>
  <c r="E1370" i="9"/>
  <c r="E1386" i="9"/>
  <c r="O1386" i="9" s="1"/>
  <c r="J1231" i="9"/>
  <c r="J1233" i="9"/>
  <c r="J1239" i="9"/>
  <c r="J1318" i="9"/>
  <c r="J1322" i="9"/>
  <c r="J1344" i="9"/>
  <c r="J1354" i="9"/>
  <c r="Z1361" i="9"/>
  <c r="AF1361" i="9" s="1"/>
  <c r="J1362" i="9"/>
  <c r="O1365" i="9"/>
  <c r="Z1365" i="9" s="1"/>
  <c r="AF1365" i="9" s="1"/>
  <c r="J1373" i="9"/>
  <c r="J1395" i="9"/>
  <c r="J1401" i="9"/>
  <c r="O1408" i="9"/>
  <c r="Z1408" i="9" s="1"/>
  <c r="AF1408" i="9" s="1"/>
  <c r="O1409" i="9"/>
  <c r="Z1409" i="9" s="1"/>
  <c r="O1412" i="9"/>
  <c r="Z1412" i="9" s="1"/>
  <c r="J1420" i="9"/>
  <c r="J1424" i="9"/>
  <c r="J1437" i="9"/>
  <c r="J1446" i="9"/>
  <c r="O1449" i="9"/>
  <c r="J1452" i="9"/>
  <c r="J1461" i="9"/>
  <c r="O1231" i="9"/>
  <c r="O1233" i="9"/>
  <c r="O1237" i="9"/>
  <c r="Z1237" i="9" s="1"/>
  <c r="AF1237" i="9" s="1"/>
  <c r="O1239" i="9"/>
  <c r="O1241" i="9"/>
  <c r="O1245" i="9"/>
  <c r="O1271" i="9"/>
  <c r="Z1271" i="9" s="1"/>
  <c r="AF1271" i="9" s="1"/>
  <c r="O1273" i="9"/>
  <c r="O1275" i="9"/>
  <c r="O1277" i="9"/>
  <c r="O1279" i="9"/>
  <c r="Z1279" i="9" s="1"/>
  <c r="AF1279" i="9" s="1"/>
  <c r="O1281" i="9"/>
  <c r="Z1281" i="9" s="1"/>
  <c r="AF1281" i="9" s="1"/>
  <c r="O1283" i="9"/>
  <c r="Z1283" i="9" s="1"/>
  <c r="AF1283" i="9" s="1"/>
  <c r="O1285" i="9"/>
  <c r="Z1285" i="9" s="1"/>
  <c r="AF1285" i="9" s="1"/>
  <c r="O1292" i="9"/>
  <c r="Z1292" i="9" s="1"/>
  <c r="AF1292" i="9" s="1"/>
  <c r="O1296" i="9"/>
  <c r="Z1296" i="9" s="1"/>
  <c r="AF1296" i="9" s="1"/>
  <c r="O1300" i="9"/>
  <c r="O1304" i="9"/>
  <c r="O1328" i="9"/>
  <c r="Z1328" i="9" s="1"/>
  <c r="AF1328" i="9" s="1"/>
  <c r="O1332" i="9"/>
  <c r="O1336" i="9"/>
  <c r="O1340" i="9"/>
  <c r="Z1340" i="9" s="1"/>
  <c r="AF1340" i="9" s="1"/>
  <c r="O1367" i="9"/>
  <c r="Z1367" i="9" s="1"/>
  <c r="AF1367" i="9" s="1"/>
  <c r="O1369" i="9"/>
  <c r="Z1369" i="9" s="1"/>
  <c r="O1371" i="9"/>
  <c r="O1373" i="9"/>
  <c r="O1375" i="9"/>
  <c r="Z1375" i="9" s="1"/>
  <c r="AF1375" i="9" s="1"/>
  <c r="O1377" i="9"/>
  <c r="Z1377" i="9" s="1"/>
  <c r="AF1377" i="9" s="1"/>
  <c r="O1416" i="9"/>
  <c r="Z1416" i="9" s="1"/>
  <c r="O1420" i="9"/>
  <c r="Z1420" i="9" s="1"/>
  <c r="AF1420" i="9" s="1"/>
  <c r="O1424" i="9"/>
  <c r="Z1424" i="9" s="1"/>
  <c r="AF1424" i="9" s="1"/>
  <c r="O1428" i="9"/>
  <c r="Z1428" i="9" s="1"/>
  <c r="AF1428" i="9" s="1"/>
  <c r="O1443" i="9"/>
  <c r="O1452" i="9"/>
  <c r="J1193" i="9"/>
  <c r="O1196" i="9"/>
  <c r="J1199" i="9"/>
  <c r="O1200" i="9"/>
  <c r="J1204" i="9"/>
  <c r="J1220" i="9"/>
  <c r="J1250" i="9"/>
  <c r="J1258" i="9"/>
  <c r="J1262" i="9"/>
  <c r="J1266" i="9"/>
  <c r="O1287" i="9"/>
  <c r="J1288" i="9"/>
  <c r="O1289" i="9"/>
  <c r="Z1289" i="9" s="1"/>
  <c r="AF1289" i="9" s="1"/>
  <c r="J1323" i="9"/>
  <c r="J1325" i="9"/>
  <c r="J1329" i="9"/>
  <c r="J1331" i="9"/>
  <c r="J1333" i="9"/>
  <c r="J1337" i="9"/>
  <c r="O1348" i="9"/>
  <c r="O1352" i="9"/>
  <c r="Z1352" i="9" s="1"/>
  <c r="AF1352" i="9" s="1"/>
  <c r="J1361" i="9"/>
  <c r="O1364" i="9"/>
  <c r="O1395" i="9"/>
  <c r="O1397" i="9"/>
  <c r="Z1397" i="9" s="1"/>
  <c r="AF1397" i="9" s="1"/>
  <c r="O1399" i="9"/>
  <c r="O1401" i="9"/>
  <c r="Z1401" i="9" s="1"/>
  <c r="J1402" i="9"/>
  <c r="O1403" i="9"/>
  <c r="Z1403" i="9" s="1"/>
  <c r="AF1403" i="9" s="1"/>
  <c r="O1405" i="9"/>
  <c r="Z1405" i="9" s="1"/>
  <c r="AF1405" i="9" s="1"/>
  <c r="J1406" i="9"/>
  <c r="O1407" i="9"/>
  <c r="Z1407" i="9" s="1"/>
  <c r="AF1407" i="9" s="1"/>
  <c r="J1410" i="9"/>
  <c r="O1411" i="9"/>
  <c r="Z1411" i="9" s="1"/>
  <c r="AF1411" i="9" s="1"/>
  <c r="O1439" i="9"/>
  <c r="Z1439" i="9" s="1"/>
  <c r="AF1439" i="9" s="1"/>
  <c r="J1440" i="9"/>
  <c r="E1441" i="9"/>
  <c r="O1441" i="9" s="1"/>
  <c r="Z1441" i="9" s="1"/>
  <c r="AF1441" i="9" s="1"/>
  <c r="J1444" i="9"/>
  <c r="J1454" i="9"/>
  <c r="O1455" i="9"/>
  <c r="E1457" i="9"/>
  <c r="O1457" i="9" s="1"/>
  <c r="Z1457" i="9" s="1"/>
  <c r="AF1457" i="9" s="1"/>
  <c r="O35" i="9"/>
  <c r="Z35" i="9" s="1"/>
  <c r="AF35" i="9" s="1"/>
  <c r="O51" i="9"/>
  <c r="Z51" i="9" s="1"/>
  <c r="AF51" i="9" s="1"/>
  <c r="J69" i="9"/>
  <c r="J95" i="9"/>
  <c r="Z140" i="9"/>
  <c r="AF140" i="9" s="1"/>
  <c r="J163" i="9"/>
  <c r="J165" i="9"/>
  <c r="J167" i="9"/>
  <c r="J171" i="9"/>
  <c r="J180" i="9"/>
  <c r="J184" i="9"/>
  <c r="J188" i="9"/>
  <c r="Z191" i="9"/>
  <c r="AF191" i="9" s="1"/>
  <c r="Z193" i="9"/>
  <c r="AF193" i="9" s="1"/>
  <c r="Z195" i="9"/>
  <c r="AF195" i="9" s="1"/>
  <c r="O205" i="9"/>
  <c r="Z205" i="9" s="1"/>
  <c r="AF205" i="9" s="1"/>
  <c r="J207" i="9"/>
  <c r="Z216" i="9"/>
  <c r="AF216" i="9" s="1"/>
  <c r="Z218" i="9"/>
  <c r="AF218" i="9" s="1"/>
  <c r="Z220" i="9"/>
  <c r="AF220" i="9" s="1"/>
  <c r="J224" i="9"/>
  <c r="J291" i="9"/>
  <c r="J293" i="9"/>
  <c r="J295" i="9"/>
  <c r="J297" i="9"/>
  <c r="J299" i="9"/>
  <c r="J332" i="9"/>
  <c r="Z339" i="9"/>
  <c r="AF339" i="9" s="1"/>
  <c r="Z341" i="9"/>
  <c r="AF341" i="9" s="1"/>
  <c r="Z343" i="9"/>
  <c r="AF343" i="9" s="1"/>
  <c r="Z345" i="9"/>
  <c r="AF345" i="9" s="1"/>
  <c r="O349" i="9"/>
  <c r="Z349" i="9" s="1"/>
  <c r="AF349" i="9" s="1"/>
  <c r="Z358" i="9"/>
  <c r="AF358" i="9" s="1"/>
  <c r="Z364" i="9"/>
  <c r="AF364" i="9" s="1"/>
  <c r="J368" i="9"/>
  <c r="J437" i="9"/>
  <c r="J441" i="9"/>
  <c r="J452" i="9"/>
  <c r="J456" i="9"/>
  <c r="Z465" i="9"/>
  <c r="AF465" i="9" s="1"/>
  <c r="Z467" i="9"/>
  <c r="AF467" i="9" s="1"/>
  <c r="Z604" i="9"/>
  <c r="AF604" i="9" s="1"/>
  <c r="Z686" i="9"/>
  <c r="AF686" i="9" s="1"/>
  <c r="Z738" i="9"/>
  <c r="AF738" i="9" s="1"/>
  <c r="O5" i="9"/>
  <c r="Z5" i="9" s="1"/>
  <c r="AF5" i="9" s="1"/>
  <c r="J9" i="9"/>
  <c r="J13" i="9"/>
  <c r="J37" i="9"/>
  <c r="O67" i="9"/>
  <c r="Z67" i="9" s="1"/>
  <c r="AF67" i="9" s="1"/>
  <c r="Z78" i="9"/>
  <c r="AF78" i="9" s="1"/>
  <c r="O93" i="9"/>
  <c r="Z93" i="9" s="1"/>
  <c r="AF93" i="9" s="1"/>
  <c r="J112" i="9"/>
  <c r="O125" i="9"/>
  <c r="Z125" i="9" s="1"/>
  <c r="AF125" i="9" s="1"/>
  <c r="J169" i="9"/>
  <c r="O15" i="9"/>
  <c r="O17" i="9"/>
  <c r="Z17" i="9" s="1"/>
  <c r="AF17" i="9" s="1"/>
  <c r="O60" i="9"/>
  <c r="Z60" i="9" s="1"/>
  <c r="AF60" i="9" s="1"/>
  <c r="O64" i="9"/>
  <c r="Z64" i="9" s="1"/>
  <c r="AF64" i="9" s="1"/>
  <c r="O69" i="9"/>
  <c r="O71" i="9"/>
  <c r="J77" i="9"/>
  <c r="O95" i="9"/>
  <c r="Z95" i="9" s="1"/>
  <c r="AF95" i="9" s="1"/>
  <c r="O97" i="9"/>
  <c r="Z97" i="9" s="1"/>
  <c r="AF97" i="9" s="1"/>
  <c r="J101" i="9"/>
  <c r="O110" i="9"/>
  <c r="Z110" i="9" s="1"/>
  <c r="AF110" i="9" s="1"/>
  <c r="J116" i="9"/>
  <c r="J131" i="9"/>
  <c r="J139" i="9"/>
  <c r="O173" i="9"/>
  <c r="Z173" i="9" s="1"/>
  <c r="AF173" i="9" s="1"/>
  <c r="O182" i="9"/>
  <c r="Z182" i="9" s="1"/>
  <c r="AF182" i="9" s="1"/>
  <c r="O228" i="9"/>
  <c r="O236" i="9"/>
  <c r="Z236" i="9" s="1"/>
  <c r="AF236" i="9" s="1"/>
  <c r="O249" i="9"/>
  <c r="Z249" i="9" s="1"/>
  <c r="AF249" i="9" s="1"/>
  <c r="J263" i="9"/>
  <c r="J276" i="9"/>
  <c r="J280" i="9"/>
  <c r="J284" i="9"/>
  <c r="O289" i="9"/>
  <c r="Z289" i="9" s="1"/>
  <c r="AF289" i="9" s="1"/>
  <c r="O297" i="9"/>
  <c r="O301" i="9"/>
  <c r="Z301" i="9" s="1"/>
  <c r="AF301" i="9" s="1"/>
  <c r="J308" i="9"/>
  <c r="O317" i="9"/>
  <c r="Z317" i="9" s="1"/>
  <c r="AF317" i="9" s="1"/>
  <c r="O322" i="9"/>
  <c r="O324" i="9"/>
  <c r="O326" i="9"/>
  <c r="Z326" i="9" s="1"/>
  <c r="AF326" i="9" s="1"/>
  <c r="O328" i="9"/>
  <c r="O330" i="9"/>
  <c r="Z330" i="9" s="1"/>
  <c r="AF330" i="9" s="1"/>
  <c r="O332" i="9"/>
  <c r="Z332" i="9" s="1"/>
  <c r="AF332" i="9" s="1"/>
  <c r="J336" i="9"/>
  <c r="O370" i="9"/>
  <c r="Z370" i="9" s="1"/>
  <c r="AF370" i="9" s="1"/>
  <c r="O372" i="9"/>
  <c r="O374" i="9"/>
  <c r="Z374" i="9" s="1"/>
  <c r="AF374" i="9" s="1"/>
  <c r="O376" i="9"/>
  <c r="Z376" i="9" s="1"/>
  <c r="AF376" i="9" s="1"/>
  <c r="O378" i="9"/>
  <c r="Z378" i="9" s="1"/>
  <c r="AF378" i="9" s="1"/>
  <c r="O380" i="9"/>
  <c r="Z380" i="9" s="1"/>
  <c r="AF380" i="9" s="1"/>
  <c r="O387" i="9"/>
  <c r="Z387" i="9" s="1"/>
  <c r="AF387" i="9" s="1"/>
  <c r="O389" i="9"/>
  <c r="Z389" i="9" s="1"/>
  <c r="AF389" i="9" s="1"/>
  <c r="O391" i="9"/>
  <c r="Z391" i="9" s="1"/>
  <c r="AF391" i="9" s="1"/>
  <c r="O393" i="9"/>
  <c r="O395" i="9"/>
  <c r="J405" i="9"/>
  <c r="J409" i="9"/>
  <c r="Z431" i="9"/>
  <c r="AF431" i="9" s="1"/>
  <c r="O433" i="9"/>
  <c r="Z433" i="9" s="1"/>
  <c r="AF433" i="9" s="1"/>
  <c r="O435" i="9"/>
  <c r="Z435" i="9" s="1"/>
  <c r="AF435" i="9" s="1"/>
  <c r="O437" i="9"/>
  <c r="Z437" i="9" s="1"/>
  <c r="AF437" i="9" s="1"/>
  <c r="O439" i="9"/>
  <c r="Z439" i="9" s="1"/>
  <c r="AF439" i="9" s="1"/>
  <c r="O441" i="9"/>
  <c r="Z441" i="9" s="1"/>
  <c r="AF441" i="9" s="1"/>
  <c r="O443" i="9"/>
  <c r="Z443" i="9" s="1"/>
  <c r="AF443" i="9" s="1"/>
  <c r="O445" i="9"/>
  <c r="Z445" i="9" s="1"/>
  <c r="AF445" i="9" s="1"/>
  <c r="O450" i="9"/>
  <c r="O452" i="9"/>
  <c r="O454" i="9"/>
  <c r="Z454" i="9" s="1"/>
  <c r="AF454" i="9" s="1"/>
  <c r="O456" i="9"/>
  <c r="Z456" i="9" s="1"/>
  <c r="AF456" i="9" s="1"/>
  <c r="O458" i="9"/>
  <c r="Z458" i="9" s="1"/>
  <c r="AF458" i="9" s="1"/>
  <c r="O460" i="9"/>
  <c r="Z460" i="9" s="1"/>
  <c r="AF460" i="9" s="1"/>
  <c r="J464" i="9"/>
  <c r="Z493" i="9"/>
  <c r="AF493" i="9" s="1"/>
  <c r="Z636" i="9"/>
  <c r="AF636" i="9" s="1"/>
  <c r="Z700" i="9"/>
  <c r="AF700" i="9" s="1"/>
  <c r="J39" i="9"/>
  <c r="J53" i="9"/>
  <c r="J55" i="9"/>
  <c r="J71" i="9"/>
  <c r="Z83" i="9"/>
  <c r="AF83" i="9" s="1"/>
  <c r="Z108" i="9"/>
  <c r="AF108" i="9" s="1"/>
  <c r="J127" i="9"/>
  <c r="Z138" i="9"/>
  <c r="AF138" i="9" s="1"/>
  <c r="O7" i="9"/>
  <c r="Z7" i="9" s="1"/>
  <c r="AF7" i="9" s="1"/>
  <c r="O9" i="9"/>
  <c r="Z9" i="9" s="1"/>
  <c r="AF9" i="9" s="1"/>
  <c r="O11" i="9"/>
  <c r="O13" i="9"/>
  <c r="Z13" i="9" s="1"/>
  <c r="AF13" i="9" s="1"/>
  <c r="O22" i="9"/>
  <c r="O24" i="9"/>
  <c r="O26" i="9"/>
  <c r="O28" i="9"/>
  <c r="Z28" i="9" s="1"/>
  <c r="AF28" i="9" s="1"/>
  <c r="O30" i="9"/>
  <c r="Z30" i="9" s="1"/>
  <c r="AF30" i="9" s="1"/>
  <c r="O32" i="9"/>
  <c r="Z32" i="9" s="1"/>
  <c r="AF32" i="9" s="1"/>
  <c r="O37" i="9"/>
  <c r="O39" i="9"/>
  <c r="Z39" i="9" s="1"/>
  <c r="AF39" i="9" s="1"/>
  <c r="O41" i="9"/>
  <c r="Z41" i="9" s="1"/>
  <c r="AF41" i="9" s="1"/>
  <c r="O44" i="9"/>
  <c r="O46" i="9"/>
  <c r="O48" i="9"/>
  <c r="Z48" i="9" s="1"/>
  <c r="AF48" i="9" s="1"/>
  <c r="O53" i="9"/>
  <c r="Z53" i="9" s="1"/>
  <c r="AF53" i="9" s="1"/>
  <c r="O55" i="9"/>
  <c r="O57" i="9"/>
  <c r="Z57" i="9" s="1"/>
  <c r="AF57" i="9" s="1"/>
  <c r="O62" i="9"/>
  <c r="Z62" i="9" s="1"/>
  <c r="AF62" i="9" s="1"/>
  <c r="O73" i="9"/>
  <c r="Z73" i="9" s="1"/>
  <c r="AF73" i="9" s="1"/>
  <c r="J75" i="9"/>
  <c r="O80" i="9"/>
  <c r="J84" i="9"/>
  <c r="J88" i="9"/>
  <c r="J92" i="9"/>
  <c r="J99" i="9"/>
  <c r="J103" i="9"/>
  <c r="J105" i="9"/>
  <c r="J107" i="9"/>
  <c r="O112" i="9"/>
  <c r="J120" i="9"/>
  <c r="J124" i="9"/>
  <c r="O127" i="9"/>
  <c r="Z127" i="9" s="1"/>
  <c r="AF127" i="9" s="1"/>
  <c r="O129" i="9"/>
  <c r="Z129" i="9" s="1"/>
  <c r="AF129" i="9" s="1"/>
  <c r="J133" i="9"/>
  <c r="J135" i="9"/>
  <c r="J137" i="9"/>
  <c r="O142" i="9"/>
  <c r="J148" i="9"/>
  <c r="J152" i="9"/>
  <c r="J156" i="9"/>
  <c r="O161" i="9"/>
  <c r="Z161" i="9" s="1"/>
  <c r="AF161" i="9" s="1"/>
  <c r="O163" i="9"/>
  <c r="Z163" i="9" s="1"/>
  <c r="AF163" i="9" s="1"/>
  <c r="O165" i="9"/>
  <c r="Z165" i="9" s="1"/>
  <c r="AF165" i="9" s="1"/>
  <c r="O167" i="9"/>
  <c r="O169" i="9"/>
  <c r="O171" i="9"/>
  <c r="J175" i="9"/>
  <c r="O178" i="9"/>
  <c r="O180" i="9"/>
  <c r="O184" i="9"/>
  <c r="Z184" i="9" s="1"/>
  <c r="AF184" i="9" s="1"/>
  <c r="O186" i="9"/>
  <c r="Z186" i="9" s="1"/>
  <c r="AF186" i="9" s="1"/>
  <c r="O188" i="9"/>
  <c r="Z188" i="9" s="1"/>
  <c r="AF188" i="9" s="1"/>
  <c r="J192" i="9"/>
  <c r="O226" i="9"/>
  <c r="Z226" i="9" s="1"/>
  <c r="AF226" i="9" s="1"/>
  <c r="O230" i="9"/>
  <c r="Z230" i="9" s="1"/>
  <c r="AF230" i="9" s="1"/>
  <c r="O232" i="9"/>
  <c r="O234" i="9"/>
  <c r="Z234" i="9" s="1"/>
  <c r="AF234" i="9" s="1"/>
  <c r="O243" i="9"/>
  <c r="Z243" i="9" s="1"/>
  <c r="AF243" i="9" s="1"/>
  <c r="O245" i="9"/>
  <c r="Z245" i="9" s="1"/>
  <c r="AF245" i="9" s="1"/>
  <c r="O247" i="9"/>
  <c r="O251" i="9"/>
  <c r="J259" i="9"/>
  <c r="J261" i="9"/>
  <c r="J265" i="9"/>
  <c r="J267" i="9"/>
  <c r="Z287" i="9"/>
  <c r="AF287" i="9" s="1"/>
  <c r="O291" i="9"/>
  <c r="Z291" i="9" s="1"/>
  <c r="AF291" i="9" s="1"/>
  <c r="O293" i="9"/>
  <c r="O295" i="9"/>
  <c r="O299" i="9"/>
  <c r="J304" i="9"/>
  <c r="J306" i="9"/>
  <c r="J312" i="9"/>
  <c r="J3" i="9"/>
  <c r="O4" i="9"/>
  <c r="O19" i="9"/>
  <c r="O21" i="9"/>
  <c r="Z21" i="9" s="1"/>
  <c r="AF21" i="9" s="1"/>
  <c r="J25" i="9"/>
  <c r="J29" i="9"/>
  <c r="O34" i="9"/>
  <c r="O43" i="9"/>
  <c r="Z43" i="9" s="1"/>
  <c r="AF43" i="9" s="1"/>
  <c r="J45" i="9"/>
  <c r="J47" i="9"/>
  <c r="O59" i="9"/>
  <c r="Z59" i="9" s="1"/>
  <c r="AF59" i="9" s="1"/>
  <c r="J61" i="9"/>
  <c r="J63" i="9"/>
  <c r="O75" i="9"/>
  <c r="Z75" i="9" s="1"/>
  <c r="AF75" i="9" s="1"/>
  <c r="O77" i="9"/>
  <c r="O79" i="9"/>
  <c r="Z79" i="9" s="1"/>
  <c r="AF79" i="9" s="1"/>
  <c r="O84" i="9"/>
  <c r="Z84" i="9" s="1"/>
  <c r="AF84" i="9" s="1"/>
  <c r="O86" i="9"/>
  <c r="Z86" i="9" s="1"/>
  <c r="AF86" i="9" s="1"/>
  <c r="O88" i="9"/>
  <c r="O90" i="9"/>
  <c r="Z90" i="9" s="1"/>
  <c r="AF90" i="9" s="1"/>
  <c r="O92" i="9"/>
  <c r="Z92" i="9" s="1"/>
  <c r="AF92" i="9" s="1"/>
  <c r="J96" i="9"/>
  <c r="O99" i="9"/>
  <c r="Z99" i="9" s="1"/>
  <c r="AF99" i="9" s="1"/>
  <c r="O101" i="9"/>
  <c r="J102" i="9"/>
  <c r="O103" i="9"/>
  <c r="Z103" i="9" s="1"/>
  <c r="AF103" i="9" s="1"/>
  <c r="O105" i="9"/>
  <c r="J106" i="9"/>
  <c r="O107" i="9"/>
  <c r="Z107" i="9" s="1"/>
  <c r="AF107" i="9" s="1"/>
  <c r="O109" i="9"/>
  <c r="Z109" i="9" s="1"/>
  <c r="AF109" i="9" s="1"/>
  <c r="J111" i="9"/>
  <c r="O114" i="9"/>
  <c r="O116" i="9"/>
  <c r="Z116" i="9" s="1"/>
  <c r="AF116" i="9" s="1"/>
  <c r="O118" i="9"/>
  <c r="Z118" i="9" s="1"/>
  <c r="AF118" i="9" s="1"/>
  <c r="O120" i="9"/>
  <c r="O122" i="9"/>
  <c r="Z122" i="9" s="1"/>
  <c r="AF122" i="9" s="1"/>
  <c r="O124" i="9"/>
  <c r="Z124" i="9" s="1"/>
  <c r="AF124" i="9" s="1"/>
  <c r="J128" i="9"/>
  <c r="O131" i="9"/>
  <c r="Z131" i="9" s="1"/>
  <c r="AF131" i="9" s="1"/>
  <c r="O133" i="9"/>
  <c r="J134" i="9"/>
  <c r="O135" i="9"/>
  <c r="Z135" i="9" s="1"/>
  <c r="AF135" i="9" s="1"/>
  <c r="O137" i="9"/>
  <c r="J138" i="9"/>
  <c r="O139" i="9"/>
  <c r="Z139" i="9" s="1"/>
  <c r="AF139" i="9" s="1"/>
  <c r="O141" i="9"/>
  <c r="Z141" i="9" s="1"/>
  <c r="AF141" i="9" s="1"/>
  <c r="J143" i="9"/>
  <c r="O146" i="9"/>
  <c r="O148" i="9"/>
  <c r="Z148" i="9" s="1"/>
  <c r="AF148" i="9" s="1"/>
  <c r="O150" i="9"/>
  <c r="Z150" i="9" s="1"/>
  <c r="AF150" i="9" s="1"/>
  <c r="O152" i="9"/>
  <c r="O154" i="9"/>
  <c r="Z154" i="9" s="1"/>
  <c r="AF154" i="9" s="1"/>
  <c r="O156" i="9"/>
  <c r="Z156" i="9" s="1"/>
  <c r="AF156" i="9" s="1"/>
  <c r="J160" i="9"/>
  <c r="J193" i="9"/>
  <c r="O194" i="9"/>
  <c r="O196" i="9"/>
  <c r="Z196" i="9" s="1"/>
  <c r="AF196" i="9" s="1"/>
  <c r="O198" i="9"/>
  <c r="Z198" i="9" s="1"/>
  <c r="AF198" i="9" s="1"/>
  <c r="O200" i="9"/>
  <c r="O202" i="9"/>
  <c r="Z202" i="9" s="1"/>
  <c r="AF202" i="9" s="1"/>
  <c r="O204" i="9"/>
  <c r="Z204" i="9" s="1"/>
  <c r="AF204" i="9" s="1"/>
  <c r="J210" i="9"/>
  <c r="O211" i="9"/>
  <c r="Z211" i="9" s="1"/>
  <c r="AF211" i="9" s="1"/>
  <c r="O213" i="9"/>
  <c r="J214" i="9"/>
  <c r="O215" i="9"/>
  <c r="Z215" i="9" s="1"/>
  <c r="AF215" i="9" s="1"/>
  <c r="O217" i="9"/>
  <c r="O219" i="9"/>
  <c r="AF221" i="9"/>
  <c r="J227" i="9"/>
  <c r="J229" i="9"/>
  <c r="J231" i="9"/>
  <c r="J233" i="9"/>
  <c r="J235" i="9"/>
  <c r="J244" i="9"/>
  <c r="J248" i="9"/>
  <c r="J252" i="9"/>
  <c r="Z255" i="9"/>
  <c r="AF255" i="9" s="1"/>
  <c r="O257" i="9"/>
  <c r="Z257" i="9" s="1"/>
  <c r="AF257" i="9" s="1"/>
  <c r="O259" i="9"/>
  <c r="Z259" i="9" s="1"/>
  <c r="AF259" i="9" s="1"/>
  <c r="O261" i="9"/>
  <c r="O263" i="9"/>
  <c r="Z263" i="9" s="1"/>
  <c r="AF263" i="9" s="1"/>
  <c r="O265" i="9"/>
  <c r="O267" i="9"/>
  <c r="O269" i="9"/>
  <c r="Z269" i="9" s="1"/>
  <c r="AF269" i="9" s="1"/>
  <c r="J271" i="9"/>
  <c r="O274" i="9"/>
  <c r="O276" i="9"/>
  <c r="O278" i="9"/>
  <c r="Z278" i="9" s="1"/>
  <c r="AF278" i="9" s="1"/>
  <c r="O280" i="9"/>
  <c r="Z280" i="9" s="1"/>
  <c r="AF280" i="9" s="1"/>
  <c r="O282" i="9"/>
  <c r="Z282" i="9" s="1"/>
  <c r="AF282" i="9" s="1"/>
  <c r="O284" i="9"/>
  <c r="Z284" i="9" s="1"/>
  <c r="AF284" i="9" s="1"/>
  <c r="J288" i="9"/>
  <c r="J337" i="9"/>
  <c r="O338" i="9"/>
  <c r="J339" i="9"/>
  <c r="O340" i="9"/>
  <c r="Z340" i="9" s="1"/>
  <c r="AF340" i="9" s="1"/>
  <c r="O342" i="9"/>
  <c r="Z342" i="9" s="1"/>
  <c r="AF342" i="9" s="1"/>
  <c r="O344" i="9"/>
  <c r="Z344" i="9" s="1"/>
  <c r="AF344" i="9" s="1"/>
  <c r="O346" i="9"/>
  <c r="Z346" i="9" s="1"/>
  <c r="AF346" i="9" s="1"/>
  <c r="J347" i="9"/>
  <c r="O348" i="9"/>
  <c r="Z348" i="9" s="1"/>
  <c r="AF348" i="9" s="1"/>
  <c r="J354" i="9"/>
  <c r="O355" i="9"/>
  <c r="Z355" i="9" s="1"/>
  <c r="AF355" i="9" s="1"/>
  <c r="J356" i="9"/>
  <c r="O357" i="9"/>
  <c r="Z357" i="9" s="1"/>
  <c r="AF357" i="9" s="1"/>
  <c r="J358" i="9"/>
  <c r="O359" i="9"/>
  <c r="J360" i="9"/>
  <c r="O361" i="9"/>
  <c r="J362" i="9"/>
  <c r="O363" i="9"/>
  <c r="J364" i="9"/>
  <c r="AF365" i="9"/>
  <c r="J373" i="9"/>
  <c r="J377" i="9"/>
  <c r="J383" i="9"/>
  <c r="J388" i="9"/>
  <c r="J392" i="9"/>
  <c r="J396" i="9"/>
  <c r="O401" i="9"/>
  <c r="Z401" i="9" s="1"/>
  <c r="AF401" i="9" s="1"/>
  <c r="O403" i="9"/>
  <c r="Z403" i="9" s="1"/>
  <c r="AF403" i="9" s="1"/>
  <c r="O405" i="9"/>
  <c r="Z405" i="9" s="1"/>
  <c r="AF405" i="9" s="1"/>
  <c r="O407" i="9"/>
  <c r="Z407" i="9" s="1"/>
  <c r="AF407" i="9" s="1"/>
  <c r="O409" i="9"/>
  <c r="Z409" i="9" s="1"/>
  <c r="AF409" i="9" s="1"/>
  <c r="O411" i="9"/>
  <c r="O413" i="9"/>
  <c r="Z413" i="9" s="1"/>
  <c r="AF413" i="9" s="1"/>
  <c r="O418" i="9"/>
  <c r="O420" i="9"/>
  <c r="O422" i="9"/>
  <c r="Z422" i="9" s="1"/>
  <c r="AF422" i="9" s="1"/>
  <c r="O424" i="9"/>
  <c r="O426" i="9"/>
  <c r="Z426" i="9" s="1"/>
  <c r="AF426" i="9" s="1"/>
  <c r="O428" i="9"/>
  <c r="Z428" i="9" s="1"/>
  <c r="AF428" i="9" s="1"/>
  <c r="J432" i="9"/>
  <c r="J465" i="9"/>
  <c r="O466" i="9"/>
  <c r="J467" i="9"/>
  <c r="O468" i="9"/>
  <c r="Z468" i="9" s="1"/>
  <c r="AF468" i="9" s="1"/>
  <c r="O470" i="9"/>
  <c r="Z470" i="9" s="1"/>
  <c r="AF470" i="9" s="1"/>
  <c r="O472" i="9"/>
  <c r="O474" i="9"/>
  <c r="Z474" i="9" s="1"/>
  <c r="AF474" i="9" s="1"/>
  <c r="Z525" i="9"/>
  <c r="AF525" i="9" s="1"/>
  <c r="J618" i="9"/>
  <c r="O618" i="9"/>
  <c r="Z618" i="9" s="1"/>
  <c r="AF618" i="9" s="1"/>
  <c r="Z718" i="9"/>
  <c r="AF718" i="9" s="1"/>
  <c r="J469" i="9"/>
  <c r="J473" i="9"/>
  <c r="J479" i="9"/>
  <c r="Z495" i="9"/>
  <c r="AF495" i="9" s="1"/>
  <c r="O497" i="9"/>
  <c r="Z497" i="9" s="1"/>
  <c r="AF497" i="9" s="1"/>
  <c r="J501" i="9"/>
  <c r="J505" i="9"/>
  <c r="J511" i="9"/>
  <c r="J516" i="9"/>
  <c r="J520" i="9"/>
  <c r="J524" i="9"/>
  <c r="Z527" i="9"/>
  <c r="AF527" i="9" s="1"/>
  <c r="O529" i="9"/>
  <c r="Z529" i="9" s="1"/>
  <c r="AF529" i="9" s="1"/>
  <c r="J533" i="9"/>
  <c r="J537" i="9"/>
  <c r="O556" i="9"/>
  <c r="Z556" i="9" s="1"/>
  <c r="AF556" i="9" s="1"/>
  <c r="J560" i="9"/>
  <c r="J564" i="9"/>
  <c r="O584" i="9"/>
  <c r="Z584" i="9" s="1"/>
  <c r="AF584" i="9" s="1"/>
  <c r="Z595" i="9"/>
  <c r="AF595" i="9" s="1"/>
  <c r="O616" i="9"/>
  <c r="Z616" i="9" s="1"/>
  <c r="AF616" i="9" s="1"/>
  <c r="Z627" i="9"/>
  <c r="AF627" i="9" s="1"/>
  <c r="Z631" i="9"/>
  <c r="AF631" i="9" s="1"/>
  <c r="Z638" i="9"/>
  <c r="AF638" i="9" s="1"/>
  <c r="Z642" i="9"/>
  <c r="AF642" i="9" s="1"/>
  <c r="O648" i="9"/>
  <c r="Z648" i="9" s="1"/>
  <c r="AF648" i="9" s="1"/>
  <c r="Z666" i="9"/>
  <c r="AF666" i="9" s="1"/>
  <c r="J673" i="9"/>
  <c r="O676" i="9"/>
  <c r="Z676" i="9" s="1"/>
  <c r="AF676" i="9" s="1"/>
  <c r="Z681" i="9"/>
  <c r="AF681" i="9" s="1"/>
  <c r="Z683" i="9"/>
  <c r="AF683" i="9" s="1"/>
  <c r="J687" i="9"/>
  <c r="Z688" i="9"/>
  <c r="AF688" i="9" s="1"/>
  <c r="J689" i="9"/>
  <c r="O690" i="9"/>
  <c r="Z690" i="9" s="1"/>
  <c r="AF690" i="9" s="1"/>
  <c r="Z693" i="9"/>
  <c r="AF693" i="9" s="1"/>
  <c r="Z697" i="9"/>
  <c r="AF697" i="9" s="1"/>
  <c r="J703" i="9"/>
  <c r="J705" i="9"/>
  <c r="O706" i="9"/>
  <c r="Z706" i="9" s="1"/>
  <c r="AF706" i="9" s="1"/>
  <c r="Z709" i="9"/>
  <c r="AF709" i="9" s="1"/>
  <c r="Z720" i="9"/>
  <c r="AF720" i="9" s="1"/>
  <c r="J721" i="9"/>
  <c r="O724" i="9"/>
  <c r="Z724" i="9" s="1"/>
  <c r="AF724" i="9" s="1"/>
  <c r="Z729" i="9"/>
  <c r="AF729" i="9" s="1"/>
  <c r="J766" i="9"/>
  <c r="J768" i="9"/>
  <c r="Z780" i="9"/>
  <c r="AF780" i="9" s="1"/>
  <c r="O784" i="9"/>
  <c r="Z784" i="9" s="1"/>
  <c r="AF784" i="9" s="1"/>
  <c r="J788" i="9"/>
  <c r="J799" i="9"/>
  <c r="J803" i="9"/>
  <c r="J807" i="9"/>
  <c r="J811" i="9"/>
  <c r="J828" i="9"/>
  <c r="AF848" i="9"/>
  <c r="J866" i="9"/>
  <c r="Z875" i="9"/>
  <c r="AF875" i="9" s="1"/>
  <c r="J878" i="9"/>
  <c r="J883" i="9"/>
  <c r="J887" i="9"/>
  <c r="J891" i="9"/>
  <c r="J927" i="9"/>
  <c r="Z934" i="9"/>
  <c r="AF934" i="9" s="1"/>
  <c r="Z1064" i="9"/>
  <c r="AF1064" i="9" s="1"/>
  <c r="O482" i="9"/>
  <c r="O484" i="9"/>
  <c r="O486" i="9"/>
  <c r="Z486" i="9" s="1"/>
  <c r="AF486" i="9" s="1"/>
  <c r="O488" i="9"/>
  <c r="Z488" i="9" s="1"/>
  <c r="AF488" i="9" s="1"/>
  <c r="O490" i="9"/>
  <c r="Z490" i="9" s="1"/>
  <c r="AF490" i="9" s="1"/>
  <c r="O492" i="9"/>
  <c r="Z492" i="9" s="1"/>
  <c r="AF492" i="9" s="1"/>
  <c r="O499" i="9"/>
  <c r="Z499" i="9" s="1"/>
  <c r="AF499" i="9" s="1"/>
  <c r="O501" i="9"/>
  <c r="Z501" i="9" s="1"/>
  <c r="AF501" i="9" s="1"/>
  <c r="O503" i="9"/>
  <c r="Z503" i="9" s="1"/>
  <c r="AF503" i="9" s="1"/>
  <c r="O505" i="9"/>
  <c r="Z505" i="9" s="1"/>
  <c r="AF505" i="9" s="1"/>
  <c r="O507" i="9"/>
  <c r="Z507" i="9" s="1"/>
  <c r="AF507" i="9" s="1"/>
  <c r="O514" i="9"/>
  <c r="O516" i="9"/>
  <c r="O518" i="9"/>
  <c r="Z518" i="9" s="1"/>
  <c r="AF518" i="9" s="1"/>
  <c r="O520" i="9"/>
  <c r="Z520" i="9" s="1"/>
  <c r="AF520" i="9" s="1"/>
  <c r="O522" i="9"/>
  <c r="Z522" i="9" s="1"/>
  <c r="AF522" i="9" s="1"/>
  <c r="O524" i="9"/>
  <c r="Z524" i="9" s="1"/>
  <c r="AF524" i="9" s="1"/>
  <c r="O531" i="9"/>
  <c r="Z531" i="9" s="1"/>
  <c r="AF531" i="9" s="1"/>
  <c r="O533" i="9"/>
  <c r="Z533" i="9" s="1"/>
  <c r="AF533" i="9" s="1"/>
  <c r="O535" i="9"/>
  <c r="Z535" i="9" s="1"/>
  <c r="AF535" i="9" s="1"/>
  <c r="O539" i="9"/>
  <c r="O541" i="9"/>
  <c r="Z541" i="9" s="1"/>
  <c r="AF541" i="9" s="1"/>
  <c r="O543" i="9"/>
  <c r="O547" i="9"/>
  <c r="Z547" i="9" s="1"/>
  <c r="AF547" i="9" s="1"/>
  <c r="O551" i="9"/>
  <c r="Z551" i="9" s="1"/>
  <c r="AF551" i="9" s="1"/>
  <c r="O558" i="9"/>
  <c r="Z558" i="9" s="1"/>
  <c r="AF558" i="9" s="1"/>
  <c r="O560" i="9"/>
  <c r="Z560" i="9" s="1"/>
  <c r="AF560" i="9" s="1"/>
  <c r="O562" i="9"/>
  <c r="Z562" i="9" s="1"/>
  <c r="AF562" i="9" s="1"/>
  <c r="O564" i="9"/>
  <c r="Z564" i="9" s="1"/>
  <c r="AF564" i="9" s="1"/>
  <c r="O566" i="9"/>
  <c r="Z566" i="9" s="1"/>
  <c r="AF566" i="9" s="1"/>
  <c r="O568" i="9"/>
  <c r="Z568" i="9" s="1"/>
  <c r="AF568" i="9" s="1"/>
  <c r="O573" i="9"/>
  <c r="O586" i="9"/>
  <c r="Z586" i="9" s="1"/>
  <c r="AF586" i="9" s="1"/>
  <c r="O588" i="9"/>
  <c r="Z588" i="9" s="1"/>
  <c r="AF588" i="9" s="1"/>
  <c r="J592" i="9"/>
  <c r="J596" i="9"/>
  <c r="O601" i="9"/>
  <c r="Z601" i="9" s="1"/>
  <c r="AF601" i="9" s="1"/>
  <c r="O603" i="9"/>
  <c r="J620" i="9"/>
  <c r="J624" i="9"/>
  <c r="J628" i="9"/>
  <c r="O633" i="9"/>
  <c r="Z633" i="9" s="1"/>
  <c r="AF633" i="9" s="1"/>
  <c r="O635" i="9"/>
  <c r="Z635" i="9" s="1"/>
  <c r="AF635" i="9" s="1"/>
  <c r="J647" i="9"/>
  <c r="O650" i="9"/>
  <c r="Z650" i="9" s="1"/>
  <c r="AF650" i="9" s="1"/>
  <c r="O652" i="9"/>
  <c r="Z652" i="9" s="1"/>
  <c r="AF652" i="9" s="1"/>
  <c r="J656" i="9"/>
  <c r="O661" i="9"/>
  <c r="O663" i="9"/>
  <c r="O685" i="9"/>
  <c r="O699" i="9"/>
  <c r="Z699" i="9" s="1"/>
  <c r="AF699" i="9" s="1"/>
  <c r="O717" i="9"/>
  <c r="Z717" i="9" s="1"/>
  <c r="AF717" i="9" s="1"/>
  <c r="O733" i="9"/>
  <c r="O735" i="9"/>
  <c r="Z735" i="9" s="1"/>
  <c r="AF735" i="9" s="1"/>
  <c r="O737" i="9"/>
  <c r="Z737" i="9" s="1"/>
  <c r="AF737" i="9" s="1"/>
  <c r="O742" i="9"/>
  <c r="O744" i="9"/>
  <c r="O746" i="9"/>
  <c r="J752" i="9"/>
  <c r="J754" i="9"/>
  <c r="O764" i="9"/>
  <c r="Z764" i="9" s="1"/>
  <c r="AF764" i="9" s="1"/>
  <c r="O766" i="9"/>
  <c r="Z766" i="9" s="1"/>
  <c r="AF766" i="9" s="1"/>
  <c r="O768" i="9"/>
  <c r="O770" i="9"/>
  <c r="Z770" i="9" s="1"/>
  <c r="AF770" i="9" s="1"/>
  <c r="O773" i="9"/>
  <c r="O775" i="9"/>
  <c r="Z775" i="9" s="1"/>
  <c r="AF775" i="9" s="1"/>
  <c r="J779" i="9"/>
  <c r="O815" i="9"/>
  <c r="O820" i="9"/>
  <c r="Z820" i="9" s="1"/>
  <c r="AF820" i="9" s="1"/>
  <c r="O822" i="9"/>
  <c r="Z822" i="9" s="1"/>
  <c r="AF822" i="9" s="1"/>
  <c r="O860" i="9"/>
  <c r="Z860" i="9" s="1"/>
  <c r="AF860" i="9" s="1"/>
  <c r="O862" i="9"/>
  <c r="O881" i="9"/>
  <c r="O895" i="9"/>
  <c r="Z895" i="9" s="1"/>
  <c r="AF895" i="9" s="1"/>
  <c r="O906" i="9"/>
  <c r="O908" i="9"/>
  <c r="O910" i="9"/>
  <c r="O914" i="9"/>
  <c r="Z914" i="9" s="1"/>
  <c r="AF914" i="9" s="1"/>
  <c r="J918" i="9"/>
  <c r="O923" i="9"/>
  <c r="Z923" i="9" s="1"/>
  <c r="AF923" i="9" s="1"/>
  <c r="O925" i="9"/>
  <c r="Z925" i="9" s="1"/>
  <c r="AF925" i="9" s="1"/>
  <c r="O927" i="9"/>
  <c r="Z927" i="9" s="1"/>
  <c r="AF927" i="9" s="1"/>
  <c r="J931" i="9"/>
  <c r="O936" i="9"/>
  <c r="O938" i="9"/>
  <c r="J942" i="9"/>
  <c r="Z967" i="9"/>
  <c r="AF967" i="9" s="1"/>
  <c r="O145" i="9"/>
  <c r="Z145" i="9" s="1"/>
  <c r="AF145" i="9" s="1"/>
  <c r="J147" i="9"/>
  <c r="J149" i="9"/>
  <c r="J151" i="9"/>
  <c r="J153" i="9"/>
  <c r="J155" i="9"/>
  <c r="O158" i="9"/>
  <c r="Z158" i="9" s="1"/>
  <c r="AF158" i="9" s="1"/>
  <c r="O160" i="9"/>
  <c r="Z160" i="9" s="1"/>
  <c r="AF160" i="9" s="1"/>
  <c r="J164" i="9"/>
  <c r="J168" i="9"/>
  <c r="J172" i="9"/>
  <c r="O175" i="9"/>
  <c r="Z175" i="9" s="1"/>
  <c r="AF175" i="9" s="1"/>
  <c r="O177" i="9"/>
  <c r="Z177" i="9" s="1"/>
  <c r="AF177" i="9" s="1"/>
  <c r="J179" i="9"/>
  <c r="J181" i="9"/>
  <c r="J183" i="9"/>
  <c r="J185" i="9"/>
  <c r="J187" i="9"/>
  <c r="O190" i="9"/>
  <c r="Z190" i="9" s="1"/>
  <c r="AF190" i="9" s="1"/>
  <c r="O192" i="9"/>
  <c r="Z192" i="9" s="1"/>
  <c r="AF192" i="9" s="1"/>
  <c r="J196" i="9"/>
  <c r="J200" i="9"/>
  <c r="J204" i="9"/>
  <c r="O207" i="9"/>
  <c r="Z207" i="9" s="1"/>
  <c r="AF207" i="9" s="1"/>
  <c r="O209" i="9"/>
  <c r="Z209" i="9" s="1"/>
  <c r="AF209" i="9" s="1"/>
  <c r="J211" i="9"/>
  <c r="J213" i="9"/>
  <c r="J215" i="9"/>
  <c r="J217" i="9"/>
  <c r="J219" i="9"/>
  <c r="O222" i="9"/>
  <c r="Z222" i="9" s="1"/>
  <c r="AF222" i="9" s="1"/>
  <c r="O224" i="9"/>
  <c r="Z224" i="9" s="1"/>
  <c r="AF224" i="9" s="1"/>
  <c r="J228" i="9"/>
  <c r="J232" i="9"/>
  <c r="J236" i="9"/>
  <c r="O239" i="9"/>
  <c r="Z239" i="9" s="1"/>
  <c r="AF239" i="9" s="1"/>
  <c r="O241" i="9"/>
  <c r="Z241" i="9" s="1"/>
  <c r="AF241" i="9" s="1"/>
  <c r="J243" i="9"/>
  <c r="J245" i="9"/>
  <c r="J247" i="9"/>
  <c r="J249" i="9"/>
  <c r="J251" i="9"/>
  <c r="O254" i="9"/>
  <c r="Z254" i="9" s="1"/>
  <c r="AF254" i="9" s="1"/>
  <c r="O256" i="9"/>
  <c r="Z256" i="9" s="1"/>
  <c r="AF256" i="9" s="1"/>
  <c r="J260" i="9"/>
  <c r="J264" i="9"/>
  <c r="J268" i="9"/>
  <c r="O271" i="9"/>
  <c r="Z271" i="9" s="1"/>
  <c r="AF271" i="9" s="1"/>
  <c r="O273" i="9"/>
  <c r="Z273" i="9" s="1"/>
  <c r="AF273" i="9" s="1"/>
  <c r="J275" i="9"/>
  <c r="J277" i="9"/>
  <c r="J279" i="9"/>
  <c r="J281" i="9"/>
  <c r="J283" i="9"/>
  <c r="O286" i="9"/>
  <c r="Z286" i="9" s="1"/>
  <c r="AF286" i="9" s="1"/>
  <c r="O288" i="9"/>
  <c r="Z288" i="9" s="1"/>
  <c r="AF288" i="9" s="1"/>
  <c r="J292" i="9"/>
  <c r="J296" i="9"/>
  <c r="J300" i="9"/>
  <c r="O303" i="9"/>
  <c r="Z303" i="9" s="1"/>
  <c r="AF303" i="9" s="1"/>
  <c r="J307" i="9"/>
  <c r="O308" i="9"/>
  <c r="Z308" i="9" s="1"/>
  <c r="AF308" i="9" s="1"/>
  <c r="J311" i="9"/>
  <c r="O312" i="9"/>
  <c r="O319" i="9"/>
  <c r="Z319" i="9" s="1"/>
  <c r="AF319" i="9" s="1"/>
  <c r="O321" i="9"/>
  <c r="Z321" i="9" s="1"/>
  <c r="AF321" i="9" s="1"/>
  <c r="J325" i="9"/>
  <c r="J329" i="9"/>
  <c r="O334" i="9"/>
  <c r="J335" i="9"/>
  <c r="O336" i="9"/>
  <c r="Z336" i="9" s="1"/>
  <c r="AF336" i="9" s="1"/>
  <c r="J340" i="9"/>
  <c r="J344" i="9"/>
  <c r="O351" i="9"/>
  <c r="Z351" i="9" s="1"/>
  <c r="AF351" i="9" s="1"/>
  <c r="O353" i="9"/>
  <c r="Z353" i="9" s="1"/>
  <c r="AF353" i="9" s="1"/>
  <c r="J357" i="9"/>
  <c r="J361" i="9"/>
  <c r="O366" i="9"/>
  <c r="J367" i="9"/>
  <c r="O368" i="9"/>
  <c r="J376" i="9"/>
  <c r="J380" i="9"/>
  <c r="O383" i="9"/>
  <c r="Z383" i="9" s="1"/>
  <c r="AF383" i="9" s="1"/>
  <c r="O385" i="9"/>
  <c r="Z385" i="9" s="1"/>
  <c r="AF385" i="9" s="1"/>
  <c r="J389" i="9"/>
  <c r="J393" i="9"/>
  <c r="O398" i="9"/>
  <c r="Z398" i="9" s="1"/>
  <c r="AF398" i="9" s="1"/>
  <c r="J399" i="9"/>
  <c r="O400" i="9"/>
  <c r="J404" i="9"/>
  <c r="J408" i="9"/>
  <c r="O415" i="9"/>
  <c r="Z415" i="9" s="1"/>
  <c r="AF415" i="9" s="1"/>
  <c r="O417" i="9"/>
  <c r="Z417" i="9" s="1"/>
  <c r="AF417" i="9" s="1"/>
  <c r="J421" i="9"/>
  <c r="J425" i="9"/>
  <c r="O430" i="9"/>
  <c r="J431" i="9"/>
  <c r="O432" i="9"/>
  <c r="J440" i="9"/>
  <c r="J444" i="9"/>
  <c r="O447" i="9"/>
  <c r="Z447" i="9" s="1"/>
  <c r="AF447" i="9" s="1"/>
  <c r="O449" i="9"/>
  <c r="Z449" i="9" s="1"/>
  <c r="AF449" i="9" s="1"/>
  <c r="J453" i="9"/>
  <c r="J457" i="9"/>
  <c r="O462" i="9"/>
  <c r="J463" i="9"/>
  <c r="O464" i="9"/>
  <c r="Z464" i="9" s="1"/>
  <c r="AF464" i="9" s="1"/>
  <c r="J468" i="9"/>
  <c r="J472" i="9"/>
  <c r="O479" i="9"/>
  <c r="Z479" i="9" s="1"/>
  <c r="AF479" i="9" s="1"/>
  <c r="O481" i="9"/>
  <c r="Z481" i="9" s="1"/>
  <c r="AF481" i="9" s="1"/>
  <c r="J485" i="9"/>
  <c r="J489" i="9"/>
  <c r="O494" i="9"/>
  <c r="J495" i="9"/>
  <c r="O496" i="9"/>
  <c r="J500" i="9"/>
  <c r="J504" i="9"/>
  <c r="J508" i="9"/>
  <c r="O511" i="9"/>
  <c r="Z511" i="9" s="1"/>
  <c r="AF511" i="9" s="1"/>
  <c r="O513" i="9"/>
  <c r="Z513" i="9" s="1"/>
  <c r="AF513" i="9" s="1"/>
  <c r="J517" i="9"/>
  <c r="J521" i="9"/>
  <c r="O526" i="9"/>
  <c r="J527" i="9"/>
  <c r="O528" i="9"/>
  <c r="J532" i="9"/>
  <c r="J536" i="9"/>
  <c r="J540" i="9"/>
  <c r="J544" i="9"/>
  <c r="J548" i="9"/>
  <c r="O553" i="9"/>
  <c r="J554" i="9"/>
  <c r="O555" i="9"/>
  <c r="O570" i="9"/>
  <c r="Z570" i="9" s="1"/>
  <c r="AF570" i="9" s="1"/>
  <c r="O572" i="9"/>
  <c r="Z572" i="9" s="1"/>
  <c r="AF572" i="9" s="1"/>
  <c r="O575" i="9"/>
  <c r="O579" i="9"/>
  <c r="Z579" i="9" s="1"/>
  <c r="AF579" i="9" s="1"/>
  <c r="J582" i="9"/>
  <c r="O583" i="9"/>
  <c r="Z583" i="9" s="1"/>
  <c r="AF583" i="9" s="1"/>
  <c r="J589" i="9"/>
  <c r="O590" i="9"/>
  <c r="Z590" i="9" s="1"/>
  <c r="AF590" i="9" s="1"/>
  <c r="J591" i="9"/>
  <c r="O592" i="9"/>
  <c r="Z592" i="9" s="1"/>
  <c r="AF592" i="9" s="1"/>
  <c r="J593" i="9"/>
  <c r="O594" i="9"/>
  <c r="Z594" i="9" s="1"/>
  <c r="AF594" i="9" s="1"/>
  <c r="J595" i="9"/>
  <c r="O596" i="9"/>
  <c r="O598" i="9"/>
  <c r="O600" i="9"/>
  <c r="Z600" i="9" s="1"/>
  <c r="AF600" i="9" s="1"/>
  <c r="O605" i="9"/>
  <c r="O607" i="9"/>
  <c r="J610" i="9"/>
  <c r="O611" i="9"/>
  <c r="Z611" i="9" s="1"/>
  <c r="AF611" i="9" s="1"/>
  <c r="J614" i="9"/>
  <c r="O615" i="9"/>
  <c r="Z615" i="9" s="1"/>
  <c r="AF615" i="9" s="1"/>
  <c r="O620" i="9"/>
  <c r="J621" i="9"/>
  <c r="O622" i="9"/>
  <c r="Z622" i="9" s="1"/>
  <c r="AF622" i="9" s="1"/>
  <c r="J623" i="9"/>
  <c r="O624" i="9"/>
  <c r="J625" i="9"/>
  <c r="O626" i="9"/>
  <c r="Z626" i="9" s="1"/>
  <c r="AF626" i="9" s="1"/>
  <c r="J627" i="9"/>
  <c r="O628" i="9"/>
  <c r="O630" i="9"/>
  <c r="O632" i="9"/>
  <c r="Z632" i="9" s="1"/>
  <c r="AF632" i="9" s="1"/>
  <c r="O637" i="9"/>
  <c r="O639" i="9"/>
  <c r="J642" i="9"/>
  <c r="O643" i="9"/>
  <c r="Z643" i="9" s="1"/>
  <c r="AF643" i="9" s="1"/>
  <c r="O645" i="9"/>
  <c r="O647" i="9"/>
  <c r="O654" i="9"/>
  <c r="O656" i="9"/>
  <c r="Z656" i="9" s="1"/>
  <c r="AF656" i="9" s="1"/>
  <c r="J657" i="9"/>
  <c r="O658" i="9"/>
  <c r="J659" i="9"/>
  <c r="O660" i="9"/>
  <c r="Z660" i="9" s="1"/>
  <c r="AF660" i="9" s="1"/>
  <c r="O665" i="9"/>
  <c r="J666" i="9"/>
  <c r="O667" i="9"/>
  <c r="O669" i="9"/>
  <c r="Z669" i="9" s="1"/>
  <c r="AF669" i="9" s="1"/>
  <c r="O671" i="9"/>
  <c r="O673" i="9"/>
  <c r="Z673" i="9" s="1"/>
  <c r="AF673" i="9" s="1"/>
  <c r="O675" i="9"/>
  <c r="Z675" i="9" s="1"/>
  <c r="AF675" i="9" s="1"/>
  <c r="J679" i="9"/>
  <c r="O680" i="9"/>
  <c r="Z680" i="9" s="1"/>
  <c r="AF680" i="9" s="1"/>
  <c r="J681" i="9"/>
  <c r="O682" i="9"/>
  <c r="Z682" i="9" s="1"/>
  <c r="AF682" i="9" s="1"/>
  <c r="O684" i="9"/>
  <c r="Z684" i="9" s="1"/>
  <c r="AF684" i="9" s="1"/>
  <c r="O687" i="9"/>
  <c r="O689" i="9"/>
  <c r="Z689" i="9" s="1"/>
  <c r="AF689" i="9" s="1"/>
  <c r="J693" i="9"/>
  <c r="O694" i="9"/>
  <c r="Z694" i="9" s="1"/>
  <c r="AF694" i="9" s="1"/>
  <c r="O696" i="9"/>
  <c r="J697" i="9"/>
  <c r="O698" i="9"/>
  <c r="Z698" i="9" s="1"/>
  <c r="AF698" i="9" s="1"/>
  <c r="O701" i="9"/>
  <c r="Z701" i="9" s="1"/>
  <c r="AF701" i="9" s="1"/>
  <c r="O703" i="9"/>
  <c r="O705" i="9"/>
  <c r="Z705" i="9" s="1"/>
  <c r="AF705" i="9" s="1"/>
  <c r="J709" i="9"/>
  <c r="O710" i="9"/>
  <c r="Z710" i="9" s="1"/>
  <c r="AF710" i="9" s="1"/>
  <c r="J711" i="9"/>
  <c r="O712" i="9"/>
  <c r="J713" i="9"/>
  <c r="O714" i="9"/>
  <c r="Z714" i="9" s="1"/>
  <c r="AF714" i="9" s="1"/>
  <c r="O716" i="9"/>
  <c r="Z716" i="9" s="1"/>
  <c r="AF716" i="9" s="1"/>
  <c r="O719" i="9"/>
  <c r="O721" i="9"/>
  <c r="Z721" i="9" s="1"/>
  <c r="AF721" i="9" s="1"/>
  <c r="O723" i="9"/>
  <c r="Z723" i="9" s="1"/>
  <c r="AF723" i="9" s="1"/>
  <c r="O728" i="9"/>
  <c r="J729" i="9"/>
  <c r="J734" i="9"/>
  <c r="J736" i="9"/>
  <c r="O750" i="9"/>
  <c r="Z750" i="9" s="1"/>
  <c r="AF750" i="9" s="1"/>
  <c r="O752" i="9"/>
  <c r="Z752" i="9" s="1"/>
  <c r="AF752" i="9" s="1"/>
  <c r="O754" i="9"/>
  <c r="Z754" i="9" s="1"/>
  <c r="AF754" i="9" s="1"/>
  <c r="O756" i="9"/>
  <c r="Z756" i="9" s="1"/>
  <c r="AF756" i="9" s="1"/>
  <c r="O759" i="9"/>
  <c r="O761" i="9"/>
  <c r="Z761" i="9" s="1"/>
  <c r="AF761" i="9" s="1"/>
  <c r="J780" i="9"/>
  <c r="J782" i="9"/>
  <c r="O783" i="9"/>
  <c r="O794" i="9"/>
  <c r="AF796" i="9"/>
  <c r="J819" i="9"/>
  <c r="J823" i="9"/>
  <c r="O828" i="9"/>
  <c r="Z828" i="9" s="1"/>
  <c r="AF828" i="9" s="1"/>
  <c r="O830" i="9"/>
  <c r="Z830" i="9" s="1"/>
  <c r="AF830" i="9" s="1"/>
  <c r="O832" i="9"/>
  <c r="Z832" i="9" s="1"/>
  <c r="AF832" i="9" s="1"/>
  <c r="O834" i="9"/>
  <c r="O836" i="9"/>
  <c r="Z836" i="9" s="1"/>
  <c r="AF836" i="9" s="1"/>
  <c r="J840" i="9"/>
  <c r="O847" i="9"/>
  <c r="J851" i="9"/>
  <c r="J855" i="9"/>
  <c r="J859" i="9"/>
  <c r="J894" i="9"/>
  <c r="Z901" i="9"/>
  <c r="AF901" i="9" s="1"/>
  <c r="J907" i="9"/>
  <c r="J911" i="9"/>
  <c r="O916" i="9"/>
  <c r="Z916" i="9" s="1"/>
  <c r="AF916" i="9" s="1"/>
  <c r="O918" i="9"/>
  <c r="Z1003" i="9"/>
  <c r="AF1003" i="9" s="1"/>
  <c r="Z1088" i="9"/>
  <c r="AF1088" i="9" s="1"/>
  <c r="Z943" i="9"/>
  <c r="AF943" i="9" s="1"/>
  <c r="J944" i="9"/>
  <c r="Z945" i="9"/>
  <c r="AF945" i="9" s="1"/>
  <c r="J946" i="9"/>
  <c r="O951" i="9"/>
  <c r="Z951" i="9" s="1"/>
  <c r="AF951" i="9" s="1"/>
  <c r="J961" i="9"/>
  <c r="Z962" i="9"/>
  <c r="AF962" i="9" s="1"/>
  <c r="J968" i="9"/>
  <c r="Z969" i="9"/>
  <c r="AF969" i="9" s="1"/>
  <c r="J970" i="9"/>
  <c r="Z971" i="9"/>
  <c r="AF971" i="9" s="1"/>
  <c r="J972" i="9"/>
  <c r="J974" i="9"/>
  <c r="J976" i="9"/>
  <c r="J978" i="9"/>
  <c r="O983" i="9"/>
  <c r="Z983" i="9" s="1"/>
  <c r="AF983" i="9" s="1"/>
  <c r="Z992" i="9"/>
  <c r="AF992" i="9" s="1"/>
  <c r="J993" i="9"/>
  <c r="Z994" i="9"/>
  <c r="AF994" i="9" s="1"/>
  <c r="J1008" i="9"/>
  <c r="J1010" i="9"/>
  <c r="O1011" i="9"/>
  <c r="Z1011" i="9" s="1"/>
  <c r="AF1011" i="9" s="1"/>
  <c r="J1017" i="9"/>
  <c r="J1034" i="9"/>
  <c r="J1047" i="9"/>
  <c r="AF1048" i="9"/>
  <c r="J1052" i="9"/>
  <c r="J1054" i="9"/>
  <c r="Z1066" i="9"/>
  <c r="AF1066" i="9" s="1"/>
  <c r="O1072" i="9"/>
  <c r="Z1072" i="9" s="1"/>
  <c r="AF1072" i="9" s="1"/>
  <c r="J1098" i="9"/>
  <c r="J1107" i="9"/>
  <c r="J1109" i="9"/>
  <c r="AF1116" i="9"/>
  <c r="J1120" i="9"/>
  <c r="J1129" i="9"/>
  <c r="J1133" i="9"/>
  <c r="J1139" i="9"/>
  <c r="J1141" i="9"/>
  <c r="O953" i="9"/>
  <c r="Z953" i="9" s="1"/>
  <c r="AF953" i="9" s="1"/>
  <c r="O964" i="9"/>
  <c r="Z964" i="9" s="1"/>
  <c r="AF964" i="9" s="1"/>
  <c r="O966" i="9"/>
  <c r="O985" i="9"/>
  <c r="Z985" i="9" s="1"/>
  <c r="AF985" i="9" s="1"/>
  <c r="O1000" i="9"/>
  <c r="Z1000" i="9" s="1"/>
  <c r="AF1000" i="9" s="1"/>
  <c r="O1002" i="9"/>
  <c r="Z1002" i="9" s="1"/>
  <c r="AF1002" i="9" s="1"/>
  <c r="O1013" i="9"/>
  <c r="O1024" i="9"/>
  <c r="Z1024" i="9" s="1"/>
  <c r="AF1024" i="9" s="1"/>
  <c r="O1026" i="9"/>
  <c r="Z1026" i="9" s="1"/>
  <c r="AF1026" i="9" s="1"/>
  <c r="O1028" i="9"/>
  <c r="Z1028" i="9" s="1"/>
  <c r="AF1028" i="9" s="1"/>
  <c r="O1050" i="9"/>
  <c r="Z1050" i="9" s="1"/>
  <c r="AF1050" i="9" s="1"/>
  <c r="O1052" i="9"/>
  <c r="Z1052" i="9" s="1"/>
  <c r="AF1052" i="9" s="1"/>
  <c r="O1054" i="9"/>
  <c r="O1059" i="9"/>
  <c r="Z1059" i="9" s="1"/>
  <c r="AF1059" i="9" s="1"/>
  <c r="O1083" i="9"/>
  <c r="O1092" i="9"/>
  <c r="Z1092" i="9" s="1"/>
  <c r="AF1092" i="9" s="1"/>
  <c r="O1094" i="9"/>
  <c r="Z1094" i="9" s="1"/>
  <c r="AF1094" i="9" s="1"/>
  <c r="O1118" i="9"/>
  <c r="Z1118" i="9" s="1"/>
  <c r="AF1118" i="9" s="1"/>
  <c r="O1120" i="9"/>
  <c r="Z1120" i="9" s="1"/>
  <c r="AF1120" i="9" s="1"/>
  <c r="O1127" i="9"/>
  <c r="Z1127" i="9" s="1"/>
  <c r="AF1127" i="9" s="1"/>
  <c r="O1129" i="9"/>
  <c r="Z1217" i="9"/>
  <c r="AF1217" i="9" s="1"/>
  <c r="Z1231" i="9"/>
  <c r="AF1231" i="9" s="1"/>
  <c r="J725" i="9"/>
  <c r="O726" i="9"/>
  <c r="Z726" i="9" s="1"/>
  <c r="AF726" i="9" s="1"/>
  <c r="J728" i="9"/>
  <c r="O731" i="9"/>
  <c r="O740" i="9"/>
  <c r="Z740" i="9" s="1"/>
  <c r="AF740" i="9" s="1"/>
  <c r="J742" i="9"/>
  <c r="J744" i="9"/>
  <c r="J746" i="9"/>
  <c r="O749" i="9"/>
  <c r="Z749" i="9" s="1"/>
  <c r="AF749" i="9" s="1"/>
  <c r="J757" i="9"/>
  <c r="O758" i="9"/>
  <c r="Z758" i="9" s="1"/>
  <c r="AF758" i="9" s="1"/>
  <c r="J760" i="9"/>
  <c r="O763" i="9"/>
  <c r="Z763" i="9" s="1"/>
  <c r="AF763" i="9" s="1"/>
  <c r="O772" i="9"/>
  <c r="Z772" i="9" s="1"/>
  <c r="AF772" i="9" s="1"/>
  <c r="J774" i="9"/>
  <c r="J776" i="9"/>
  <c r="O777" i="9"/>
  <c r="Z777" i="9" s="1"/>
  <c r="AF777" i="9" s="1"/>
  <c r="J778" i="9"/>
  <c r="O779" i="9"/>
  <c r="Z779" i="9" s="1"/>
  <c r="AF779" i="9" s="1"/>
  <c r="J783" i="9"/>
  <c r="J785" i="9"/>
  <c r="O786" i="9"/>
  <c r="Z786" i="9" s="1"/>
  <c r="AF786" i="9" s="1"/>
  <c r="O788" i="9"/>
  <c r="Z788" i="9" s="1"/>
  <c r="AF788" i="9" s="1"/>
  <c r="J789" i="9"/>
  <c r="O790" i="9"/>
  <c r="Z790" i="9" s="1"/>
  <c r="AF790" i="9" s="1"/>
  <c r="O792" i="9"/>
  <c r="Z792" i="9" s="1"/>
  <c r="AF792" i="9" s="1"/>
  <c r="J798" i="9"/>
  <c r="O799" i="9"/>
  <c r="O801" i="9"/>
  <c r="Z801" i="9" s="1"/>
  <c r="AF801" i="9" s="1"/>
  <c r="O803" i="9"/>
  <c r="O805" i="9"/>
  <c r="Z805" i="9" s="1"/>
  <c r="AF805" i="9" s="1"/>
  <c r="O807" i="9"/>
  <c r="J810" i="9"/>
  <c r="O811" i="9"/>
  <c r="Z811" i="9" s="1"/>
  <c r="AF811" i="9" s="1"/>
  <c r="J815" i="9"/>
  <c r="J817" i="9"/>
  <c r="J820" i="9"/>
  <c r="J826" i="9"/>
  <c r="O827" i="9"/>
  <c r="Z827" i="9" s="1"/>
  <c r="AF827" i="9" s="1"/>
  <c r="J831" i="9"/>
  <c r="J835" i="9"/>
  <c r="O838" i="9"/>
  <c r="O840" i="9"/>
  <c r="Z840" i="9" s="1"/>
  <c r="AF840" i="9" s="1"/>
  <c r="J841" i="9"/>
  <c r="O842" i="9"/>
  <c r="Z842" i="9" s="1"/>
  <c r="AF842" i="9" s="1"/>
  <c r="O844" i="9"/>
  <c r="Z844" i="9" s="1"/>
  <c r="AF844" i="9" s="1"/>
  <c r="O849" i="9"/>
  <c r="Z849" i="9" s="1"/>
  <c r="AF849" i="9" s="1"/>
  <c r="J850" i="9"/>
  <c r="O851" i="9"/>
  <c r="O853" i="9"/>
  <c r="O855" i="9"/>
  <c r="Z855" i="9" s="1"/>
  <c r="AF855" i="9" s="1"/>
  <c r="J858" i="9"/>
  <c r="O859" i="9"/>
  <c r="Z859" i="9" s="1"/>
  <c r="AF859" i="9" s="1"/>
  <c r="J863" i="9"/>
  <c r="J865" i="9"/>
  <c r="O866" i="9"/>
  <c r="Z866" i="9" s="1"/>
  <c r="AF866" i="9" s="1"/>
  <c r="O868" i="9"/>
  <c r="J869" i="9"/>
  <c r="O870" i="9"/>
  <c r="O872" i="9"/>
  <c r="J873" i="9"/>
  <c r="O874" i="9"/>
  <c r="O876" i="9"/>
  <c r="Z876" i="9" s="1"/>
  <c r="AF876" i="9" s="1"/>
  <c r="O878" i="9"/>
  <c r="O880" i="9"/>
  <c r="Z880" i="9" s="1"/>
  <c r="AF880" i="9" s="1"/>
  <c r="O883" i="9"/>
  <c r="O885" i="9"/>
  <c r="Z885" i="9" s="1"/>
  <c r="AF885" i="9" s="1"/>
  <c r="O887" i="9"/>
  <c r="O891" i="9"/>
  <c r="Z891" i="9" s="1"/>
  <c r="AF891" i="9" s="1"/>
  <c r="J895" i="9"/>
  <c r="O898" i="9"/>
  <c r="Z898" i="9" s="1"/>
  <c r="AF898" i="9" s="1"/>
  <c r="O900" i="9"/>
  <c r="J901" i="9"/>
  <c r="O902" i="9"/>
  <c r="O904" i="9"/>
  <c r="Z904" i="9" s="1"/>
  <c r="AF904" i="9" s="1"/>
  <c r="J906" i="9"/>
  <c r="J908" i="9"/>
  <c r="J912" i="9"/>
  <c r="J919" i="9"/>
  <c r="O922" i="9"/>
  <c r="Z922" i="9" s="1"/>
  <c r="AF922" i="9" s="1"/>
  <c r="J924" i="9"/>
  <c r="J930" i="9"/>
  <c r="O931" i="9"/>
  <c r="Z931" i="9" s="1"/>
  <c r="AF931" i="9" s="1"/>
  <c r="O933" i="9"/>
  <c r="O935" i="9"/>
  <c r="Z935" i="9" s="1"/>
  <c r="AF935" i="9" s="1"/>
  <c r="O940" i="9"/>
  <c r="O942" i="9"/>
  <c r="O944" i="9"/>
  <c r="Z944" i="9" s="1"/>
  <c r="AF944" i="9" s="1"/>
  <c r="J945" i="9"/>
  <c r="O946" i="9"/>
  <c r="Z946" i="9" s="1"/>
  <c r="AF946" i="9" s="1"/>
  <c r="O948" i="9"/>
  <c r="Z948" i="9" s="1"/>
  <c r="AF948" i="9" s="1"/>
  <c r="O950" i="9"/>
  <c r="J954" i="9"/>
  <c r="O957" i="9"/>
  <c r="O959" i="9"/>
  <c r="J960" i="9"/>
  <c r="O961" i="9"/>
  <c r="Z961" i="9" s="1"/>
  <c r="AF961" i="9" s="1"/>
  <c r="J962" i="9"/>
  <c r="O963" i="9"/>
  <c r="Z963" i="9" s="1"/>
  <c r="AF963" i="9" s="1"/>
  <c r="O968" i="9"/>
  <c r="J969" i="9"/>
  <c r="O970" i="9"/>
  <c r="O972" i="9"/>
  <c r="O974" i="9"/>
  <c r="O976" i="9"/>
  <c r="Z976" i="9" s="1"/>
  <c r="AF976" i="9" s="1"/>
  <c r="O978" i="9"/>
  <c r="Z978" i="9" s="1"/>
  <c r="AF978" i="9" s="1"/>
  <c r="O980" i="9"/>
  <c r="Z980" i="9" s="1"/>
  <c r="AF980" i="9" s="1"/>
  <c r="J981" i="9"/>
  <c r="O982" i="9"/>
  <c r="Z982" i="9" s="1"/>
  <c r="AF982" i="9" s="1"/>
  <c r="J988" i="9"/>
  <c r="O989" i="9"/>
  <c r="Z989" i="9" s="1"/>
  <c r="AF989" i="9" s="1"/>
  <c r="J990" i="9"/>
  <c r="O991" i="9"/>
  <c r="Z991" i="9" s="1"/>
  <c r="AF991" i="9" s="1"/>
  <c r="J992" i="9"/>
  <c r="O993" i="9"/>
  <c r="Z993" i="9" s="1"/>
  <c r="AF993" i="9" s="1"/>
  <c r="J994" i="9"/>
  <c r="O995" i="9"/>
  <c r="Z995" i="9" s="1"/>
  <c r="AF995" i="9" s="1"/>
  <c r="O997" i="9"/>
  <c r="O999" i="9"/>
  <c r="Z999" i="9" s="1"/>
  <c r="AF999" i="9" s="1"/>
  <c r="O1004" i="9"/>
  <c r="O1006" i="9"/>
  <c r="Z1006" i="9" s="1"/>
  <c r="AF1006" i="9" s="1"/>
  <c r="O1008" i="9"/>
  <c r="Z1008" i="9" s="1"/>
  <c r="AF1008" i="9" s="1"/>
  <c r="J1009" i="9"/>
  <c r="O1010" i="9"/>
  <c r="Z1010" i="9" s="1"/>
  <c r="AF1010" i="9" s="1"/>
  <c r="J1016" i="9"/>
  <c r="O1017" i="9"/>
  <c r="Z1017" i="9" s="1"/>
  <c r="AF1017" i="9" s="1"/>
  <c r="J1018" i="9"/>
  <c r="O1019" i="9"/>
  <c r="J1020" i="9"/>
  <c r="O1021" i="9"/>
  <c r="O1034" i="9"/>
  <c r="Z1034" i="9" s="1"/>
  <c r="AF1034" i="9" s="1"/>
  <c r="O1036" i="9"/>
  <c r="O1038" i="9"/>
  <c r="Z1038" i="9" s="1"/>
  <c r="AF1038" i="9" s="1"/>
  <c r="O1040" i="9"/>
  <c r="Z1040" i="9" s="1"/>
  <c r="AF1040" i="9" s="1"/>
  <c r="O1043" i="9"/>
  <c r="J1066" i="9"/>
  <c r="O1067" i="9"/>
  <c r="O1076" i="9"/>
  <c r="Z1076" i="9" s="1"/>
  <c r="AF1076" i="9" s="1"/>
  <c r="O1078" i="9"/>
  <c r="Z1078" i="9" s="1"/>
  <c r="AF1078" i="9" s="1"/>
  <c r="J1079" i="9"/>
  <c r="AF1080" i="9"/>
  <c r="J1084" i="9"/>
  <c r="J1086" i="9"/>
  <c r="O1098" i="9"/>
  <c r="Z1098" i="9" s="1"/>
  <c r="AF1098" i="9" s="1"/>
  <c r="O1100" i="9"/>
  <c r="Z1100" i="9" s="1"/>
  <c r="AF1100" i="9" s="1"/>
  <c r="O1102" i="9"/>
  <c r="O1104" i="9"/>
  <c r="Z1104" i="9" s="1"/>
  <c r="AF1104" i="9" s="1"/>
  <c r="O1107" i="9"/>
  <c r="O1111" i="9"/>
  <c r="Z1111" i="9" s="1"/>
  <c r="AF1111" i="9" s="1"/>
  <c r="O1113" i="9"/>
  <c r="Z1113" i="9" s="1"/>
  <c r="AF1113" i="9" s="1"/>
  <c r="O1115" i="9"/>
  <c r="Z1115" i="9" s="1"/>
  <c r="AF1115" i="9" s="1"/>
  <c r="J1148" i="9"/>
  <c r="J1175" i="9"/>
  <c r="Z1176" i="9"/>
  <c r="AF1176" i="9" s="1"/>
  <c r="J1180" i="9"/>
  <c r="J1182" i="9"/>
  <c r="Z1183" i="9"/>
  <c r="AF1183" i="9" s="1"/>
  <c r="J1186" i="9"/>
  <c r="J1190" i="9"/>
  <c r="O1193" i="9"/>
  <c r="J1197" i="9"/>
  <c r="J1203" i="9"/>
  <c r="J1208" i="9"/>
  <c r="J1212" i="9"/>
  <c r="J1216" i="9"/>
  <c r="O1221" i="9"/>
  <c r="Z1221" i="9" s="1"/>
  <c r="AF1221" i="9" s="1"/>
  <c r="O1230" i="9"/>
  <c r="Z1230" i="9" s="1"/>
  <c r="AF1230" i="9" s="1"/>
  <c r="O1148" i="9"/>
  <c r="Z1148" i="9" s="1"/>
  <c r="AF1148" i="9" s="1"/>
  <c r="J1152" i="9"/>
  <c r="J1156" i="9"/>
  <c r="J1169" i="9"/>
  <c r="O1180" i="9"/>
  <c r="O1195" i="9"/>
  <c r="Z1195" i="9" s="1"/>
  <c r="AF1195" i="9" s="1"/>
  <c r="O1197" i="9"/>
  <c r="Z1197" i="9" s="1"/>
  <c r="AF1197" i="9" s="1"/>
  <c r="O1199" i="9"/>
  <c r="Z1199" i="9" s="1"/>
  <c r="AF1199" i="9" s="1"/>
  <c r="O1208" i="9"/>
  <c r="Z1208" i="9" s="1"/>
  <c r="AF1208" i="9" s="1"/>
  <c r="O1210" i="9"/>
  <c r="O1212" i="9"/>
  <c r="O1214" i="9"/>
  <c r="Z1214" i="9" s="1"/>
  <c r="AF1214" i="9" s="1"/>
  <c r="O1216" i="9"/>
  <c r="Z1216" i="9" s="1"/>
  <c r="AF1216" i="9" s="1"/>
  <c r="O1223" i="9"/>
  <c r="Z1223" i="9" s="1"/>
  <c r="AF1223" i="9" s="1"/>
  <c r="O1225" i="9"/>
  <c r="Z1225" i="9" s="1"/>
  <c r="AF1225" i="9" s="1"/>
  <c r="J1228" i="9"/>
  <c r="J1234" i="9"/>
  <c r="O1022" i="9"/>
  <c r="Z1022" i="9" s="1"/>
  <c r="AF1022" i="9" s="1"/>
  <c r="J1024" i="9"/>
  <c r="J1026" i="9"/>
  <c r="O1031" i="9"/>
  <c r="Z1031" i="9" s="1"/>
  <c r="AF1031" i="9" s="1"/>
  <c r="J1032" i="9"/>
  <c r="O1033" i="9"/>
  <c r="O1042" i="9"/>
  <c r="Z1042" i="9" s="1"/>
  <c r="AF1042" i="9" s="1"/>
  <c r="J1044" i="9"/>
  <c r="J1046" i="9"/>
  <c r="O1049" i="9"/>
  <c r="O1058" i="9"/>
  <c r="Z1058" i="9" s="1"/>
  <c r="AF1058" i="9" s="1"/>
  <c r="J1060" i="9"/>
  <c r="J1062" i="9"/>
  <c r="O1065" i="9"/>
  <c r="O1074" i="9"/>
  <c r="Z1074" i="9" s="1"/>
  <c r="AF1074" i="9" s="1"/>
  <c r="J1076" i="9"/>
  <c r="J1078" i="9"/>
  <c r="O1081" i="9"/>
  <c r="O1090" i="9"/>
  <c r="Z1090" i="9" s="1"/>
  <c r="AF1090" i="9" s="1"/>
  <c r="J1092" i="9"/>
  <c r="J1094" i="9"/>
  <c r="O1097" i="9"/>
  <c r="O1106" i="9"/>
  <c r="Z1106" i="9" s="1"/>
  <c r="AF1106" i="9" s="1"/>
  <c r="J1108" i="9"/>
  <c r="J1110" i="9"/>
  <c r="J1112" i="9"/>
  <c r="O1122" i="9"/>
  <c r="Z1122" i="9" s="1"/>
  <c r="AF1122" i="9" s="1"/>
  <c r="J1123" i="9"/>
  <c r="O1124" i="9"/>
  <c r="J1125" i="9"/>
  <c r="O1126" i="9"/>
  <c r="Z1126" i="9" s="1"/>
  <c r="AF1126" i="9" s="1"/>
  <c r="J1128" i="9"/>
  <c r="O1131" i="9"/>
  <c r="O1135" i="9"/>
  <c r="Z1135" i="9" s="1"/>
  <c r="AF1135" i="9" s="1"/>
  <c r="O1137" i="9"/>
  <c r="Z1137" i="9" s="1"/>
  <c r="AF1137" i="9" s="1"/>
  <c r="O1139" i="9"/>
  <c r="Z1139" i="9" s="1"/>
  <c r="AF1139" i="9" s="1"/>
  <c r="O1143" i="9"/>
  <c r="Z1143" i="9" s="1"/>
  <c r="AF1143" i="9" s="1"/>
  <c r="J1145" i="9"/>
  <c r="O1152" i="9"/>
  <c r="Z1152" i="9" s="1"/>
  <c r="AF1152" i="9" s="1"/>
  <c r="O1156" i="9"/>
  <c r="Z1156" i="9" s="1"/>
  <c r="AF1156" i="9" s="1"/>
  <c r="O1158" i="9"/>
  <c r="O1160" i="9"/>
  <c r="Z1160" i="9" s="1"/>
  <c r="AF1160" i="9" s="1"/>
  <c r="O1163" i="9"/>
  <c r="Z1163" i="9" s="1"/>
  <c r="AF1163" i="9" s="1"/>
  <c r="J1166" i="9"/>
  <c r="O1167" i="9"/>
  <c r="Z1167" i="9" s="1"/>
  <c r="AF1167" i="9" s="1"/>
  <c r="O1169" i="9"/>
  <c r="Z1169" i="9" s="1"/>
  <c r="AF1169" i="9" s="1"/>
  <c r="J1170" i="9"/>
  <c r="O1171" i="9"/>
  <c r="Z1171" i="9" s="1"/>
  <c r="AF1171" i="9" s="1"/>
  <c r="O1173" i="9"/>
  <c r="Z1173" i="9" s="1"/>
  <c r="AF1173" i="9" s="1"/>
  <c r="J1174" i="9"/>
  <c r="O1175" i="9"/>
  <c r="Z1175" i="9" s="1"/>
  <c r="AF1175" i="9" s="1"/>
  <c r="O1177" i="9"/>
  <c r="Z1177" i="9" s="1"/>
  <c r="AF1177" i="9" s="1"/>
  <c r="O1182" i="9"/>
  <c r="J1183" i="9"/>
  <c r="O1184" i="9"/>
  <c r="O1186" i="9"/>
  <c r="Z1186" i="9" s="1"/>
  <c r="AF1186" i="9" s="1"/>
  <c r="O1188" i="9"/>
  <c r="J1191" i="9"/>
  <c r="O1192" i="9"/>
  <c r="Z1192" i="9" s="1"/>
  <c r="AF1192" i="9" s="1"/>
  <c r="J1196" i="9"/>
  <c r="J1200" i="9"/>
  <c r="O1203" i="9"/>
  <c r="O1205" i="9"/>
  <c r="Z1205" i="9" s="1"/>
  <c r="AF1205" i="9" s="1"/>
  <c r="J1209" i="9"/>
  <c r="J1213" i="9"/>
  <c r="J1219" i="9"/>
  <c r="O1220" i="9"/>
  <c r="Z1220" i="9" s="1"/>
  <c r="AF1220" i="9" s="1"/>
  <c r="J1226" i="9"/>
  <c r="O1229" i="9"/>
  <c r="O1232" i="9"/>
  <c r="O1234" i="9"/>
  <c r="Z1234" i="9" s="1"/>
  <c r="AF1234" i="9" s="1"/>
  <c r="J1235" i="9"/>
  <c r="O1236" i="9"/>
  <c r="J1320" i="9"/>
  <c r="AF1323" i="9"/>
  <c r="J1351" i="9"/>
  <c r="J1366" i="9"/>
  <c r="J1368" i="9"/>
  <c r="AF1369" i="9"/>
  <c r="J1379" i="9"/>
  <c r="AF1416" i="9"/>
  <c r="J1430" i="9"/>
  <c r="J1438" i="9"/>
  <c r="J1442" i="9"/>
  <c r="O1445" i="9"/>
  <c r="Z1445" i="9" s="1"/>
  <c r="AF1445" i="9" s="1"/>
  <c r="J1448" i="9"/>
  <c r="J1453" i="9"/>
  <c r="J1455" i="9"/>
  <c r="O1247" i="9"/>
  <c r="Z1247" i="9" s="1"/>
  <c r="AF1247" i="9" s="1"/>
  <c r="J1249" i="9"/>
  <c r="Z1256" i="9"/>
  <c r="AF1256" i="9" s="1"/>
  <c r="Z1258" i="9"/>
  <c r="AF1258" i="9" s="1"/>
  <c r="Z1260" i="9"/>
  <c r="AF1260" i="9" s="1"/>
  <c r="O1270" i="9"/>
  <c r="Z1270" i="9" s="1"/>
  <c r="AF1270" i="9" s="1"/>
  <c r="J1274" i="9"/>
  <c r="J1278" i="9"/>
  <c r="J1282" i="9"/>
  <c r="J1297" i="9"/>
  <c r="Z1304" i="9"/>
  <c r="AF1304" i="9" s="1"/>
  <c r="O1306" i="9"/>
  <c r="Z1306" i="9" s="1"/>
  <c r="AF1306" i="9" s="1"/>
  <c r="J1310" i="9"/>
  <c r="J1314" i="9"/>
  <c r="O1437" i="9"/>
  <c r="Z1437" i="9" s="1"/>
  <c r="AF1437" i="9" s="1"/>
  <c r="J1242" i="9"/>
  <c r="J1246" i="9"/>
  <c r="J1248" i="9"/>
  <c r="O1249" i="9"/>
  <c r="Z1249" i="9" s="1"/>
  <c r="AF1249" i="9" s="1"/>
  <c r="J1252" i="9"/>
  <c r="O1253" i="9"/>
  <c r="Z1253" i="9" s="1"/>
  <c r="AF1253" i="9" s="1"/>
  <c r="J1255" i="9"/>
  <c r="J1263" i="9"/>
  <c r="J1265" i="9"/>
  <c r="O1272" i="9"/>
  <c r="Z1272" i="9" s="1"/>
  <c r="AF1272" i="9" s="1"/>
  <c r="O1276" i="9"/>
  <c r="O1278" i="9"/>
  <c r="O1280" i="9"/>
  <c r="O1282" i="9"/>
  <c r="O1284" i="9"/>
  <c r="O1286" i="9"/>
  <c r="Z1286" i="9" s="1"/>
  <c r="AF1286" i="9" s="1"/>
  <c r="O1291" i="9"/>
  <c r="O1293" i="9"/>
  <c r="O1295" i="9"/>
  <c r="Z1295" i="9" s="1"/>
  <c r="AF1295" i="9" s="1"/>
  <c r="O1297" i="9"/>
  <c r="Z1297" i="9" s="1"/>
  <c r="AF1297" i="9" s="1"/>
  <c r="O1299" i="9"/>
  <c r="O1301" i="9"/>
  <c r="O1308" i="9"/>
  <c r="O1310" i="9"/>
  <c r="Z1310" i="9" s="1"/>
  <c r="AF1310" i="9" s="1"/>
  <c r="O1312" i="9"/>
  <c r="O1314" i="9"/>
  <c r="O1316" i="9"/>
  <c r="O1318" i="9"/>
  <c r="Z1318" i="9" s="1"/>
  <c r="AF1318" i="9" s="1"/>
  <c r="O1320" i="9"/>
  <c r="Z1320" i="9" s="1"/>
  <c r="AF1320" i="9" s="1"/>
  <c r="O1322" i="9"/>
  <c r="Z1322" i="9" s="1"/>
  <c r="AF1322" i="9" s="1"/>
  <c r="J1326" i="9"/>
  <c r="O1329" i="9"/>
  <c r="Z1329" i="9" s="1"/>
  <c r="AF1329" i="9" s="1"/>
  <c r="O1331" i="9"/>
  <c r="O1333" i="9"/>
  <c r="O1335" i="9"/>
  <c r="O1337" i="9"/>
  <c r="Z1337" i="9" s="1"/>
  <c r="AF1337" i="9" s="1"/>
  <c r="J1341" i="9"/>
  <c r="O1343" i="9"/>
  <c r="Z1343" i="9" s="1"/>
  <c r="AF1343" i="9" s="1"/>
  <c r="O1344" i="9"/>
  <c r="J1348" i="9"/>
  <c r="O1349" i="9"/>
  <c r="Z1349" i="9" s="1"/>
  <c r="AF1349" i="9" s="1"/>
  <c r="O1351" i="9"/>
  <c r="Z1351" i="9" s="1"/>
  <c r="AF1351" i="9" s="1"/>
  <c r="J1353" i="9"/>
  <c r="O1356" i="9"/>
  <c r="Z1356" i="9" s="1"/>
  <c r="AF1356" i="9" s="1"/>
  <c r="J1359" i="9"/>
  <c r="O1366" i="9"/>
  <c r="Z1366" i="9" s="1"/>
  <c r="AF1366" i="9" s="1"/>
  <c r="J1367" i="9"/>
  <c r="O1368" i="9"/>
  <c r="Z1368" i="9" s="1"/>
  <c r="AF1368" i="9" s="1"/>
  <c r="O1379" i="9"/>
  <c r="O1381" i="9"/>
  <c r="Z1381" i="9" s="1"/>
  <c r="AF1381" i="9" s="1"/>
  <c r="J1385" i="9"/>
  <c r="J1389" i="9"/>
  <c r="O1394" i="9"/>
  <c r="O1396" i="9"/>
  <c r="J1397" i="9"/>
  <c r="O1398" i="9"/>
  <c r="Z1398" i="9" s="1"/>
  <c r="AF1398" i="9" s="1"/>
  <c r="O1400" i="9"/>
  <c r="J1404" i="9"/>
  <c r="O1413" i="9"/>
  <c r="J1414" i="9"/>
  <c r="O1415" i="9"/>
  <c r="O1430" i="9"/>
  <c r="Z1430" i="9" s="1"/>
  <c r="AF1430" i="9" s="1"/>
  <c r="O1432" i="9"/>
  <c r="Z1432" i="9" s="1"/>
  <c r="AF1432" i="9" s="1"/>
  <c r="J1436" i="9"/>
  <c r="O1438" i="9"/>
  <c r="J1439" i="9"/>
  <c r="O1440" i="9"/>
  <c r="Z1440" i="9" s="1"/>
  <c r="AF1440" i="9" s="1"/>
  <c r="O1442" i="9"/>
  <c r="Z1442" i="9" s="1"/>
  <c r="AF1442" i="9" s="1"/>
  <c r="O1444" i="9"/>
  <c r="J1450" i="9"/>
  <c r="O1453" i="9"/>
  <c r="J1456" i="9"/>
  <c r="O1460" i="9"/>
  <c r="Z1460" i="9" s="1"/>
  <c r="AF1460" i="9" s="1"/>
  <c r="O1240" i="9"/>
  <c r="Z1240" i="9" s="1"/>
  <c r="AF1240" i="9" s="1"/>
  <c r="O1242" i="9"/>
  <c r="Z1242" i="9" s="1"/>
  <c r="AF1242" i="9" s="1"/>
  <c r="O1244" i="9"/>
  <c r="Z1244" i="9" s="1"/>
  <c r="AF1244" i="9" s="1"/>
  <c r="O1255" i="9"/>
  <c r="J1256" i="9"/>
  <c r="O1257" i="9"/>
  <c r="Z1257" i="9" s="1"/>
  <c r="AF1257" i="9" s="1"/>
  <c r="J1260" i="9"/>
  <c r="O1261" i="9"/>
  <c r="Z1261" i="9" s="1"/>
  <c r="AF1261" i="9" s="1"/>
  <c r="O1263" i="9"/>
  <c r="Z1263" i="9" s="1"/>
  <c r="AF1263" i="9" s="1"/>
  <c r="J1264" i="9"/>
  <c r="O1265" i="9"/>
  <c r="Z1265" i="9" s="1"/>
  <c r="AF1265" i="9" s="1"/>
  <c r="J1268" i="9"/>
  <c r="O1269" i="9"/>
  <c r="Z1269" i="9" s="1"/>
  <c r="AF1269" i="9" s="1"/>
  <c r="J1277" i="9"/>
  <c r="J1281" i="9"/>
  <c r="O1288" i="9"/>
  <c r="Z1288" i="9" s="1"/>
  <c r="AF1288" i="9" s="1"/>
  <c r="J1294" i="9"/>
  <c r="J1298" i="9"/>
  <c r="O1303" i="9"/>
  <c r="Z1303" i="9" s="1"/>
  <c r="AF1303" i="9" s="1"/>
  <c r="J1304" i="9"/>
  <c r="O1305" i="9"/>
  <c r="Z1305" i="9" s="1"/>
  <c r="AF1305" i="9" s="1"/>
  <c r="J1315" i="9"/>
  <c r="J1319" i="9"/>
  <c r="J1321" i="9"/>
  <c r="O1324" i="9"/>
  <c r="Z1324" i="9" s="1"/>
  <c r="AF1324" i="9" s="1"/>
  <c r="O1326" i="9"/>
  <c r="Z1326" i="9" s="1"/>
  <c r="AF1326" i="9" s="1"/>
  <c r="J1330" i="9"/>
  <c r="O1341" i="9"/>
  <c r="O1353" i="9"/>
  <c r="Z1353" i="9" s="1"/>
  <c r="AF1353" i="9" s="1"/>
  <c r="O1360" i="9"/>
  <c r="Z1360" i="9" s="1"/>
  <c r="AF1360" i="9" s="1"/>
  <c r="O1363" i="9"/>
  <c r="O1370" i="9"/>
  <c r="O1372" i="9"/>
  <c r="O1374" i="9"/>
  <c r="Z1374" i="9" s="1"/>
  <c r="AF1374" i="9" s="1"/>
  <c r="J1375" i="9"/>
  <c r="O1376" i="9"/>
  <c r="Z1376" i="9" s="1"/>
  <c r="AF1376" i="9" s="1"/>
  <c r="O1383" i="9"/>
  <c r="Z1383" i="9" s="1"/>
  <c r="AF1383" i="9" s="1"/>
  <c r="J1384" i="9"/>
  <c r="O1385" i="9"/>
  <c r="J1386" i="9"/>
  <c r="O1387" i="9"/>
  <c r="J1388" i="9"/>
  <c r="O1389" i="9"/>
  <c r="J1390" i="9"/>
  <c r="O1391" i="9"/>
  <c r="J1392" i="9"/>
  <c r="O1393" i="9"/>
  <c r="Z1393" i="9" s="1"/>
  <c r="AF1393" i="9" s="1"/>
  <c r="O1402" i="9"/>
  <c r="Z1402" i="9" s="1"/>
  <c r="AF1402" i="9" s="1"/>
  <c r="O1404" i="9"/>
  <c r="O1406" i="9"/>
  <c r="Z1406" i="9" s="1"/>
  <c r="AF1406" i="9" s="1"/>
  <c r="O1410" i="9"/>
  <c r="AF1412" i="9"/>
  <c r="O1417" i="9"/>
  <c r="O1419" i="9"/>
  <c r="Z1419" i="9" s="1"/>
  <c r="AF1419" i="9" s="1"/>
  <c r="O1421" i="9"/>
  <c r="Z1421" i="9" s="1"/>
  <c r="AF1421" i="9" s="1"/>
  <c r="J1422" i="9"/>
  <c r="O1423" i="9"/>
  <c r="Z1423" i="9" s="1"/>
  <c r="AF1423" i="9" s="1"/>
  <c r="O1425" i="9"/>
  <c r="Z1425" i="9" s="1"/>
  <c r="AF1425" i="9" s="1"/>
  <c r="O1427" i="9"/>
  <c r="O1434" i="9"/>
  <c r="Z1434" i="9" s="1"/>
  <c r="AF1434" i="9" s="1"/>
  <c r="O1436" i="9"/>
  <c r="O1447" i="9"/>
  <c r="Z1447" i="9" s="1"/>
  <c r="AF1447" i="9" s="1"/>
  <c r="O1454" i="9"/>
  <c r="Z1454" i="9" s="1"/>
  <c r="AF1454" i="9" s="1"/>
  <c r="O1456" i="9"/>
  <c r="Z1456" i="9" s="1"/>
  <c r="AF1456" i="9" s="1"/>
  <c r="O1458" i="9"/>
  <c r="Z1458" i="9" s="1"/>
  <c r="AF1458" i="9" s="1"/>
  <c r="O1459" i="9"/>
  <c r="Z1459" i="9" s="1"/>
  <c r="AF1459" i="9" s="1"/>
  <c r="Z1193" i="9"/>
  <c r="AF1193" i="9" s="1"/>
  <c r="E1461" i="9"/>
  <c r="O1461" i="9" s="1"/>
  <c r="Z1461" i="9" s="1"/>
  <c r="AF1461" i="9" s="1"/>
  <c r="Z37" i="9"/>
  <c r="AF37" i="9" s="1"/>
  <c r="Z45" i="9"/>
  <c r="AF45" i="9" s="1"/>
  <c r="Z20" i="9"/>
  <c r="AF20" i="9" s="1"/>
  <c r="Z47" i="9"/>
  <c r="AF47" i="9" s="1"/>
  <c r="Z63" i="9"/>
  <c r="AF63" i="9" s="1"/>
  <c r="Z85" i="9"/>
  <c r="AF85" i="9" s="1"/>
  <c r="Z87" i="9"/>
  <c r="AF87" i="9" s="1"/>
  <c r="Z121" i="9"/>
  <c r="AF121" i="9" s="1"/>
  <c r="Z181" i="9"/>
  <c r="AF181" i="9" s="1"/>
  <c r="Z185" i="9"/>
  <c r="AF185" i="9" s="1"/>
  <c r="Z366" i="9"/>
  <c r="AF366" i="9" s="1"/>
  <c r="Z432" i="9"/>
  <c r="AF432" i="9" s="1"/>
  <c r="Z462" i="9"/>
  <c r="AF462" i="9" s="1"/>
  <c r="Z496" i="9"/>
  <c r="AF496" i="9" s="1"/>
  <c r="Z526" i="9"/>
  <c r="AF526" i="9" s="1"/>
  <c r="Z553" i="9"/>
  <c r="AF553" i="9" s="1"/>
  <c r="Z746" i="9"/>
  <c r="AF746" i="9" s="1"/>
  <c r="Z69" i="9"/>
  <c r="AF69" i="9" s="1"/>
  <c r="Z27" i="9"/>
  <c r="AF27" i="9" s="1"/>
  <c r="Z34" i="9"/>
  <c r="AF34" i="9" s="1"/>
  <c r="Z71" i="9"/>
  <c r="AF71" i="9" s="1"/>
  <c r="Z117" i="9"/>
  <c r="AF117" i="9" s="1"/>
  <c r="Z119" i="9"/>
  <c r="AF119" i="9" s="1"/>
  <c r="Z149" i="9"/>
  <c r="AF149" i="9" s="1"/>
  <c r="Z213" i="9"/>
  <c r="AF213" i="9" s="1"/>
  <c r="Z217" i="9"/>
  <c r="AF217" i="9" s="1"/>
  <c r="Z247" i="9"/>
  <c r="AF247" i="9" s="1"/>
  <c r="Z277" i="9"/>
  <c r="AF277" i="9" s="1"/>
  <c r="Z334" i="9"/>
  <c r="AF334" i="9" s="1"/>
  <c r="Z368" i="9"/>
  <c r="AF368" i="9" s="1"/>
  <c r="Z400" i="9"/>
  <c r="AF400" i="9" s="1"/>
  <c r="Z430" i="9"/>
  <c r="AF430" i="9" s="1"/>
  <c r="Z528" i="9"/>
  <c r="AF528" i="9" s="1"/>
  <c r="Z712" i="9"/>
  <c r="AF712" i="9" s="1"/>
  <c r="Z4" i="9"/>
  <c r="AF4" i="9" s="1"/>
  <c r="Z11" i="9"/>
  <c r="AF11" i="9" s="1"/>
  <c r="Z55" i="9"/>
  <c r="AF55" i="9" s="1"/>
  <c r="Z183" i="9"/>
  <c r="AF183" i="9" s="1"/>
  <c r="Z279" i="9"/>
  <c r="AF279" i="9" s="1"/>
  <c r="Z494" i="9"/>
  <c r="AF494" i="9" s="1"/>
  <c r="Z596" i="9"/>
  <c r="AF596" i="9" s="1"/>
  <c r="Z620" i="9"/>
  <c r="AF620" i="9" s="1"/>
  <c r="Z742" i="9"/>
  <c r="AF742" i="9" s="1"/>
  <c r="Z744" i="9"/>
  <c r="AF744" i="9" s="1"/>
  <c r="Z774" i="9"/>
  <c r="AF774" i="9" s="1"/>
  <c r="Z6" i="9"/>
  <c r="AF6" i="9" s="1"/>
  <c r="Z8" i="9"/>
  <c r="AF8" i="9" s="1"/>
  <c r="Z15" i="9"/>
  <c r="AF15" i="9" s="1"/>
  <c r="Z22" i="9"/>
  <c r="AF22" i="9" s="1"/>
  <c r="Z24" i="9"/>
  <c r="AF24" i="9" s="1"/>
  <c r="Z31" i="9"/>
  <c r="AF31" i="9" s="1"/>
  <c r="Z36" i="9"/>
  <c r="AF36" i="9" s="1"/>
  <c r="Z80" i="9"/>
  <c r="AF80" i="9" s="1"/>
  <c r="Z112" i="9"/>
  <c r="AF112" i="9" s="1"/>
  <c r="Z142" i="9"/>
  <c r="AF142" i="9" s="1"/>
  <c r="Z144" i="9"/>
  <c r="AF144" i="9" s="1"/>
  <c r="Z174" i="9"/>
  <c r="AF174" i="9" s="1"/>
  <c r="Z208" i="9"/>
  <c r="AF208" i="9" s="1"/>
  <c r="Z238" i="9"/>
  <c r="AF238" i="9" s="1"/>
  <c r="Z240" i="9"/>
  <c r="AF240" i="9" s="1"/>
  <c r="Z272" i="9"/>
  <c r="AF272" i="9" s="1"/>
  <c r="Z302" i="9"/>
  <c r="AF302" i="9" s="1"/>
  <c r="Z305" i="9"/>
  <c r="AF305" i="9" s="1"/>
  <c r="Z327" i="9"/>
  <c r="AF327" i="9" s="1"/>
  <c r="Z359" i="9"/>
  <c r="AF359" i="9" s="1"/>
  <c r="Z361" i="9"/>
  <c r="AF361" i="9" s="1"/>
  <c r="Z393" i="9"/>
  <c r="AF393" i="9" s="1"/>
  <c r="Z421" i="9"/>
  <c r="AF421" i="9" s="1"/>
  <c r="Z423" i="9"/>
  <c r="AF423" i="9" s="1"/>
  <c r="Z425" i="9"/>
  <c r="AF425" i="9" s="1"/>
  <c r="Z457" i="9"/>
  <c r="AF457" i="9" s="1"/>
  <c r="Z487" i="9"/>
  <c r="AF487" i="9" s="1"/>
  <c r="Z489" i="9"/>
  <c r="AF489" i="9" s="1"/>
  <c r="Z517" i="9"/>
  <c r="AF517" i="9" s="1"/>
  <c r="Z519" i="9"/>
  <c r="AF519" i="9" s="1"/>
  <c r="Z521" i="9"/>
  <c r="AF521" i="9" s="1"/>
  <c r="Z544" i="9"/>
  <c r="AF544" i="9" s="1"/>
  <c r="Z548" i="9"/>
  <c r="AF548" i="9" s="1"/>
  <c r="Z585" i="9"/>
  <c r="AF585" i="9" s="1"/>
  <c r="Z677" i="9"/>
  <c r="AF677" i="9" s="1"/>
  <c r="Z3" i="9"/>
  <c r="AF3" i="9" s="1"/>
  <c r="J4" i="9"/>
  <c r="Z10" i="9"/>
  <c r="AF10" i="9" s="1"/>
  <c r="J11" i="9"/>
  <c r="J18" i="9"/>
  <c r="Z19" i="9"/>
  <c r="AF19" i="9" s="1"/>
  <c r="J20" i="9"/>
  <c r="Z26" i="9"/>
  <c r="AF26" i="9" s="1"/>
  <c r="J27" i="9"/>
  <c r="J34" i="9"/>
  <c r="J42" i="9"/>
  <c r="Z46" i="9"/>
  <c r="AF46" i="9" s="1"/>
  <c r="J50" i="9"/>
  <c r="Z54" i="9"/>
  <c r="AF54" i="9" s="1"/>
  <c r="J58" i="9"/>
  <c r="J66" i="9"/>
  <c r="Z70" i="9"/>
  <c r="AF70" i="9" s="1"/>
  <c r="J74" i="9"/>
  <c r="Z77" i="9"/>
  <c r="AF77" i="9" s="1"/>
  <c r="J98" i="9"/>
  <c r="Z101" i="9"/>
  <c r="AF101" i="9" s="1"/>
  <c r="Z105" i="9"/>
  <c r="AF105" i="9" s="1"/>
  <c r="J130" i="9"/>
  <c r="Z133" i="9"/>
  <c r="AF133" i="9" s="1"/>
  <c r="Z137" i="9"/>
  <c r="AF137" i="9" s="1"/>
  <c r="J162" i="9"/>
  <c r="Z167" i="9"/>
  <c r="AF167" i="9" s="1"/>
  <c r="Z169" i="9"/>
  <c r="AF169" i="9" s="1"/>
  <c r="J194" i="9"/>
  <c r="Z197" i="9"/>
  <c r="AF197" i="9" s="1"/>
  <c r="Z199" i="9"/>
  <c r="AF199" i="9" s="1"/>
  <c r="Z201" i="9"/>
  <c r="AF201" i="9" s="1"/>
  <c r="J226" i="9"/>
  <c r="Z229" i="9"/>
  <c r="AF229" i="9" s="1"/>
  <c r="J258" i="9"/>
  <c r="Z261" i="9"/>
  <c r="AF261" i="9" s="1"/>
  <c r="Z265" i="9"/>
  <c r="AF265" i="9" s="1"/>
  <c r="J290" i="9"/>
  <c r="Z293" i="9"/>
  <c r="AF293" i="9" s="1"/>
  <c r="Z295" i="9"/>
  <c r="AF295" i="9" s="1"/>
  <c r="Z297" i="9"/>
  <c r="AF297" i="9" s="1"/>
  <c r="Z312" i="9"/>
  <c r="AF312" i="9" s="1"/>
  <c r="Z313" i="9"/>
  <c r="AF313" i="9" s="1"/>
  <c r="Z320" i="9"/>
  <c r="AF320" i="9" s="1"/>
  <c r="Z350" i="9"/>
  <c r="AF350" i="9" s="1"/>
  <c r="Z352" i="9"/>
  <c r="AF352" i="9" s="1"/>
  <c r="Z382" i="9"/>
  <c r="AF382" i="9" s="1"/>
  <c r="Z414" i="9"/>
  <c r="AF414" i="9" s="1"/>
  <c r="Z416" i="9"/>
  <c r="AF416" i="9" s="1"/>
  <c r="Z446" i="9"/>
  <c r="AF446" i="9" s="1"/>
  <c r="Z478" i="9"/>
  <c r="AF478" i="9" s="1"/>
  <c r="Z480" i="9"/>
  <c r="AF480" i="9" s="1"/>
  <c r="Z569" i="9"/>
  <c r="AF569" i="9" s="1"/>
  <c r="Z576" i="9"/>
  <c r="AF576" i="9" s="1"/>
  <c r="Z578" i="9"/>
  <c r="AF578" i="9" s="1"/>
  <c r="Z580" i="9"/>
  <c r="AF580" i="9" s="1"/>
  <c r="J630" i="9"/>
  <c r="J637" i="9"/>
  <c r="J639" i="9"/>
  <c r="Z670" i="9"/>
  <c r="AF670" i="9" s="1"/>
  <c r="Z674" i="9"/>
  <c r="AF674" i="9" s="1"/>
  <c r="J78" i="9"/>
  <c r="J90" i="9"/>
  <c r="Z100" i="9"/>
  <c r="AF100" i="9" s="1"/>
  <c r="Z114" i="9"/>
  <c r="AF114" i="9" s="1"/>
  <c r="Z123" i="9"/>
  <c r="AF123" i="9" s="1"/>
  <c r="Z130" i="9"/>
  <c r="AF130" i="9" s="1"/>
  <c r="Z132" i="9"/>
  <c r="AF132" i="9" s="1"/>
  <c r="Z146" i="9"/>
  <c r="AF146" i="9" s="1"/>
  <c r="Z155" i="9"/>
  <c r="AF155" i="9" s="1"/>
  <c r="Z164" i="9"/>
  <c r="AF164" i="9" s="1"/>
  <c r="Z171" i="9"/>
  <c r="AF171" i="9" s="1"/>
  <c r="Z178" i="9"/>
  <c r="AF178" i="9" s="1"/>
  <c r="Z180" i="9"/>
  <c r="AF180" i="9" s="1"/>
  <c r="Z187" i="9"/>
  <c r="AF187" i="9" s="1"/>
  <c r="Z194" i="9"/>
  <c r="AF194" i="9" s="1"/>
  <c r="Z203" i="9"/>
  <c r="AF203" i="9" s="1"/>
  <c r="Z210" i="9"/>
  <c r="AF210" i="9" s="1"/>
  <c r="Z212" i="9"/>
  <c r="AF212" i="9" s="1"/>
  <c r="J218" i="9"/>
  <c r="Z219" i="9"/>
  <c r="AF219" i="9" s="1"/>
  <c r="Z228" i="9"/>
  <c r="AF228" i="9" s="1"/>
  <c r="J234" i="9"/>
  <c r="Z235" i="9"/>
  <c r="AF235" i="9" s="1"/>
  <c r="Z242" i="9"/>
  <c r="AF242" i="9" s="1"/>
  <c r="Z244" i="9"/>
  <c r="AF244" i="9" s="1"/>
  <c r="Z251" i="9"/>
  <c r="AF251" i="9" s="1"/>
  <c r="Z258" i="9"/>
  <c r="AF258" i="9" s="1"/>
  <c r="Z260" i="9"/>
  <c r="AF260" i="9" s="1"/>
  <c r="Z267" i="9"/>
  <c r="AF267" i="9" s="1"/>
  <c r="Z274" i="9"/>
  <c r="AF274" i="9" s="1"/>
  <c r="Z276" i="9"/>
  <c r="AF276" i="9" s="1"/>
  <c r="J282" i="9"/>
  <c r="Z283" i="9"/>
  <c r="AF283" i="9" s="1"/>
  <c r="Z290" i="9"/>
  <c r="AF290" i="9" s="1"/>
  <c r="Z292" i="9"/>
  <c r="AF292" i="9" s="1"/>
  <c r="J298" i="9"/>
  <c r="Z299" i="9"/>
  <c r="AF299" i="9" s="1"/>
  <c r="J316" i="9"/>
  <c r="Z322" i="9"/>
  <c r="AF322" i="9" s="1"/>
  <c r="Z324" i="9"/>
  <c r="AF324" i="9" s="1"/>
  <c r="Z331" i="9"/>
  <c r="AF331" i="9" s="1"/>
  <c r="Z338" i="9"/>
  <c r="AF338" i="9" s="1"/>
  <c r="J346" i="9"/>
  <c r="J348" i="9"/>
  <c r="J355" i="9"/>
  <c r="Z363" i="9"/>
  <c r="AF363" i="9" s="1"/>
  <c r="J371" i="9"/>
  <c r="Z372" i="9"/>
  <c r="AF372" i="9" s="1"/>
  <c r="J378" i="9"/>
  <c r="Z379" i="9"/>
  <c r="AF379" i="9" s="1"/>
  <c r="Z386" i="9"/>
  <c r="AF386" i="9" s="1"/>
  <c r="J387" i="9"/>
  <c r="Z388" i="9"/>
  <c r="AF388" i="9" s="1"/>
  <c r="J394" i="9"/>
  <c r="Z395" i="9"/>
  <c r="AF395" i="9" s="1"/>
  <c r="Z402" i="9"/>
  <c r="AF402" i="9" s="1"/>
  <c r="Z404" i="9"/>
  <c r="AF404" i="9" s="1"/>
  <c r="J410" i="9"/>
  <c r="Z411" i="9"/>
  <c r="AF411" i="9" s="1"/>
  <c r="J412" i="9"/>
  <c r="Z418" i="9"/>
  <c r="AF418" i="9" s="1"/>
  <c r="J419" i="9"/>
  <c r="Z420" i="9"/>
  <c r="AF420" i="9" s="1"/>
  <c r="J442" i="9"/>
  <c r="Z450" i="9"/>
  <c r="AF450" i="9" s="1"/>
  <c r="Z452" i="9"/>
  <c r="AF452" i="9" s="1"/>
  <c r="Z459" i="9"/>
  <c r="AF459" i="9" s="1"/>
  <c r="Z466" i="9"/>
  <c r="AF466" i="9" s="1"/>
  <c r="Z475" i="9"/>
  <c r="AF475" i="9" s="1"/>
  <c r="J476" i="9"/>
  <c r="Z482" i="9"/>
  <c r="AF482" i="9" s="1"/>
  <c r="J483" i="9"/>
  <c r="Z484" i="9"/>
  <c r="AF484" i="9" s="1"/>
  <c r="J490" i="9"/>
  <c r="J492" i="9"/>
  <c r="Z498" i="9"/>
  <c r="AF498" i="9" s="1"/>
  <c r="J499" i="9"/>
  <c r="Z500" i="9"/>
  <c r="AF500" i="9" s="1"/>
  <c r="J506" i="9"/>
  <c r="Z514" i="9"/>
  <c r="AF514" i="9" s="1"/>
  <c r="J515" i="9"/>
  <c r="Z516" i="9"/>
  <c r="AF516" i="9" s="1"/>
  <c r="J522" i="9"/>
  <c r="Z523" i="9"/>
  <c r="AF523" i="9" s="1"/>
  <c r="Z530" i="9"/>
  <c r="AF530" i="9" s="1"/>
  <c r="J531" i="9"/>
  <c r="Z532" i="9"/>
  <c r="AF532" i="9" s="1"/>
  <c r="J538" i="9"/>
  <c r="Z539" i="9"/>
  <c r="AF539" i="9" s="1"/>
  <c r="J542" i="9"/>
  <c r="Z543" i="9"/>
  <c r="AF543" i="9" s="1"/>
  <c r="J549" i="9"/>
  <c r="Z550" i="9"/>
  <c r="AF550" i="9" s="1"/>
  <c r="Z557" i="9"/>
  <c r="AF557" i="9" s="1"/>
  <c r="J558" i="9"/>
  <c r="J565" i="9"/>
  <c r="Z573" i="9"/>
  <c r="AF573" i="9" s="1"/>
  <c r="J574" i="9"/>
  <c r="J594" i="9"/>
  <c r="Z617" i="9"/>
  <c r="AF617" i="9" s="1"/>
  <c r="Z624" i="9"/>
  <c r="AF624" i="9" s="1"/>
  <c r="Z628" i="9"/>
  <c r="AF628" i="9" s="1"/>
  <c r="Z661" i="9"/>
  <c r="AF661" i="9" s="1"/>
  <c r="Z663" i="9"/>
  <c r="AF663" i="9" s="1"/>
  <c r="Z707" i="9"/>
  <c r="AF707" i="9" s="1"/>
  <c r="Z739" i="9"/>
  <c r="AF739" i="9" s="1"/>
  <c r="Z771" i="9"/>
  <c r="AF771" i="9" s="1"/>
  <c r="Z868" i="9"/>
  <c r="AF868" i="9" s="1"/>
  <c r="J94" i="9"/>
  <c r="Z102" i="9"/>
  <c r="AF102" i="9" s="1"/>
  <c r="J110" i="9"/>
  <c r="Z120" i="9"/>
  <c r="AF120" i="9" s="1"/>
  <c r="J126" i="9"/>
  <c r="Z136" i="9"/>
  <c r="AF136" i="9" s="1"/>
  <c r="J142" i="9"/>
  <c r="Z143" i="9"/>
  <c r="AF143" i="9" s="1"/>
  <c r="Z152" i="9"/>
  <c r="AF152" i="9" s="1"/>
  <c r="J158" i="9"/>
  <c r="Z166" i="9"/>
  <c r="AF166" i="9" s="1"/>
  <c r="Z168" i="9"/>
  <c r="AF168" i="9" s="1"/>
  <c r="J174" i="9"/>
  <c r="J190" i="9"/>
  <c r="Z200" i="9"/>
  <c r="AF200" i="9" s="1"/>
  <c r="J206" i="9"/>
  <c r="Z214" i="9"/>
  <c r="AF214" i="9" s="1"/>
  <c r="J222" i="9"/>
  <c r="Z232" i="9"/>
  <c r="AF232" i="9" s="1"/>
  <c r="J238" i="9"/>
  <c r="J254" i="9"/>
  <c r="J270" i="9"/>
  <c r="J286" i="9"/>
  <c r="J302" i="9"/>
  <c r="J310" i="9"/>
  <c r="Z311" i="9"/>
  <c r="AF311" i="9" s="1"/>
  <c r="J318" i="9"/>
  <c r="J327" i="9"/>
  <c r="Z328" i="9"/>
  <c r="AF328" i="9" s="1"/>
  <c r="J334" i="9"/>
  <c r="J343" i="9"/>
  <c r="J350" i="9"/>
  <c r="J352" i="9"/>
  <c r="J359" i="9"/>
  <c r="Z360" i="9"/>
  <c r="AF360" i="9" s="1"/>
  <c r="J366" i="9"/>
  <c r="J375" i="9"/>
  <c r="J382" i="9"/>
  <c r="J391" i="9"/>
  <c r="J398" i="9"/>
  <c r="Z399" i="9"/>
  <c r="AF399" i="9" s="1"/>
  <c r="J407" i="9"/>
  <c r="J414" i="9"/>
  <c r="J416" i="9"/>
  <c r="J423" i="9"/>
  <c r="Z424" i="9"/>
  <c r="AF424" i="9" s="1"/>
  <c r="J430" i="9"/>
  <c r="J439" i="9"/>
  <c r="J446" i="9"/>
  <c r="J455" i="9"/>
  <c r="J462" i="9"/>
  <c r="J471" i="9"/>
  <c r="Z472" i="9"/>
  <c r="AF472" i="9" s="1"/>
  <c r="J478" i="9"/>
  <c r="J487" i="9"/>
  <c r="J494" i="9"/>
  <c r="J503" i="9"/>
  <c r="J510" i="9"/>
  <c r="J519" i="9"/>
  <c r="J526" i="9"/>
  <c r="J535" i="9"/>
  <c r="J546" i="9"/>
  <c r="J553" i="9"/>
  <c r="J562" i="9"/>
  <c r="J569" i="9"/>
  <c r="Z574" i="9"/>
  <c r="AF574" i="9" s="1"/>
  <c r="J578" i="9"/>
  <c r="J585" i="9"/>
  <c r="J598" i="9"/>
  <c r="J605" i="9"/>
  <c r="Z606" i="9"/>
  <c r="AF606" i="9" s="1"/>
  <c r="J607" i="9"/>
  <c r="Z608" i="9"/>
  <c r="AF608" i="9" s="1"/>
  <c r="Z610" i="9"/>
  <c r="AF610" i="9" s="1"/>
  <c r="Z614" i="9"/>
  <c r="AF614" i="9" s="1"/>
  <c r="J677" i="9"/>
  <c r="Z685" i="9"/>
  <c r="AF685" i="9" s="1"/>
  <c r="J701" i="9"/>
  <c r="J719" i="9"/>
  <c r="Z734" i="9"/>
  <c r="AF734" i="9" s="1"/>
  <c r="J751" i="9"/>
  <c r="Z800" i="9"/>
  <c r="AF800" i="9" s="1"/>
  <c r="Z908" i="9"/>
  <c r="AF908" i="9" s="1"/>
  <c r="J581" i="9"/>
  <c r="Z589" i="9"/>
  <c r="AF589" i="9" s="1"/>
  <c r="J590" i="9"/>
  <c r="J597" i="9"/>
  <c r="Z598" i="9"/>
  <c r="AF598" i="9" s="1"/>
  <c r="Z605" i="9"/>
  <c r="AF605" i="9" s="1"/>
  <c r="J606" i="9"/>
  <c r="J626" i="9"/>
  <c r="J633" i="9"/>
  <c r="Z645" i="9"/>
  <c r="AF645" i="9" s="1"/>
  <c r="J646" i="9"/>
  <c r="Z647" i="9"/>
  <c r="AF647" i="9" s="1"/>
  <c r="J653" i="9"/>
  <c r="Z654" i="9"/>
  <c r="AF654" i="9" s="1"/>
  <c r="J655" i="9"/>
  <c r="Z658" i="9"/>
  <c r="AF658" i="9" s="1"/>
  <c r="Z665" i="9"/>
  <c r="AF665" i="9" s="1"/>
  <c r="Z667" i="9"/>
  <c r="AF667" i="9" s="1"/>
  <c r="J685" i="9"/>
  <c r="Z691" i="9"/>
  <c r="AF691" i="9" s="1"/>
  <c r="J695" i="9"/>
  <c r="Z696" i="9"/>
  <c r="AF696" i="9" s="1"/>
  <c r="J717" i="9"/>
  <c r="J727" i="9"/>
  <c r="Z728" i="9"/>
  <c r="AF728" i="9" s="1"/>
  <c r="Z733" i="9"/>
  <c r="AF733" i="9" s="1"/>
  <c r="J749" i="9"/>
  <c r="Z755" i="9"/>
  <c r="AF755" i="9" s="1"/>
  <c r="J759" i="9"/>
  <c r="Z760" i="9"/>
  <c r="AF760" i="9" s="1"/>
  <c r="J806" i="9"/>
  <c r="J813" i="9"/>
  <c r="Z818" i="9"/>
  <c r="AF818" i="9" s="1"/>
  <c r="J825" i="9"/>
  <c r="Z834" i="9"/>
  <c r="AF834" i="9" s="1"/>
  <c r="J837" i="9"/>
  <c r="Z838" i="9"/>
  <c r="AF838" i="9" s="1"/>
  <c r="J874" i="9"/>
  <c r="J881" i="9"/>
  <c r="J897" i="9"/>
  <c r="Z900" i="9"/>
  <c r="AF900" i="9" s="1"/>
  <c r="Z902" i="9"/>
  <c r="AF902" i="9" s="1"/>
  <c r="J914" i="9"/>
  <c r="J917" i="9"/>
  <c r="J936" i="9"/>
  <c r="J938" i="9"/>
  <c r="J949" i="9"/>
  <c r="Z950" i="9"/>
  <c r="AF950" i="9" s="1"/>
  <c r="J956" i="9"/>
  <c r="Z957" i="9"/>
  <c r="AF957" i="9" s="1"/>
  <c r="J958" i="9"/>
  <c r="Z959" i="9"/>
  <c r="AF959" i="9" s="1"/>
  <c r="Z968" i="9"/>
  <c r="AF968" i="9" s="1"/>
  <c r="Z970" i="9"/>
  <c r="AF970" i="9" s="1"/>
  <c r="J1462" i="9"/>
  <c r="Z795" i="9"/>
  <c r="AF795" i="9" s="1"/>
  <c r="Z804" i="9"/>
  <c r="AF804" i="9" s="1"/>
  <c r="Z870" i="9"/>
  <c r="AF870" i="9" s="1"/>
  <c r="Z872" i="9"/>
  <c r="AF872" i="9" s="1"/>
  <c r="Z874" i="9"/>
  <c r="AF874" i="9" s="1"/>
  <c r="Z881" i="9"/>
  <c r="AF881" i="9" s="1"/>
  <c r="Z917" i="9"/>
  <c r="AF917" i="9" s="1"/>
  <c r="Z919" i="9"/>
  <c r="AF919" i="9" s="1"/>
  <c r="Z936" i="9"/>
  <c r="AF936" i="9" s="1"/>
  <c r="Z938" i="9"/>
  <c r="AF938" i="9" s="1"/>
  <c r="Z984" i="9"/>
  <c r="AF984" i="9" s="1"/>
  <c r="Z986" i="9"/>
  <c r="AF986" i="9" s="1"/>
  <c r="Z1019" i="9"/>
  <c r="AF1019" i="9" s="1"/>
  <c r="Z1021" i="9"/>
  <c r="AF1021" i="9" s="1"/>
  <c r="Z1041" i="9"/>
  <c r="AF1041" i="9" s="1"/>
  <c r="Z1057" i="9"/>
  <c r="AF1057" i="9" s="1"/>
  <c r="Z1073" i="9"/>
  <c r="AF1073" i="9" s="1"/>
  <c r="Z1105" i="9"/>
  <c r="AF1105" i="9" s="1"/>
  <c r="Z1132" i="9"/>
  <c r="AF1132" i="9" s="1"/>
  <c r="Z1134" i="9"/>
  <c r="AF1134" i="9" s="1"/>
  <c r="Z1155" i="9"/>
  <c r="AF1155" i="9" s="1"/>
  <c r="Z1159" i="9"/>
  <c r="AF1159" i="9" s="1"/>
  <c r="Z1229" i="9"/>
  <c r="AF1229" i="9" s="1"/>
  <c r="Z1232" i="9"/>
  <c r="AF1232" i="9" s="1"/>
  <c r="Z1236" i="9"/>
  <c r="AF1236" i="9" s="1"/>
  <c r="Z1239" i="9"/>
  <c r="AF1239" i="9" s="1"/>
  <c r="Z1298" i="9"/>
  <c r="AF1298" i="9" s="1"/>
  <c r="Z1315" i="9"/>
  <c r="AF1315" i="9" s="1"/>
  <c r="Z1394" i="9"/>
  <c r="AF1394" i="9" s="1"/>
  <c r="Z1396" i="9"/>
  <c r="AF1396" i="9" s="1"/>
  <c r="Z1400" i="9"/>
  <c r="AF1400" i="9" s="1"/>
  <c r="Z1413" i="9"/>
  <c r="AF1413" i="9" s="1"/>
  <c r="Z1415" i="9"/>
  <c r="AF1415" i="9" s="1"/>
  <c r="Z731" i="9"/>
  <c r="AF731" i="9" s="1"/>
  <c r="Z736" i="9"/>
  <c r="AF736" i="9" s="1"/>
  <c r="Z741" i="9"/>
  <c r="AF741" i="9" s="1"/>
  <c r="Z768" i="9"/>
  <c r="AF768" i="9" s="1"/>
  <c r="Z773" i="9"/>
  <c r="AF773" i="9" s="1"/>
  <c r="Z778" i="9"/>
  <c r="AF778" i="9" s="1"/>
  <c r="Z785" i="9"/>
  <c r="AF785" i="9" s="1"/>
  <c r="J834" i="9"/>
  <c r="Z854" i="9"/>
  <c r="AF854" i="9" s="1"/>
  <c r="Z856" i="9"/>
  <c r="AF856" i="9" s="1"/>
  <c r="Z865" i="9"/>
  <c r="AF865" i="9" s="1"/>
  <c r="Z907" i="9"/>
  <c r="AF907" i="9" s="1"/>
  <c r="Z966" i="9"/>
  <c r="AF966" i="9" s="1"/>
  <c r="Z973" i="9"/>
  <c r="AF973" i="9" s="1"/>
  <c r="Z975" i="9"/>
  <c r="AF975" i="9" s="1"/>
  <c r="Z977" i="9"/>
  <c r="AF977" i="9" s="1"/>
  <c r="Z979" i="9"/>
  <c r="AF979" i="9" s="1"/>
  <c r="Z1014" i="9"/>
  <c r="AF1014" i="9" s="1"/>
  <c r="Z1036" i="9"/>
  <c r="AF1036" i="9" s="1"/>
  <c r="Z1054" i="9"/>
  <c r="AF1054" i="9" s="1"/>
  <c r="Z1084" i="9"/>
  <c r="AF1084" i="9" s="1"/>
  <c r="Z1086" i="9"/>
  <c r="AF1086" i="9" s="1"/>
  <c r="Z1102" i="9"/>
  <c r="AF1102" i="9" s="1"/>
  <c r="Z1129" i="9"/>
  <c r="AF1129" i="9" s="1"/>
  <c r="Z1185" i="9"/>
  <c r="AF1185" i="9" s="1"/>
  <c r="Z1189" i="9"/>
  <c r="AF1189" i="9" s="1"/>
  <c r="Z1209" i="9"/>
  <c r="AF1209" i="9" s="1"/>
  <c r="Z1211" i="9"/>
  <c r="AF1211" i="9" s="1"/>
  <c r="Z1213" i="9"/>
  <c r="AF1213" i="9" s="1"/>
  <c r="Z1287" i="9"/>
  <c r="AF1287" i="9" s="1"/>
  <c r="J617" i="9"/>
  <c r="Z621" i="9"/>
  <c r="AF621" i="9" s="1"/>
  <c r="J622" i="9"/>
  <c r="J629" i="9"/>
  <c r="Z630" i="9"/>
  <c r="AF630" i="9" s="1"/>
  <c r="Z637" i="9"/>
  <c r="AF637" i="9" s="1"/>
  <c r="J638" i="9"/>
  <c r="J645" i="9"/>
  <c r="Z646" i="9"/>
  <c r="AF646" i="9" s="1"/>
  <c r="Z653" i="9"/>
  <c r="AF653" i="9" s="1"/>
  <c r="J654" i="9"/>
  <c r="Z655" i="9"/>
  <c r="AF655" i="9" s="1"/>
  <c r="J661" i="9"/>
  <c r="Z662" i="9"/>
  <c r="AF662" i="9" s="1"/>
  <c r="J663" i="9"/>
  <c r="J670" i="9"/>
  <c r="Z671" i="9"/>
  <c r="AF671" i="9" s="1"/>
  <c r="J675" i="9"/>
  <c r="Z679" i="9"/>
  <c r="AF679" i="9" s="1"/>
  <c r="J683" i="9"/>
  <c r="Z687" i="9"/>
  <c r="AF687" i="9" s="1"/>
  <c r="J691" i="9"/>
  <c r="Z695" i="9"/>
  <c r="AF695" i="9" s="1"/>
  <c r="J699" i="9"/>
  <c r="Z703" i="9"/>
  <c r="AF703" i="9" s="1"/>
  <c r="J707" i="9"/>
  <c r="Z711" i="9"/>
  <c r="AF711" i="9" s="1"/>
  <c r="J715" i="9"/>
  <c r="Z719" i="9"/>
  <c r="AF719" i="9" s="1"/>
  <c r="J723" i="9"/>
  <c r="Z727" i="9"/>
  <c r="AF727" i="9" s="1"/>
  <c r="J731" i="9"/>
  <c r="J739" i="9"/>
  <c r="Z743" i="9"/>
  <c r="AF743" i="9" s="1"/>
  <c r="J747" i="9"/>
  <c r="Z751" i="9"/>
  <c r="AF751" i="9" s="1"/>
  <c r="J755" i="9"/>
  <c r="Z759" i="9"/>
  <c r="AF759" i="9" s="1"/>
  <c r="J763" i="9"/>
  <c r="Z767" i="9"/>
  <c r="AF767" i="9" s="1"/>
  <c r="J771" i="9"/>
  <c r="J781" i="9"/>
  <c r="Z789" i="9"/>
  <c r="AF789" i="9" s="1"/>
  <c r="J790" i="9"/>
  <c r="J793" i="9"/>
  <c r="Z794" i="9"/>
  <c r="AF794" i="9" s="1"/>
  <c r="J802" i="9"/>
  <c r="J809" i="9"/>
  <c r="Z810" i="9"/>
  <c r="AF810" i="9" s="1"/>
  <c r="J818" i="9"/>
  <c r="J821" i="9"/>
  <c r="J830" i="9"/>
  <c r="Z837" i="9"/>
  <c r="AF837" i="9" s="1"/>
  <c r="J838" i="9"/>
  <c r="J845" i="9"/>
  <c r="Z853" i="9"/>
  <c r="AF853" i="9" s="1"/>
  <c r="J854" i="9"/>
  <c r="J861" i="9"/>
  <c r="Z862" i="9"/>
  <c r="AF862" i="9" s="1"/>
  <c r="Z869" i="9"/>
  <c r="AF869" i="9" s="1"/>
  <c r="J870" i="9"/>
  <c r="J877" i="9"/>
  <c r="Z878" i="9"/>
  <c r="AF878" i="9" s="1"/>
  <c r="Z882" i="9"/>
  <c r="AF882" i="9" s="1"/>
  <c r="J889" i="9"/>
  <c r="Z890" i="9"/>
  <c r="AF890" i="9" s="1"/>
  <c r="J905" i="9"/>
  <c r="Z906" i="9"/>
  <c r="AF906" i="9" s="1"/>
  <c r="Z909" i="9"/>
  <c r="AF909" i="9" s="1"/>
  <c r="Z911" i="9"/>
  <c r="AF911" i="9" s="1"/>
  <c r="J922" i="9"/>
  <c r="J925" i="9"/>
  <c r="J932" i="9"/>
  <c r="Z933" i="9"/>
  <c r="AF933" i="9" s="1"/>
  <c r="J934" i="9"/>
  <c r="Z940" i="9"/>
  <c r="AF940" i="9" s="1"/>
  <c r="J941" i="9"/>
  <c r="Z942" i="9"/>
  <c r="AF942" i="9" s="1"/>
  <c r="J948" i="9"/>
  <c r="Z956" i="9"/>
  <c r="AF956" i="9" s="1"/>
  <c r="J957" i="9"/>
  <c r="Z958" i="9"/>
  <c r="AF958" i="9" s="1"/>
  <c r="J964" i="9"/>
  <c r="Z965" i="9"/>
  <c r="AF965" i="9" s="1"/>
  <c r="J966" i="9"/>
  <c r="Z972" i="9"/>
  <c r="AF972" i="9" s="1"/>
  <c r="J973" i="9"/>
  <c r="Z974" i="9"/>
  <c r="AF974" i="9" s="1"/>
  <c r="J977" i="9"/>
  <c r="J984" i="9"/>
  <c r="J986" i="9"/>
  <c r="Z996" i="9"/>
  <c r="AF996" i="9" s="1"/>
  <c r="J997" i="9"/>
  <c r="Z998" i="9"/>
  <c r="AF998" i="9" s="1"/>
  <c r="J1004" i="9"/>
  <c r="Z1007" i="9"/>
  <c r="AF1007" i="9" s="1"/>
  <c r="Z1009" i="9"/>
  <c r="AF1009" i="9" s="1"/>
  <c r="Z1016" i="9"/>
  <c r="AF1016" i="9" s="1"/>
  <c r="Z1033" i="9"/>
  <c r="AF1033" i="9" s="1"/>
  <c r="Z1049" i="9"/>
  <c r="AF1049" i="9" s="1"/>
  <c r="Z1065" i="9"/>
  <c r="AF1065" i="9" s="1"/>
  <c r="Z1081" i="9"/>
  <c r="AF1081" i="9" s="1"/>
  <c r="Z1097" i="9"/>
  <c r="AF1097" i="9" s="1"/>
  <c r="Z1124" i="9"/>
  <c r="AF1124" i="9" s="1"/>
  <c r="J1138" i="9"/>
  <c r="J1142" i="9"/>
  <c r="J1194" i="9"/>
  <c r="Z1202" i="9"/>
  <c r="AF1202" i="9" s="1"/>
  <c r="Z1204" i="9"/>
  <c r="AF1204" i="9" s="1"/>
  <c r="J1241" i="9"/>
  <c r="J1243" i="9"/>
  <c r="Z1255" i="9"/>
  <c r="AF1255" i="9" s="1"/>
  <c r="J1271" i="9"/>
  <c r="J1273" i="9"/>
  <c r="Z1276" i="9"/>
  <c r="AF1276" i="9" s="1"/>
  <c r="Z1278" i="9"/>
  <c r="AF1278" i="9" s="1"/>
  <c r="Z1280" i="9"/>
  <c r="AF1280" i="9" s="1"/>
  <c r="Z1282" i="9"/>
  <c r="AF1282" i="9" s="1"/>
  <c r="J1328" i="9"/>
  <c r="Z1331" i="9"/>
  <c r="AF1331" i="9" s="1"/>
  <c r="Z1333" i="9"/>
  <c r="AF1333" i="9" s="1"/>
  <c r="Z1335" i="9"/>
  <c r="AF1335" i="9" s="1"/>
  <c r="Z1344" i="9"/>
  <c r="AF1344" i="9" s="1"/>
  <c r="Z1385" i="9"/>
  <c r="AF1385" i="9" s="1"/>
  <c r="Z1018" i="9"/>
  <c r="AF1018" i="9" s="1"/>
  <c r="Z1035" i="9"/>
  <c r="AF1035" i="9" s="1"/>
  <c r="Z1043" i="9"/>
  <c r="AF1043" i="9" s="1"/>
  <c r="Z1051" i="9"/>
  <c r="AF1051" i="9" s="1"/>
  <c r="Z1067" i="9"/>
  <c r="AF1067" i="9" s="1"/>
  <c r="Z1075" i="9"/>
  <c r="AF1075" i="9" s="1"/>
  <c r="Z1083" i="9"/>
  <c r="AF1083" i="9" s="1"/>
  <c r="Z1091" i="9"/>
  <c r="AF1091" i="9" s="1"/>
  <c r="Z1099" i="9"/>
  <c r="AF1099" i="9" s="1"/>
  <c r="Z1107" i="9"/>
  <c r="AF1107" i="9" s="1"/>
  <c r="Z1119" i="9"/>
  <c r="AF1119" i="9" s="1"/>
  <c r="Z1131" i="9"/>
  <c r="AF1131" i="9" s="1"/>
  <c r="Z1136" i="9"/>
  <c r="AF1136" i="9" s="1"/>
  <c r="Z1140" i="9"/>
  <c r="AF1140" i="9" s="1"/>
  <c r="Z1142" i="9"/>
  <c r="AF1142" i="9" s="1"/>
  <c r="Z1147" i="9"/>
  <c r="AF1147" i="9" s="1"/>
  <c r="J1150" i="9"/>
  <c r="Z1164" i="9"/>
  <c r="AF1164" i="9" s="1"/>
  <c r="Z1166" i="9"/>
  <c r="AF1166" i="9" s="1"/>
  <c r="Z1182" i="9"/>
  <c r="AF1182" i="9" s="1"/>
  <c r="Z1191" i="9"/>
  <c r="AF1191" i="9" s="1"/>
  <c r="J1195" i="9"/>
  <c r="Z1215" i="9"/>
  <c r="AF1215" i="9" s="1"/>
  <c r="Z1222" i="9"/>
  <c r="AF1222" i="9" s="1"/>
  <c r="Z1224" i="9"/>
  <c r="AF1224" i="9" s="1"/>
  <c r="Z1241" i="9"/>
  <c r="AF1241" i="9" s="1"/>
  <c r="Z1245" i="9"/>
  <c r="AF1245" i="9" s="1"/>
  <c r="Z1248" i="9"/>
  <c r="AF1248" i="9" s="1"/>
  <c r="Z1252" i="9"/>
  <c r="AF1252" i="9" s="1"/>
  <c r="Z1273" i="9"/>
  <c r="AF1273" i="9" s="1"/>
  <c r="Z1317" i="9"/>
  <c r="AF1317" i="9" s="1"/>
  <c r="Z1319" i="9"/>
  <c r="AF1319" i="9" s="1"/>
  <c r="Z1321" i="9"/>
  <c r="AF1321" i="9" s="1"/>
  <c r="Z1330" i="9"/>
  <c r="AF1330" i="9" s="1"/>
  <c r="J1363" i="9"/>
  <c r="Z1380" i="9"/>
  <c r="AF1380" i="9" s="1"/>
  <c r="Z1387" i="9"/>
  <c r="AF1387" i="9" s="1"/>
  <c r="Z1389" i="9"/>
  <c r="AF1389" i="9" s="1"/>
  <c r="Z1391" i="9"/>
  <c r="AF1391" i="9" s="1"/>
  <c r="Z1443" i="9"/>
  <c r="AF1443" i="9" s="1"/>
  <c r="Z1449" i="9"/>
  <c r="AF1449" i="9" s="1"/>
  <c r="Z1451" i="9"/>
  <c r="AF1451" i="9" s="1"/>
  <c r="Z1453" i="9"/>
  <c r="AF1453" i="9" s="1"/>
  <c r="Z1455" i="9"/>
  <c r="AF1455" i="9" s="1"/>
  <c r="Z1462" i="9"/>
  <c r="AF1462" i="9" s="1"/>
  <c r="J980" i="9"/>
  <c r="Z981" i="9"/>
  <c r="AF981" i="9" s="1"/>
  <c r="J982" i="9"/>
  <c r="Z988" i="9"/>
  <c r="AF988" i="9" s="1"/>
  <c r="J989" i="9"/>
  <c r="J996" i="9"/>
  <c r="Z997" i="9"/>
  <c r="AF997" i="9" s="1"/>
  <c r="J998" i="9"/>
  <c r="Z1004" i="9"/>
  <c r="AF1004" i="9" s="1"/>
  <c r="J1005" i="9"/>
  <c r="J1012" i="9"/>
  <c r="Z1013" i="9"/>
  <c r="AF1013" i="9" s="1"/>
  <c r="J1014" i="9"/>
  <c r="J1021" i="9"/>
  <c r="Z1025" i="9"/>
  <c r="AF1025" i="9" s="1"/>
  <c r="J1031" i="9"/>
  <c r="J1033" i="9"/>
  <c r="J1105" i="9"/>
  <c r="J1117" i="9"/>
  <c r="J1122" i="9"/>
  <c r="Z1123" i="9"/>
  <c r="AF1123" i="9" s="1"/>
  <c r="Z1128" i="9"/>
  <c r="AF1128" i="9" s="1"/>
  <c r="Z1150" i="9"/>
  <c r="AF1150" i="9" s="1"/>
  <c r="Z1151" i="9"/>
  <c r="AF1151" i="9" s="1"/>
  <c r="J1155" i="9"/>
  <c r="J1157" i="9"/>
  <c r="Z1158" i="9"/>
  <c r="AF1158" i="9" s="1"/>
  <c r="J1162" i="9"/>
  <c r="Z1170" i="9"/>
  <c r="AF1170" i="9" s="1"/>
  <c r="J1171" i="9"/>
  <c r="J1178" i="9"/>
  <c r="Z1179" i="9"/>
  <c r="AF1179" i="9" s="1"/>
  <c r="J1187" i="9"/>
  <c r="J1202" i="9"/>
  <c r="Z1203" i="9"/>
  <c r="AF1203" i="9" s="1"/>
  <c r="Z1210" i="9"/>
  <c r="AF1210" i="9" s="1"/>
  <c r="J1211" i="9"/>
  <c r="Z1212" i="9"/>
  <c r="AF1212" i="9" s="1"/>
  <c r="J1218" i="9"/>
  <c r="Z1219" i="9"/>
  <c r="AF1219" i="9" s="1"/>
  <c r="J1232" i="9"/>
  <c r="Z1233" i="9"/>
  <c r="AF1233" i="9" s="1"/>
  <c r="J1236" i="9"/>
  <c r="Z1264" i="9"/>
  <c r="AF1264" i="9" s="1"/>
  <c r="Z1266" i="9"/>
  <c r="AF1266" i="9" s="1"/>
  <c r="J1267" i="9"/>
  <c r="Z1268" i="9"/>
  <c r="AF1268" i="9" s="1"/>
  <c r="J1269" i="9"/>
  <c r="Z1275" i="9"/>
  <c r="AF1275" i="9" s="1"/>
  <c r="J1280" i="9"/>
  <c r="J1287" i="9"/>
  <c r="J1289" i="9"/>
  <c r="Z1299" i="9"/>
  <c r="AF1299" i="9" s="1"/>
  <c r="J1300" i="9"/>
  <c r="Z1301" i="9"/>
  <c r="AF1301" i="9" s="1"/>
  <c r="J1307" i="9"/>
  <c r="Z1308" i="9"/>
  <c r="AF1308" i="9" s="1"/>
  <c r="J1309" i="9"/>
  <c r="Z1312" i="9"/>
  <c r="AF1312" i="9" s="1"/>
  <c r="Z1314" i="9"/>
  <c r="AF1314" i="9" s="1"/>
  <c r="J1347" i="9"/>
  <c r="J1350" i="9"/>
  <c r="J1355" i="9"/>
  <c r="Z1363" i="9"/>
  <c r="AF1363" i="9" s="1"/>
  <c r="J1370" i="9"/>
  <c r="Z1371" i="9"/>
  <c r="AF1371" i="9" s="1"/>
  <c r="J1372" i="9"/>
  <c r="Z1373" i="9"/>
  <c r="AF1373" i="9" s="1"/>
  <c r="Z1382" i="9"/>
  <c r="AF1382" i="9" s="1"/>
  <c r="Z1384" i="9"/>
  <c r="AF1384" i="9" s="1"/>
  <c r="J1413" i="9"/>
  <c r="J1415" i="9"/>
  <c r="J1426" i="9"/>
  <c r="Z1427" i="9"/>
  <c r="AF1427" i="9" s="1"/>
  <c r="J1433" i="9"/>
  <c r="J1435" i="9"/>
  <c r="Z1436" i="9"/>
  <c r="AF1436" i="9" s="1"/>
  <c r="Z1438" i="9"/>
  <c r="AF1438" i="9" s="1"/>
  <c r="J1276" i="9"/>
  <c r="Z1277" i="9"/>
  <c r="AF1277" i="9" s="1"/>
  <c r="J1283" i="9"/>
  <c r="Z1284" i="9"/>
  <c r="AF1284" i="9" s="1"/>
  <c r="J1285" i="9"/>
  <c r="Z1291" i="9"/>
  <c r="AF1291" i="9" s="1"/>
  <c r="J1292" i="9"/>
  <c r="Z1293" i="9"/>
  <c r="AF1293" i="9" s="1"/>
  <c r="J1299" i="9"/>
  <c r="Z1300" i="9"/>
  <c r="AF1300" i="9" s="1"/>
  <c r="J1301" i="9"/>
  <c r="J1308" i="9"/>
  <c r="Z1309" i="9"/>
  <c r="AF1309" i="9" s="1"/>
  <c r="Z1316" i="9"/>
  <c r="AF1316" i="9" s="1"/>
  <c r="J1317" i="9"/>
  <c r="J1324" i="9"/>
  <c r="Z1325" i="9"/>
  <c r="AF1325" i="9" s="1"/>
  <c r="Z1332" i="9"/>
  <c r="AF1332" i="9" s="1"/>
  <c r="J1335" i="9"/>
  <c r="Z1336" i="9"/>
  <c r="AF1336" i="9" s="1"/>
  <c r="J1340" i="9"/>
  <c r="Z1341" i="9"/>
  <c r="AF1341" i="9" s="1"/>
  <c r="J1342" i="9"/>
  <c r="Z1348" i="9"/>
  <c r="AF1348" i="9" s="1"/>
  <c r="J1356" i="9"/>
  <c r="Z1357" i="9"/>
  <c r="AF1357" i="9" s="1"/>
  <c r="J1358" i="9"/>
  <c r="J1364" i="9"/>
  <c r="Z1370" i="9"/>
  <c r="AF1370" i="9" s="1"/>
  <c r="J1371" i="9"/>
  <c r="Z1372" i="9"/>
  <c r="AF1372" i="9" s="1"/>
  <c r="J1378" i="9"/>
  <c r="Z1379" i="9"/>
  <c r="AF1379" i="9" s="1"/>
  <c r="J1380" i="9"/>
  <c r="Z1386" i="9"/>
  <c r="AF1386" i="9" s="1"/>
  <c r="J1387" i="9"/>
  <c r="Z1388" i="9"/>
  <c r="AF1388" i="9" s="1"/>
  <c r="J1394" i="9"/>
  <c r="Z1395" i="9"/>
  <c r="AF1395" i="9" s="1"/>
  <c r="J1398" i="9"/>
  <c r="Z1399" i="9"/>
  <c r="AF1399" i="9" s="1"/>
  <c r="Z1404" i="9"/>
  <c r="AF1404" i="9" s="1"/>
  <c r="J1405" i="9"/>
  <c r="Z1410" i="9"/>
  <c r="AF1410" i="9" s="1"/>
  <c r="J1411" i="9"/>
  <c r="Z1417" i="9"/>
  <c r="AF1417" i="9" s="1"/>
  <c r="J1418" i="9"/>
  <c r="J1425" i="9"/>
  <c r="Z1426" i="9"/>
  <c r="AF1426" i="9" s="1"/>
  <c r="J1427" i="9"/>
  <c r="Z1433" i="9"/>
  <c r="AF1433" i="9" s="1"/>
  <c r="J1434" i="9"/>
  <c r="Z1435" i="9"/>
  <c r="AF1435" i="9" s="1"/>
  <c r="J1441" i="9"/>
  <c r="J1443" i="9"/>
  <c r="Z1444" i="9"/>
  <c r="AF1444" i="9" s="1"/>
  <c r="J1445" i="9"/>
  <c r="Z1446" i="9"/>
  <c r="AF1446" i="9" s="1"/>
  <c r="J1447" i="9"/>
  <c r="Z1448" i="9"/>
  <c r="AF1448" i="9" s="1"/>
  <c r="J1449" i="9"/>
  <c r="Z1450" i="9"/>
  <c r="AF1450" i="9" s="1"/>
  <c r="J1451" i="9"/>
  <c r="Z1452" i="9"/>
  <c r="AF1452" i="9" s="1"/>
  <c r="J1458" i="9"/>
  <c r="J44" i="9"/>
  <c r="J52" i="9"/>
  <c r="J60" i="9"/>
  <c r="J68" i="9"/>
  <c r="J76" i="9"/>
  <c r="J36" i="9"/>
  <c r="J40" i="9"/>
  <c r="Z44" i="9"/>
  <c r="AF44" i="9" s="1"/>
  <c r="J48" i="9"/>
  <c r="Z52" i="9"/>
  <c r="AF52" i="9" s="1"/>
  <c r="J56" i="9"/>
  <c r="J64" i="9"/>
  <c r="Z68" i="9"/>
  <c r="AF68" i="9" s="1"/>
  <c r="J72" i="9"/>
  <c r="Z76" i="9"/>
  <c r="AF76" i="9" s="1"/>
  <c r="J80" i="9"/>
  <c r="Z88" i="9"/>
  <c r="AF88" i="9" s="1"/>
  <c r="O94" i="9"/>
  <c r="Z94" i="9" s="1"/>
  <c r="AF94" i="9" s="1"/>
  <c r="Z104" i="9"/>
  <c r="AF104" i="9" s="1"/>
  <c r="O42" i="9"/>
  <c r="Z42" i="9" s="1"/>
  <c r="AF42" i="9" s="1"/>
  <c r="O50" i="9"/>
  <c r="Z50" i="9" s="1"/>
  <c r="AF50" i="9" s="1"/>
  <c r="O58" i="9"/>
  <c r="Z58" i="9" s="1"/>
  <c r="AF58" i="9" s="1"/>
  <c r="O66" i="9"/>
  <c r="Z66" i="9" s="1"/>
  <c r="AF66" i="9" s="1"/>
  <c r="O74" i="9"/>
  <c r="Z74" i="9" s="1"/>
  <c r="AF74" i="9" s="1"/>
  <c r="O82" i="9"/>
  <c r="Z82" i="9" s="1"/>
  <c r="AF82" i="9" s="1"/>
  <c r="O98" i="9"/>
  <c r="Z98" i="9" s="1"/>
  <c r="AF98" i="9" s="1"/>
  <c r="O310" i="9"/>
  <c r="Z310" i="9" s="1"/>
  <c r="AF310" i="9" s="1"/>
  <c r="O307" i="9"/>
  <c r="Z307" i="9" s="1"/>
  <c r="AF307" i="9" s="1"/>
  <c r="O315" i="9"/>
  <c r="Z315" i="9" s="1"/>
  <c r="AF315" i="9" s="1"/>
  <c r="O306" i="9"/>
  <c r="Z306" i="9" s="1"/>
  <c r="AF306" i="9" s="1"/>
  <c r="O314" i="9"/>
  <c r="Z314" i="9" s="1"/>
  <c r="AF314" i="9" s="1"/>
  <c r="O318" i="9"/>
  <c r="Z318" i="9" s="1"/>
  <c r="AF318" i="9" s="1"/>
  <c r="O537" i="9"/>
  <c r="Z537" i="9" s="1"/>
  <c r="AF537" i="9" s="1"/>
  <c r="J543" i="9"/>
  <c r="O549" i="9"/>
  <c r="Z549" i="9" s="1"/>
  <c r="AF549" i="9" s="1"/>
  <c r="J551" i="9"/>
  <c r="Z559" i="9"/>
  <c r="AF559" i="9" s="1"/>
  <c r="O565" i="9"/>
  <c r="Z565" i="9" s="1"/>
  <c r="AF565" i="9" s="1"/>
  <c r="J567" i="9"/>
  <c r="Z575" i="9"/>
  <c r="AF575" i="9" s="1"/>
  <c r="O581" i="9"/>
  <c r="Z581" i="9" s="1"/>
  <c r="AF581" i="9" s="1"/>
  <c r="J583" i="9"/>
  <c r="Z591" i="9"/>
  <c r="AF591" i="9" s="1"/>
  <c r="O597" i="9"/>
  <c r="Z597" i="9" s="1"/>
  <c r="AF597" i="9" s="1"/>
  <c r="J599" i="9"/>
  <c r="Z607" i="9"/>
  <c r="AF607" i="9" s="1"/>
  <c r="O613" i="9"/>
  <c r="Z613" i="9" s="1"/>
  <c r="AF613" i="9" s="1"/>
  <c r="J615" i="9"/>
  <c r="Z623" i="9"/>
  <c r="AF623" i="9" s="1"/>
  <c r="O629" i="9"/>
  <c r="Z629" i="9" s="1"/>
  <c r="AF629" i="9" s="1"/>
  <c r="J631" i="9"/>
  <c r="Z639" i="9"/>
  <c r="AF639" i="9" s="1"/>
  <c r="J555" i="9"/>
  <c r="J571" i="9"/>
  <c r="J587" i="9"/>
  <c r="J603" i="9"/>
  <c r="J619" i="9"/>
  <c r="J635" i="9"/>
  <c r="O538" i="9"/>
  <c r="Z538" i="9" s="1"/>
  <c r="AF538" i="9" s="1"/>
  <c r="O545" i="9"/>
  <c r="Z545" i="9" s="1"/>
  <c r="AF545" i="9" s="1"/>
  <c r="Z555" i="9"/>
  <c r="AF555" i="9" s="1"/>
  <c r="O561" i="9"/>
  <c r="Z561" i="9" s="1"/>
  <c r="AF561" i="9" s="1"/>
  <c r="O577" i="9"/>
  <c r="Z577" i="9" s="1"/>
  <c r="AF577" i="9" s="1"/>
  <c r="Z587" i="9"/>
  <c r="AF587" i="9" s="1"/>
  <c r="O593" i="9"/>
  <c r="Z593" i="9" s="1"/>
  <c r="AF593" i="9" s="1"/>
  <c r="Z603" i="9"/>
  <c r="AF603" i="9" s="1"/>
  <c r="O609" i="9"/>
  <c r="Z609" i="9" s="1"/>
  <c r="AF609" i="9" s="1"/>
  <c r="Z619" i="9"/>
  <c r="AF619" i="9" s="1"/>
  <c r="O625" i="9"/>
  <c r="Z625" i="9" s="1"/>
  <c r="AF625" i="9" s="1"/>
  <c r="O641" i="9"/>
  <c r="Z641" i="9" s="1"/>
  <c r="AF641" i="9" s="1"/>
  <c r="O776" i="9"/>
  <c r="Z776" i="9" s="1"/>
  <c r="AF776" i="9" s="1"/>
  <c r="Z783" i="9"/>
  <c r="AF783" i="9" s="1"/>
  <c r="Z799" i="9"/>
  <c r="AF799" i="9" s="1"/>
  <c r="Z815" i="9"/>
  <c r="AF815" i="9" s="1"/>
  <c r="Z831" i="9"/>
  <c r="AF831" i="9" s="1"/>
  <c r="Z847" i="9"/>
  <c r="AF847" i="9" s="1"/>
  <c r="Z863" i="9"/>
  <c r="AF863" i="9" s="1"/>
  <c r="Z879" i="9"/>
  <c r="AF879" i="9" s="1"/>
  <c r="Z910" i="9"/>
  <c r="AF910" i="9" s="1"/>
  <c r="Z918" i="9"/>
  <c r="AF918" i="9" s="1"/>
  <c r="Z926" i="9"/>
  <c r="AF926" i="9" s="1"/>
  <c r="Z787" i="9"/>
  <c r="AF787" i="9" s="1"/>
  <c r="O793" i="9"/>
  <c r="Z793" i="9" s="1"/>
  <c r="AF793" i="9" s="1"/>
  <c r="Z803" i="9"/>
  <c r="AF803" i="9" s="1"/>
  <c r="O809" i="9"/>
  <c r="Z809" i="9" s="1"/>
  <c r="AF809" i="9" s="1"/>
  <c r="Z819" i="9"/>
  <c r="AF819" i="9" s="1"/>
  <c r="O825" i="9"/>
  <c r="Z825" i="9" s="1"/>
  <c r="AF825" i="9" s="1"/>
  <c r="Z835" i="9"/>
  <c r="AF835" i="9" s="1"/>
  <c r="O841" i="9"/>
  <c r="Z841" i="9" s="1"/>
  <c r="AF841" i="9" s="1"/>
  <c r="Z851" i="9"/>
  <c r="AF851" i="9" s="1"/>
  <c r="O857" i="9"/>
  <c r="Z857" i="9" s="1"/>
  <c r="AF857" i="9" s="1"/>
  <c r="O873" i="9"/>
  <c r="Z873" i="9" s="1"/>
  <c r="AF873" i="9" s="1"/>
  <c r="Z883" i="9"/>
  <c r="AF883" i="9" s="1"/>
  <c r="O889" i="9"/>
  <c r="Z889" i="9" s="1"/>
  <c r="AF889" i="9" s="1"/>
  <c r="Z899" i="9"/>
  <c r="AF899" i="9" s="1"/>
  <c r="O905" i="9"/>
  <c r="Z905" i="9" s="1"/>
  <c r="AF905" i="9" s="1"/>
  <c r="O781" i="9"/>
  <c r="Z781" i="9" s="1"/>
  <c r="AF781" i="9" s="1"/>
  <c r="O797" i="9"/>
  <c r="Z797" i="9" s="1"/>
  <c r="AF797" i="9" s="1"/>
  <c r="Z807" i="9"/>
  <c r="AF807" i="9" s="1"/>
  <c r="O813" i="9"/>
  <c r="Z813" i="9" s="1"/>
  <c r="AF813" i="9" s="1"/>
  <c r="O829" i="9"/>
  <c r="Z829" i="9" s="1"/>
  <c r="AF829" i="9" s="1"/>
  <c r="Z839" i="9"/>
  <c r="AF839" i="9" s="1"/>
  <c r="O845" i="9"/>
  <c r="Z845" i="9" s="1"/>
  <c r="AF845" i="9" s="1"/>
  <c r="O861" i="9"/>
  <c r="Z861" i="9" s="1"/>
  <c r="AF861" i="9" s="1"/>
  <c r="O877" i="9"/>
  <c r="Z877" i="9" s="1"/>
  <c r="AF877" i="9" s="1"/>
  <c r="Z887" i="9"/>
  <c r="AF887" i="9" s="1"/>
  <c r="O893" i="9"/>
  <c r="Z893" i="9" s="1"/>
  <c r="AF893" i="9" s="1"/>
  <c r="Z903" i="9"/>
  <c r="AF903" i="9" s="1"/>
  <c r="J913" i="9"/>
  <c r="O913" i="9"/>
  <c r="Z913" i="9" s="1"/>
  <c r="AF913" i="9" s="1"/>
  <c r="J921" i="9"/>
  <c r="O921" i="9"/>
  <c r="Z921" i="9" s="1"/>
  <c r="AF921" i="9" s="1"/>
  <c r="J929" i="9"/>
  <c r="O929" i="9"/>
  <c r="Z929" i="9" s="1"/>
  <c r="AF929" i="9" s="1"/>
  <c r="J910" i="9"/>
  <c r="O912" i="9"/>
  <c r="Z912" i="9" s="1"/>
  <c r="AF912" i="9" s="1"/>
  <c r="O920" i="9"/>
  <c r="Z920" i="9" s="1"/>
  <c r="AF920" i="9" s="1"/>
  <c r="J926" i="9"/>
  <c r="O928" i="9"/>
  <c r="Z928" i="9" s="1"/>
  <c r="AF928" i="9" s="1"/>
  <c r="Z930" i="9"/>
  <c r="AF930" i="9" s="1"/>
  <c r="J1037" i="9"/>
  <c r="J1045" i="9"/>
  <c r="J1053" i="9"/>
  <c r="J1061" i="9"/>
  <c r="J1069" i="9"/>
  <c r="J1077" i="9"/>
  <c r="J1085" i="9"/>
  <c r="J1093" i="9"/>
  <c r="O1023" i="9"/>
  <c r="Z1023" i="9" s="1"/>
  <c r="AF1023" i="9" s="1"/>
  <c r="J1029" i="9"/>
  <c r="O1037" i="9"/>
  <c r="Z1037" i="9" s="1"/>
  <c r="AF1037" i="9" s="1"/>
  <c r="J1041" i="9"/>
  <c r="O1045" i="9"/>
  <c r="Z1045" i="9" s="1"/>
  <c r="AF1045" i="9" s="1"/>
  <c r="J1049" i="9"/>
  <c r="O1053" i="9"/>
  <c r="Z1053" i="9" s="1"/>
  <c r="AF1053" i="9" s="1"/>
  <c r="J1057" i="9"/>
  <c r="O1061" i="9"/>
  <c r="Z1061" i="9" s="1"/>
  <c r="AF1061" i="9" s="1"/>
  <c r="J1065" i="9"/>
  <c r="O1069" i="9"/>
  <c r="Z1069" i="9" s="1"/>
  <c r="AF1069" i="9" s="1"/>
  <c r="J1073" i="9"/>
  <c r="O1077" i="9"/>
  <c r="Z1077" i="9" s="1"/>
  <c r="AF1077" i="9" s="1"/>
  <c r="J1081" i="9"/>
  <c r="O1085" i="9"/>
  <c r="Z1085" i="9" s="1"/>
  <c r="AF1085" i="9" s="1"/>
  <c r="J1089" i="9"/>
  <c r="O1093" i="9"/>
  <c r="Z1093" i="9" s="1"/>
  <c r="AF1093" i="9" s="1"/>
  <c r="J1097" i="9"/>
  <c r="O1101" i="9"/>
  <c r="Z1101" i="9" s="1"/>
  <c r="AF1101" i="9" s="1"/>
  <c r="O1109" i="9"/>
  <c r="Z1109" i="9" s="1"/>
  <c r="AF1109" i="9" s="1"/>
  <c r="J1025" i="9"/>
  <c r="J1035" i="9"/>
  <c r="O1039" i="9"/>
  <c r="Z1039" i="9" s="1"/>
  <c r="AF1039" i="9" s="1"/>
  <c r="J1043" i="9"/>
  <c r="O1047" i="9"/>
  <c r="Z1047" i="9" s="1"/>
  <c r="AF1047" i="9" s="1"/>
  <c r="J1051" i="9"/>
  <c r="O1055" i="9"/>
  <c r="Z1055" i="9" s="1"/>
  <c r="AF1055" i="9" s="1"/>
  <c r="J1059" i="9"/>
  <c r="O1063" i="9"/>
  <c r="Z1063" i="9" s="1"/>
  <c r="AF1063" i="9" s="1"/>
  <c r="J1067" i="9"/>
  <c r="O1071" i="9"/>
  <c r="Z1071" i="9" s="1"/>
  <c r="AF1071" i="9" s="1"/>
  <c r="J1075" i="9"/>
  <c r="O1079" i="9"/>
  <c r="Z1079" i="9" s="1"/>
  <c r="AF1079" i="9" s="1"/>
  <c r="J1083" i="9"/>
  <c r="O1087" i="9"/>
  <c r="Z1087" i="9" s="1"/>
  <c r="AF1087" i="9" s="1"/>
  <c r="J1091" i="9"/>
  <c r="O1095" i="9"/>
  <c r="Z1095" i="9" s="1"/>
  <c r="AF1095" i="9" s="1"/>
  <c r="J1103" i="9"/>
  <c r="J1111" i="9"/>
  <c r="O1114" i="9"/>
  <c r="Z1114" i="9" s="1"/>
  <c r="AF1114" i="9" s="1"/>
  <c r="J1127" i="9"/>
  <c r="O1117" i="9"/>
  <c r="Z1117" i="9" s="1"/>
  <c r="AF1117" i="9" s="1"/>
  <c r="O1133" i="9"/>
  <c r="Z1133" i="9" s="1"/>
  <c r="AF1133" i="9" s="1"/>
  <c r="O1141" i="9"/>
  <c r="Z1141" i="9" s="1"/>
  <c r="AF1141" i="9" s="1"/>
  <c r="O1149" i="9"/>
  <c r="Z1149" i="9" s="1"/>
  <c r="AF1149" i="9" s="1"/>
  <c r="O1157" i="9"/>
  <c r="Z1157" i="9" s="1"/>
  <c r="AF1157" i="9" s="1"/>
  <c r="O1165" i="9"/>
  <c r="Z1165" i="9" s="1"/>
  <c r="AF1165" i="9" s="1"/>
  <c r="Z1180" i="9"/>
  <c r="AF1180" i="9" s="1"/>
  <c r="Z1196" i="9"/>
  <c r="AF1196" i="9" s="1"/>
  <c r="J1135" i="9"/>
  <c r="O1146" i="9"/>
  <c r="Z1146" i="9" s="1"/>
  <c r="AF1146" i="9" s="1"/>
  <c r="O1154" i="9"/>
  <c r="Z1154" i="9" s="1"/>
  <c r="AF1154" i="9" s="1"/>
  <c r="O1162" i="9"/>
  <c r="Z1162" i="9" s="1"/>
  <c r="AF1162" i="9" s="1"/>
  <c r="Z1168" i="9"/>
  <c r="AF1168" i="9" s="1"/>
  <c r="O1174" i="9"/>
  <c r="Z1174" i="9" s="1"/>
  <c r="AF1174" i="9" s="1"/>
  <c r="Z1184" i="9"/>
  <c r="AF1184" i="9" s="1"/>
  <c r="O1190" i="9"/>
  <c r="Z1190" i="9" s="1"/>
  <c r="AF1190" i="9" s="1"/>
  <c r="Z1200" i="9"/>
  <c r="AF1200" i="9" s="1"/>
  <c r="J1115" i="9"/>
  <c r="O1125" i="9"/>
  <c r="Z1125" i="9" s="1"/>
  <c r="AF1125" i="9" s="1"/>
  <c r="J1131" i="9"/>
  <c r="J1143" i="9"/>
  <c r="O1145" i="9"/>
  <c r="Z1145" i="9" s="1"/>
  <c r="AF1145" i="9" s="1"/>
  <c r="J1151" i="9"/>
  <c r="O1153" i="9"/>
  <c r="Z1153" i="9" s="1"/>
  <c r="AF1153" i="9" s="1"/>
  <c r="J1159" i="9"/>
  <c r="O1161" i="9"/>
  <c r="Z1161" i="9" s="1"/>
  <c r="AF1161" i="9" s="1"/>
  <c r="J1167" i="9"/>
  <c r="Z1172" i="9"/>
  <c r="AF1172" i="9" s="1"/>
  <c r="O1178" i="9"/>
  <c r="Z1178" i="9" s="1"/>
  <c r="AF1178" i="9" s="1"/>
  <c r="Z1188" i="9"/>
  <c r="AF1188" i="9" s="1"/>
  <c r="O1194" i="9"/>
  <c r="Z1194" i="9" s="1"/>
  <c r="AF1194" i="9" s="1"/>
  <c r="O1227" i="9"/>
  <c r="Z1227" i="9" s="1"/>
  <c r="AF1227" i="9" s="1"/>
  <c r="O1235" i="9"/>
  <c r="Z1235" i="9" s="1"/>
  <c r="AF1235" i="9" s="1"/>
  <c r="O1243" i="9"/>
  <c r="Z1243" i="9" s="1"/>
  <c r="AF1243" i="9" s="1"/>
  <c r="O1251" i="9"/>
  <c r="Z1251" i="9" s="1"/>
  <c r="AF1251" i="9" s="1"/>
  <c r="O1259" i="9"/>
  <c r="Z1259" i="9" s="1"/>
  <c r="AF1259" i="9" s="1"/>
  <c r="O1267" i="9"/>
  <c r="Z1267" i="9" s="1"/>
  <c r="AF1267" i="9" s="1"/>
  <c r="J1229" i="9"/>
  <c r="J1237" i="9"/>
  <c r="J1245" i="9"/>
  <c r="J1253" i="9"/>
  <c r="J1261" i="9"/>
  <c r="O1334" i="9"/>
  <c r="Z1334" i="9" s="1"/>
  <c r="AF1334" i="9" s="1"/>
  <c r="O1342" i="9"/>
  <c r="Z1342" i="9" s="1"/>
  <c r="AF1342" i="9" s="1"/>
  <c r="O1350" i="9"/>
  <c r="Z1350" i="9" s="1"/>
  <c r="AF1350" i="9" s="1"/>
  <c r="O1358" i="9"/>
  <c r="Z1358" i="9" s="1"/>
  <c r="AF1358" i="9" s="1"/>
  <c r="O1339" i="9"/>
  <c r="Z1339" i="9" s="1"/>
  <c r="AF1339" i="9" s="1"/>
  <c r="O1347" i="9"/>
  <c r="Z1347" i="9" s="1"/>
  <c r="AF1347" i="9" s="1"/>
  <c r="O1355" i="9"/>
  <c r="Z1355" i="9" s="1"/>
  <c r="AF1355" i="9" s="1"/>
  <c r="J1336" i="9"/>
  <c r="O1338" i="9"/>
  <c r="Z1338" i="9" s="1"/>
  <c r="AF1338" i="9" s="1"/>
  <c r="O1346" i="9"/>
  <c r="Z1346" i="9" s="1"/>
  <c r="AF1346" i="9" s="1"/>
  <c r="J1352" i="9"/>
  <c r="O1354" i="9"/>
  <c r="Z1354" i="9" s="1"/>
  <c r="AF1354" i="9" s="1"/>
  <c r="J1360" i="9"/>
  <c r="O1362" i="9"/>
  <c r="Z1362" i="9" s="1"/>
  <c r="AF1362" i="9" s="1"/>
  <c r="Z1364" i="9"/>
  <c r="AF1364" i="9" s="1"/>
  <c r="AF1401" i="9"/>
  <c r="AF1409" i="9"/>
  <c r="J2" i="9"/>
  <c r="O2" i="9"/>
  <c r="Z2" i="9" s="1"/>
  <c r="AF2" i="9" s="1"/>
  <c r="AG1461" i="9" l="1"/>
  <c r="AG1457" i="9"/>
  <c r="AG1453" i="9"/>
  <c r="AG1449" i="9"/>
  <c r="AG1445" i="9"/>
  <c r="AG1441" i="9"/>
  <c r="AG1437" i="9"/>
  <c r="AG1433" i="9"/>
  <c r="AG1429" i="9"/>
  <c r="AG1425" i="9"/>
  <c r="AG1421" i="9"/>
  <c r="AG1417" i="9"/>
  <c r="AG1413" i="9"/>
  <c r="AG1409" i="9"/>
  <c r="AG1405" i="9"/>
  <c r="AG1401" i="9"/>
  <c r="AG1397" i="9"/>
  <c r="AG1462" i="9"/>
  <c r="AG1458" i="9"/>
  <c r="AG1454" i="9"/>
  <c r="AG1450" i="9"/>
  <c r="AG1446" i="9"/>
  <c r="AG1442" i="9"/>
  <c r="AG1438" i="9"/>
  <c r="AG1434" i="9"/>
  <c r="AG1430" i="9"/>
  <c r="AG1426" i="9"/>
  <c r="AG1422" i="9"/>
  <c r="AG1418" i="9"/>
  <c r="AG1414" i="9"/>
  <c r="AG1410" i="9"/>
  <c r="AG1406" i="9"/>
  <c r="AG1402" i="9"/>
  <c r="AG1398" i="9"/>
  <c r="AG1459" i="9"/>
  <c r="AG1455" i="9"/>
  <c r="AG1451" i="9"/>
  <c r="AG1447" i="9"/>
  <c r="AG1443" i="9"/>
  <c r="AG1439" i="9"/>
  <c r="AG1435" i="9"/>
  <c r="AG1431" i="9"/>
  <c r="AG1427" i="9"/>
  <c r="AG1423" i="9"/>
  <c r="AG1419" i="9"/>
  <c r="AG1415" i="9"/>
  <c r="AG1411" i="9"/>
  <c r="AG1460" i="9"/>
  <c r="AG1456" i="9"/>
  <c r="AG1452" i="9"/>
  <c r="AG1448" i="9"/>
  <c r="AG1444" i="9"/>
  <c r="AG1440" i="9"/>
  <c r="AG1436" i="9"/>
  <c r="AG1432" i="9"/>
  <c r="AG1428" i="9"/>
  <c r="AG1424" i="9"/>
  <c r="AG1420" i="9"/>
  <c r="AG1416" i="9"/>
  <c r="AG1412" i="9"/>
  <c r="AG1404" i="9"/>
  <c r="AG1396" i="9"/>
  <c r="AG1394" i="9"/>
  <c r="AG1390" i="9"/>
  <c r="AG1386" i="9"/>
  <c r="AG1382" i="9"/>
  <c r="AG1378" i="9"/>
  <c r="AG1374" i="9"/>
  <c r="AG1370" i="9"/>
  <c r="AG1366" i="9"/>
  <c r="AG1362" i="9"/>
  <c r="AG1358" i="9"/>
  <c r="AG1354" i="9"/>
  <c r="AG1350" i="9"/>
  <c r="AG1346" i="9"/>
  <c r="AG1342" i="9"/>
  <c r="AG1338" i="9"/>
  <c r="AG1334" i="9"/>
  <c r="AG1403" i="9"/>
  <c r="AG1395" i="9"/>
  <c r="AG1391" i="9"/>
  <c r="AG1387" i="9"/>
  <c r="AG1383" i="9"/>
  <c r="AG1379" i="9"/>
  <c r="AG1375" i="9"/>
  <c r="AG1371" i="9"/>
  <c r="AG1367" i="9"/>
  <c r="AG1363" i="9"/>
  <c r="AG1359" i="9"/>
  <c r="AG1355" i="9"/>
  <c r="AG1351" i="9"/>
  <c r="AG1347" i="9"/>
  <c r="AG1343" i="9"/>
  <c r="AG1339" i="9"/>
  <c r="AG1335" i="9"/>
  <c r="AG1408" i="9"/>
  <c r="AG1400" i="9"/>
  <c r="AG1392" i="9"/>
  <c r="AG1388" i="9"/>
  <c r="AG1384" i="9"/>
  <c r="AG1380" i="9"/>
  <c r="AG1376" i="9"/>
  <c r="AG1372" i="9"/>
  <c r="AG1368" i="9"/>
  <c r="AG1407" i="9"/>
  <c r="AG1399" i="9"/>
  <c r="AG1393" i="9"/>
  <c r="AG1389" i="9"/>
  <c r="AG1385" i="9"/>
  <c r="AG1381" i="9"/>
  <c r="AG1377" i="9"/>
  <c r="AG1373" i="9"/>
  <c r="AG1369" i="9"/>
  <c r="AG1365" i="9"/>
  <c r="AG1357" i="9"/>
  <c r="AG1349" i="9"/>
  <c r="AG1341" i="9"/>
  <c r="AG1333" i="9"/>
  <c r="AG1331" i="9"/>
  <c r="AG1327" i="9"/>
  <c r="AG1323" i="9"/>
  <c r="AG1319" i="9"/>
  <c r="AG1315" i="9"/>
  <c r="AG1311" i="9"/>
  <c r="AG1307" i="9"/>
  <c r="AG1303" i="9"/>
  <c r="AG1299" i="9"/>
  <c r="AG1295" i="9"/>
  <c r="AG1291" i="9"/>
  <c r="AG1287" i="9"/>
  <c r="AG1283" i="9"/>
  <c r="AG1279" i="9"/>
  <c r="AG1275" i="9"/>
  <c r="AG1271" i="9"/>
  <c r="AG1267" i="9"/>
  <c r="AG1263" i="9"/>
  <c r="AG1259" i="9"/>
  <c r="AG1255" i="9"/>
  <c r="AG1251" i="9"/>
  <c r="AG1247" i="9"/>
  <c r="AG1243" i="9"/>
  <c r="AG1239" i="9"/>
  <c r="AG1235" i="9"/>
  <c r="AG1231" i="9"/>
  <c r="AG1227" i="9"/>
  <c r="AG1356" i="9"/>
  <c r="AG1348" i="9"/>
  <c r="AG1340" i="9"/>
  <c r="AG1332" i="9"/>
  <c r="AG1328" i="9"/>
  <c r="AG1324" i="9"/>
  <c r="AG1320" i="9"/>
  <c r="AG1316" i="9"/>
  <c r="AG1312" i="9"/>
  <c r="AG1308" i="9"/>
  <c r="AG1304" i="9"/>
  <c r="AG1300" i="9"/>
  <c r="AG1296" i="9"/>
  <c r="AG1292" i="9"/>
  <c r="AG1288" i="9"/>
  <c r="AG1284" i="9"/>
  <c r="AG1280" i="9"/>
  <c r="AG1276" i="9"/>
  <c r="AG1272" i="9"/>
  <c r="AG1268" i="9"/>
  <c r="AG1264" i="9"/>
  <c r="AG1260" i="9"/>
  <c r="AG1256" i="9"/>
  <c r="AG1252" i="9"/>
  <c r="AG1248" i="9"/>
  <c r="AG1244" i="9"/>
  <c r="AG1240" i="9"/>
  <c r="AG1236" i="9"/>
  <c r="AG1232" i="9"/>
  <c r="AG1228" i="9"/>
  <c r="AG1224" i="9"/>
  <c r="AG1361" i="9"/>
  <c r="AG1353" i="9"/>
  <c r="AG1345" i="9"/>
  <c r="AG1337" i="9"/>
  <c r="AG1329" i="9"/>
  <c r="AG1325" i="9"/>
  <c r="AG1321" i="9"/>
  <c r="AG1317" i="9"/>
  <c r="AG1313" i="9"/>
  <c r="AG1309" i="9"/>
  <c r="AG1305" i="9"/>
  <c r="AG1301" i="9"/>
  <c r="AG1297" i="9"/>
  <c r="AG1293" i="9"/>
  <c r="AG1289" i="9"/>
  <c r="AG1285" i="9"/>
  <c r="AG1281" i="9"/>
  <c r="AG1277" i="9"/>
  <c r="AG1273" i="9"/>
  <c r="AG1269" i="9"/>
  <c r="AG1364" i="9"/>
  <c r="AG1360" i="9"/>
  <c r="AG1352" i="9"/>
  <c r="AG1344" i="9"/>
  <c r="AG1336" i="9"/>
  <c r="AG1330" i="9"/>
  <c r="AG1326" i="9"/>
  <c r="AG1322" i="9"/>
  <c r="AG1318" i="9"/>
  <c r="AG1314" i="9"/>
  <c r="AG1310" i="9"/>
  <c r="AG1306" i="9"/>
  <c r="AG1302" i="9"/>
  <c r="AG1298" i="9"/>
  <c r="AG1294" i="9"/>
  <c r="AG1290" i="9"/>
  <c r="AG1286" i="9"/>
  <c r="AG1282" i="9"/>
  <c r="AG1278" i="9"/>
  <c r="AG1274" i="9"/>
  <c r="AG1270" i="9"/>
  <c r="AG1266" i="9"/>
  <c r="AG1258" i="9"/>
  <c r="AG1250" i="9"/>
  <c r="AG1242" i="9"/>
  <c r="AG1234" i="9"/>
  <c r="AG1226" i="9"/>
  <c r="AG1221" i="9"/>
  <c r="AG1217" i="9"/>
  <c r="AG1213" i="9"/>
  <c r="AG1209" i="9"/>
  <c r="AG1205" i="9"/>
  <c r="AG1201" i="9"/>
  <c r="AG1197" i="9"/>
  <c r="AG1193" i="9"/>
  <c r="AG1189" i="9"/>
  <c r="AG1185" i="9"/>
  <c r="AG1181" i="9"/>
  <c r="AG1177" i="9"/>
  <c r="AG1173" i="9"/>
  <c r="AG1169" i="9"/>
  <c r="AG1165" i="9"/>
  <c r="AG1161" i="9"/>
  <c r="AG1157" i="9"/>
  <c r="AG1153" i="9"/>
  <c r="AG1149" i="9"/>
  <c r="AG1145" i="9"/>
  <c r="AG1141" i="9"/>
  <c r="AG1265" i="9"/>
  <c r="AG1257" i="9"/>
  <c r="AG1249" i="9"/>
  <c r="AG1241" i="9"/>
  <c r="AG1233" i="9"/>
  <c r="AG1225" i="9"/>
  <c r="AG1222" i="9"/>
  <c r="AG1218" i="9"/>
  <c r="AG1214" i="9"/>
  <c r="AG1210" i="9"/>
  <c r="AG1206" i="9"/>
  <c r="AG1202" i="9"/>
  <c r="AG1198" i="9"/>
  <c r="AG1194" i="9"/>
  <c r="AG1190" i="9"/>
  <c r="AG1186" i="9"/>
  <c r="AG1182" i="9"/>
  <c r="AG1178" i="9"/>
  <c r="AG1174" i="9"/>
  <c r="AG1170" i="9"/>
  <c r="AG1166" i="9"/>
  <c r="AG1162" i="9"/>
  <c r="AG1158" i="9"/>
  <c r="AG1154" i="9"/>
  <c r="AG1150" i="9"/>
  <c r="AG1146" i="9"/>
  <c r="AG1142" i="9"/>
  <c r="AG1138" i="9"/>
  <c r="AG1134" i="9"/>
  <c r="AG1130" i="9"/>
  <c r="AG1126" i="9"/>
  <c r="AG1122" i="9"/>
  <c r="AG1118" i="9"/>
  <c r="AG1114" i="9"/>
  <c r="AG1262" i="9"/>
  <c r="AG1254" i="9"/>
  <c r="AG1246" i="9"/>
  <c r="AG1238" i="9"/>
  <c r="AG1230" i="9"/>
  <c r="AG1223" i="9"/>
  <c r="AG1219" i="9"/>
  <c r="AG1215" i="9"/>
  <c r="AG1211" i="9"/>
  <c r="AG1207" i="9"/>
  <c r="AG1203" i="9"/>
  <c r="AG1199" i="9"/>
  <c r="AG1195" i="9"/>
  <c r="AG1191" i="9"/>
  <c r="AG1187" i="9"/>
  <c r="AG1183" i="9"/>
  <c r="AG1179" i="9"/>
  <c r="AG1175" i="9"/>
  <c r="AG1171" i="9"/>
  <c r="AG1261" i="9"/>
  <c r="AG1253" i="9"/>
  <c r="AG1245" i="9"/>
  <c r="AG1237" i="9"/>
  <c r="AG1229" i="9"/>
  <c r="AG1220" i="9"/>
  <c r="AG1216" i="9"/>
  <c r="AG1212" i="9"/>
  <c r="AG1208" i="9"/>
  <c r="AG1204" i="9"/>
  <c r="AG1200" i="9"/>
  <c r="AG1184" i="9"/>
  <c r="AG1168" i="9"/>
  <c r="AG1164" i="9"/>
  <c r="AG1156" i="9"/>
  <c r="AG1148" i="9"/>
  <c r="AG1140" i="9"/>
  <c r="AG1137" i="9"/>
  <c r="AG1135" i="9"/>
  <c r="AG1132" i="9"/>
  <c r="AG1121" i="9"/>
  <c r="AG1119" i="9"/>
  <c r="AG1116" i="9"/>
  <c r="AG1110" i="9"/>
  <c r="AG1106" i="9"/>
  <c r="AG1102" i="9"/>
  <c r="AG1098" i="9"/>
  <c r="AG1094" i="9"/>
  <c r="AG1090" i="9"/>
  <c r="AG1086" i="9"/>
  <c r="AG1082" i="9"/>
  <c r="AG1078" i="9"/>
  <c r="AG1074" i="9"/>
  <c r="AG1070" i="9"/>
  <c r="AG1066" i="9"/>
  <c r="AG1062" i="9"/>
  <c r="AG1058" i="9"/>
  <c r="AG1054" i="9"/>
  <c r="AG1050" i="9"/>
  <c r="AG1046" i="9"/>
  <c r="AG1042" i="9"/>
  <c r="AG1038" i="9"/>
  <c r="AG1034" i="9"/>
  <c r="AG1196" i="9"/>
  <c r="AG1180" i="9"/>
  <c r="AG1163" i="9"/>
  <c r="AG1155" i="9"/>
  <c r="AG1147" i="9"/>
  <c r="AG1139" i="9"/>
  <c r="AG1136" i="9"/>
  <c r="AG1192" i="9"/>
  <c r="AG1176" i="9"/>
  <c r="AG1160" i="9"/>
  <c r="AG1152" i="9"/>
  <c r="AG1144" i="9"/>
  <c r="AG1129" i="9"/>
  <c r="AG1127" i="9"/>
  <c r="AG1124" i="9"/>
  <c r="AG1113" i="9"/>
  <c r="AG1111" i="9"/>
  <c r="AG1108" i="9"/>
  <c r="AG1104" i="9"/>
  <c r="AG1100" i="9"/>
  <c r="AG1096" i="9"/>
  <c r="AG1092" i="9"/>
  <c r="AG1088" i="9"/>
  <c r="AG1084" i="9"/>
  <c r="AG1080" i="9"/>
  <c r="AG1076" i="9"/>
  <c r="AG1072" i="9"/>
  <c r="AG1068" i="9"/>
  <c r="AG1064" i="9"/>
  <c r="AG1060" i="9"/>
  <c r="AG1056" i="9"/>
  <c r="AG1052" i="9"/>
  <c r="AG1048" i="9"/>
  <c r="AG1044" i="9"/>
  <c r="AG1040" i="9"/>
  <c r="AG1036" i="9"/>
  <c r="AG1032" i="9"/>
  <c r="AG1028" i="9"/>
  <c r="AG1024" i="9"/>
  <c r="AG1020" i="9"/>
  <c r="AG1188" i="9"/>
  <c r="AG1172" i="9"/>
  <c r="AG1167" i="9"/>
  <c r="AG1159" i="9"/>
  <c r="AG1151" i="9"/>
  <c r="AG1143" i="9"/>
  <c r="AG1133" i="9"/>
  <c r="AG1131" i="9"/>
  <c r="AG1128" i="9"/>
  <c r="AG1117" i="9"/>
  <c r="AG1115" i="9"/>
  <c r="AG1112" i="9"/>
  <c r="AG1109" i="9"/>
  <c r="AG1105" i="9"/>
  <c r="AG1101" i="9"/>
  <c r="AG1097" i="9"/>
  <c r="AG1093" i="9"/>
  <c r="AG1085" i="9"/>
  <c r="AG1077" i="9"/>
  <c r="AG1069" i="9"/>
  <c r="AG1061" i="9"/>
  <c r="AG1053" i="9"/>
  <c r="AG1045" i="9"/>
  <c r="AG1037" i="9"/>
  <c r="AG1031" i="9"/>
  <c r="AG1029" i="9"/>
  <c r="AG1026" i="9"/>
  <c r="AG1016" i="9"/>
  <c r="AG1012" i="9"/>
  <c r="AG1008" i="9"/>
  <c r="AG1004" i="9"/>
  <c r="AG1000" i="9"/>
  <c r="AG996" i="9"/>
  <c r="AG992" i="9"/>
  <c r="AG988" i="9"/>
  <c r="AG984" i="9"/>
  <c r="AG980" i="9"/>
  <c r="AG976" i="9"/>
  <c r="AG972" i="9"/>
  <c r="AG968" i="9"/>
  <c r="AG964" i="9"/>
  <c r="AG960" i="9"/>
  <c r="AG956" i="9"/>
  <c r="AG952" i="9"/>
  <c r="AG948" i="9"/>
  <c r="AG944" i="9"/>
  <c r="AG940" i="9"/>
  <c r="AG936" i="9"/>
  <c r="AG932" i="9"/>
  <c r="AG928" i="9"/>
  <c r="AG924" i="9"/>
  <c r="AG920" i="9"/>
  <c r="AG916" i="9"/>
  <c r="AG912" i="9"/>
  <c r="AG908" i="9"/>
  <c r="AG1123" i="9"/>
  <c r="AG1103" i="9"/>
  <c r="AG1091" i="9"/>
  <c r="AG1083" i="9"/>
  <c r="AG1075" i="9"/>
  <c r="AG1067" i="9"/>
  <c r="AG1059" i="9"/>
  <c r="AG1051" i="9"/>
  <c r="AG1043" i="9"/>
  <c r="AG1035" i="9"/>
  <c r="AG1030" i="9"/>
  <c r="AG1019" i="9"/>
  <c r="AG1017" i="9"/>
  <c r="AG1013" i="9"/>
  <c r="AG1009" i="9"/>
  <c r="AG1005" i="9"/>
  <c r="AG1001" i="9"/>
  <c r="AG997" i="9"/>
  <c r="AG993" i="9"/>
  <c r="AG989" i="9"/>
  <c r="AG985" i="9"/>
  <c r="AG981" i="9"/>
  <c r="AG977" i="9"/>
  <c r="AG973" i="9"/>
  <c r="AG969" i="9"/>
  <c r="AG965" i="9"/>
  <c r="AG961" i="9"/>
  <c r="AG957" i="9"/>
  <c r="AG953" i="9"/>
  <c r="AG949" i="9"/>
  <c r="AG945" i="9"/>
  <c r="AG941" i="9"/>
  <c r="AG937" i="9"/>
  <c r="AG933" i="9"/>
  <c r="AG929" i="9"/>
  <c r="AG925" i="9"/>
  <c r="AG921" i="9"/>
  <c r="AG917" i="9"/>
  <c r="AG913" i="9"/>
  <c r="AG909" i="9"/>
  <c r="AG1125" i="9"/>
  <c r="AG1120" i="9"/>
  <c r="AG1089" i="9"/>
  <c r="AG1081" i="9"/>
  <c r="AG1073" i="9"/>
  <c r="AG1065" i="9"/>
  <c r="AG1057" i="9"/>
  <c r="AG1049" i="9"/>
  <c r="AG1041" i="9"/>
  <c r="AG1033" i="9"/>
  <c r="AG1023" i="9"/>
  <c r="AG1021" i="9"/>
  <c r="AG1018" i="9"/>
  <c r="AG1014" i="9"/>
  <c r="AG1010" i="9"/>
  <c r="AG1006" i="9"/>
  <c r="AG1002" i="9"/>
  <c r="AG998" i="9"/>
  <c r="AG994" i="9"/>
  <c r="AG990" i="9"/>
  <c r="AG986" i="9"/>
  <c r="AG982" i="9"/>
  <c r="AG978" i="9"/>
  <c r="AG974" i="9"/>
  <c r="AG970" i="9"/>
  <c r="AG966" i="9"/>
  <c r="AG962" i="9"/>
  <c r="AG958" i="9"/>
  <c r="AG954" i="9"/>
  <c r="AG950" i="9"/>
  <c r="AG946" i="9"/>
  <c r="AG942" i="9"/>
  <c r="AG938" i="9"/>
  <c r="AG934" i="9"/>
  <c r="AG1107" i="9"/>
  <c r="AG1099" i="9"/>
  <c r="AG1095" i="9"/>
  <c r="AG1087" i="9"/>
  <c r="AG1079" i="9"/>
  <c r="AG1071" i="9"/>
  <c r="AG1063" i="9"/>
  <c r="AG1055" i="9"/>
  <c r="AG1047" i="9"/>
  <c r="AG1039" i="9"/>
  <c r="AG1027" i="9"/>
  <c r="AG1025" i="9"/>
  <c r="AG1022" i="9"/>
  <c r="AG1015" i="9"/>
  <c r="AG1011" i="9"/>
  <c r="AG1007" i="9"/>
  <c r="AG1003" i="9"/>
  <c r="AG999" i="9"/>
  <c r="AG995" i="9"/>
  <c r="AG991" i="9"/>
  <c r="AG987" i="9"/>
  <c r="AG983" i="9"/>
  <c r="AG979" i="9"/>
  <c r="AG975" i="9"/>
  <c r="AG971" i="9"/>
  <c r="AG967" i="9"/>
  <c r="AG963" i="9"/>
  <c r="AG959" i="9"/>
  <c r="AG955" i="9"/>
  <c r="AG951" i="9"/>
  <c r="AG947" i="9"/>
  <c r="AG943" i="9"/>
  <c r="AG939" i="9"/>
  <c r="AG935" i="9"/>
  <c r="AG931" i="9"/>
  <c r="AG930" i="9"/>
  <c r="AG926" i="9"/>
  <c r="AG918" i="9"/>
  <c r="AG910" i="9"/>
  <c r="AG904" i="9"/>
  <c r="AG900" i="9"/>
  <c r="AG896" i="9"/>
  <c r="AG892" i="9"/>
  <c r="AG888" i="9"/>
  <c r="AG884" i="9"/>
  <c r="AG880" i="9"/>
  <c r="AG876" i="9"/>
  <c r="AG872" i="9"/>
  <c r="AG868" i="9"/>
  <c r="AG864" i="9"/>
  <c r="AG860" i="9"/>
  <c r="AG856" i="9"/>
  <c r="AG852" i="9"/>
  <c r="AG848" i="9"/>
  <c r="AG844" i="9"/>
  <c r="AG840" i="9"/>
  <c r="AG836" i="9"/>
  <c r="AG832" i="9"/>
  <c r="AG828" i="9"/>
  <c r="AG824" i="9"/>
  <c r="AG820" i="9"/>
  <c r="AG816" i="9"/>
  <c r="AG812" i="9"/>
  <c r="AG808" i="9"/>
  <c r="AG804" i="9"/>
  <c r="AG800" i="9"/>
  <c r="AG796" i="9"/>
  <c r="AG792" i="9"/>
  <c r="AG788" i="9"/>
  <c r="AG784" i="9"/>
  <c r="AG780" i="9"/>
  <c r="AG776" i="9"/>
  <c r="AG923" i="9"/>
  <c r="AG915" i="9"/>
  <c r="AG907" i="9"/>
  <c r="AG905" i="9"/>
  <c r="AG901" i="9"/>
  <c r="AG897" i="9"/>
  <c r="AG893" i="9"/>
  <c r="AG889" i="9"/>
  <c r="AG885" i="9"/>
  <c r="AG881" i="9"/>
  <c r="AG877" i="9"/>
  <c r="AG873" i="9"/>
  <c r="AG869" i="9"/>
  <c r="AG865" i="9"/>
  <c r="AG861" i="9"/>
  <c r="AG857" i="9"/>
  <c r="AG853" i="9"/>
  <c r="AG849" i="9"/>
  <c r="AG845" i="9"/>
  <c r="AG841" i="9"/>
  <c r="AG837" i="9"/>
  <c r="AG833" i="9"/>
  <c r="AG829" i="9"/>
  <c r="AG825" i="9"/>
  <c r="AG821" i="9"/>
  <c r="AG817" i="9"/>
  <c r="AG813" i="9"/>
  <c r="AG809" i="9"/>
  <c r="AG805" i="9"/>
  <c r="AG801" i="9"/>
  <c r="AG797" i="9"/>
  <c r="AG793" i="9"/>
  <c r="AG789" i="9"/>
  <c r="AG785" i="9"/>
  <c r="AG781" i="9"/>
  <c r="AG777" i="9"/>
  <c r="AG922" i="9"/>
  <c r="AG914" i="9"/>
  <c r="AG906" i="9"/>
  <c r="AG902" i="9"/>
  <c r="AG898" i="9"/>
  <c r="AG894" i="9"/>
  <c r="AG890" i="9"/>
  <c r="AG886" i="9"/>
  <c r="AG882" i="9"/>
  <c r="AG878" i="9"/>
  <c r="AG874" i="9"/>
  <c r="AG870" i="9"/>
  <c r="AG866" i="9"/>
  <c r="AG862" i="9"/>
  <c r="AG858" i="9"/>
  <c r="AG854" i="9"/>
  <c r="AG850" i="9"/>
  <c r="AG846" i="9"/>
  <c r="AG842" i="9"/>
  <c r="AG838" i="9"/>
  <c r="AG834" i="9"/>
  <c r="AG830" i="9"/>
  <c r="AG826" i="9"/>
  <c r="AG822" i="9"/>
  <c r="AG818" i="9"/>
  <c r="AG814" i="9"/>
  <c r="AG810" i="9"/>
  <c r="AG806" i="9"/>
  <c r="AG802" i="9"/>
  <c r="AG798" i="9"/>
  <c r="AG794" i="9"/>
  <c r="AG790" i="9"/>
  <c r="AG786" i="9"/>
  <c r="AG782" i="9"/>
  <c r="AG778" i="9"/>
  <c r="AG899" i="9"/>
  <c r="AG883" i="9"/>
  <c r="AG867" i="9"/>
  <c r="AG851" i="9"/>
  <c r="AG835" i="9"/>
  <c r="AG819" i="9"/>
  <c r="AG803" i="9"/>
  <c r="AG787" i="9"/>
  <c r="AG775" i="9"/>
  <c r="AG772" i="9"/>
  <c r="AG768" i="9"/>
  <c r="AG764" i="9"/>
  <c r="AG760" i="9"/>
  <c r="AG756" i="9"/>
  <c r="AG752" i="9"/>
  <c r="AG748" i="9"/>
  <c r="AG744" i="9"/>
  <c r="AG740" i="9"/>
  <c r="AG736" i="9"/>
  <c r="AG732" i="9"/>
  <c r="AG728" i="9"/>
  <c r="AG724" i="9"/>
  <c r="AG720" i="9"/>
  <c r="AG716" i="9"/>
  <c r="AG712" i="9"/>
  <c r="AG708" i="9"/>
  <c r="AG704" i="9"/>
  <c r="AG700" i="9"/>
  <c r="AG696" i="9"/>
  <c r="AG692" i="9"/>
  <c r="AG688" i="9"/>
  <c r="AG684" i="9"/>
  <c r="AG680" i="9"/>
  <c r="AG676" i="9"/>
  <c r="AG672" i="9"/>
  <c r="AG668" i="9"/>
  <c r="AG664" i="9"/>
  <c r="AG660" i="9"/>
  <c r="AG656" i="9"/>
  <c r="AG652" i="9"/>
  <c r="AG648" i="9"/>
  <c r="AG644" i="9"/>
  <c r="AG640" i="9"/>
  <c r="AG636" i="9"/>
  <c r="AG632" i="9"/>
  <c r="AG628" i="9"/>
  <c r="AG624" i="9"/>
  <c r="AG620" i="9"/>
  <c r="AG616" i="9"/>
  <c r="AG612" i="9"/>
  <c r="AG608" i="9"/>
  <c r="AG604" i="9"/>
  <c r="AG600" i="9"/>
  <c r="AG596" i="9"/>
  <c r="AG592" i="9"/>
  <c r="AG588" i="9"/>
  <c r="AG584" i="9"/>
  <c r="AG580" i="9"/>
  <c r="AG576" i="9"/>
  <c r="AG572" i="9"/>
  <c r="AG568" i="9"/>
  <c r="AG564" i="9"/>
  <c r="AG560" i="9"/>
  <c r="AG556" i="9"/>
  <c r="AG552" i="9"/>
  <c r="AG548" i="9"/>
  <c r="AG544" i="9"/>
  <c r="AG895" i="9"/>
  <c r="AG879" i="9"/>
  <c r="AG863" i="9"/>
  <c r="AG847" i="9"/>
  <c r="AG831" i="9"/>
  <c r="AG815" i="9"/>
  <c r="AG799" i="9"/>
  <c r="AG783" i="9"/>
  <c r="AG773" i="9"/>
  <c r="AG769" i="9"/>
  <c r="AG765" i="9"/>
  <c r="AG761" i="9"/>
  <c r="AG757" i="9"/>
  <c r="AG753" i="9"/>
  <c r="AG749" i="9"/>
  <c r="AG745" i="9"/>
  <c r="AG741" i="9"/>
  <c r="AG737" i="9"/>
  <c r="AG733" i="9"/>
  <c r="AG729" i="9"/>
  <c r="AG725" i="9"/>
  <c r="AG721" i="9"/>
  <c r="AG717" i="9"/>
  <c r="AG713" i="9"/>
  <c r="AG709" i="9"/>
  <c r="AG705" i="9"/>
  <c r="AG701" i="9"/>
  <c r="AG697" i="9"/>
  <c r="AG693" i="9"/>
  <c r="AG689" i="9"/>
  <c r="AG685" i="9"/>
  <c r="AG681" i="9"/>
  <c r="AG677" i="9"/>
  <c r="AG673" i="9"/>
  <c r="AG669" i="9"/>
  <c r="AG665" i="9"/>
  <c r="AG661" i="9"/>
  <c r="AG657" i="9"/>
  <c r="AG653" i="9"/>
  <c r="AG649" i="9"/>
  <c r="AG645" i="9"/>
  <c r="AG641" i="9"/>
  <c r="AG637" i="9"/>
  <c r="AG633" i="9"/>
  <c r="AG629" i="9"/>
  <c r="AG625" i="9"/>
  <c r="AG621" i="9"/>
  <c r="AG617" i="9"/>
  <c r="AG613" i="9"/>
  <c r="AG609" i="9"/>
  <c r="AG605" i="9"/>
  <c r="AG601" i="9"/>
  <c r="AG597" i="9"/>
  <c r="AG593" i="9"/>
  <c r="AG589" i="9"/>
  <c r="AG585" i="9"/>
  <c r="AG581" i="9"/>
  <c r="AG577" i="9"/>
  <c r="AG573" i="9"/>
  <c r="AG569" i="9"/>
  <c r="AG565" i="9"/>
  <c r="AG561" i="9"/>
  <c r="AG557" i="9"/>
  <c r="AG553" i="9"/>
  <c r="AG549" i="9"/>
  <c r="AG545" i="9"/>
  <c r="AG541" i="9"/>
  <c r="AG537" i="9"/>
  <c r="AG891" i="9"/>
  <c r="AG875" i="9"/>
  <c r="AG859" i="9"/>
  <c r="AG843" i="9"/>
  <c r="AG827" i="9"/>
  <c r="AG811" i="9"/>
  <c r="AG795" i="9"/>
  <c r="AG779" i="9"/>
  <c r="AG770" i="9"/>
  <c r="AG766" i="9"/>
  <c r="AG762" i="9"/>
  <c r="AG758" i="9"/>
  <c r="AG754" i="9"/>
  <c r="AG750" i="9"/>
  <c r="AG746" i="9"/>
  <c r="AG742" i="9"/>
  <c r="AG738" i="9"/>
  <c r="AG734" i="9"/>
  <c r="AG730" i="9"/>
  <c r="AG726" i="9"/>
  <c r="AG722" i="9"/>
  <c r="AG718" i="9"/>
  <c r="AG714" i="9"/>
  <c r="AG710" i="9"/>
  <c r="AG706" i="9"/>
  <c r="AG702" i="9"/>
  <c r="AG698" i="9"/>
  <c r="AG694" i="9"/>
  <c r="AG690" i="9"/>
  <c r="AG686" i="9"/>
  <c r="AG682" i="9"/>
  <c r="AG678" i="9"/>
  <c r="AG674" i="9"/>
  <c r="AG670" i="9"/>
  <c r="AG666" i="9"/>
  <c r="AG662" i="9"/>
  <c r="AG658" i="9"/>
  <c r="AG654" i="9"/>
  <c r="AG650" i="9"/>
  <c r="AG646" i="9"/>
  <c r="AG642" i="9"/>
  <c r="AG638" i="9"/>
  <c r="AG634" i="9"/>
  <c r="AG630" i="9"/>
  <c r="AG626" i="9"/>
  <c r="AG622" i="9"/>
  <c r="AG618" i="9"/>
  <c r="AG614" i="9"/>
  <c r="AG610" i="9"/>
  <c r="AG606" i="9"/>
  <c r="AG602" i="9"/>
  <c r="AG598" i="9"/>
  <c r="AG594" i="9"/>
  <c r="AG590" i="9"/>
  <c r="AG586" i="9"/>
  <c r="AG582" i="9"/>
  <c r="AG578" i="9"/>
  <c r="AG574" i="9"/>
  <c r="AG570" i="9"/>
  <c r="AG566" i="9"/>
  <c r="AG562" i="9"/>
  <c r="AG558" i="9"/>
  <c r="AG554" i="9"/>
  <c r="AG550" i="9"/>
  <c r="AG546" i="9"/>
  <c r="AG542" i="9"/>
  <c r="AG538" i="9"/>
  <c r="AG927" i="9"/>
  <c r="AG919" i="9"/>
  <c r="AG911" i="9"/>
  <c r="AG903" i="9"/>
  <c r="AG887" i="9"/>
  <c r="AG871" i="9"/>
  <c r="AG855" i="9"/>
  <c r="AG839" i="9"/>
  <c r="AG823" i="9"/>
  <c r="AG807" i="9"/>
  <c r="AG791" i="9"/>
  <c r="AG774" i="9"/>
  <c r="AG771" i="9"/>
  <c r="AG767" i="9"/>
  <c r="AG763" i="9"/>
  <c r="AG759" i="9"/>
  <c r="AG755" i="9"/>
  <c r="AG751" i="9"/>
  <c r="AG747" i="9"/>
  <c r="AG743" i="9"/>
  <c r="AG739" i="9"/>
  <c r="AG735" i="9"/>
  <c r="AG731" i="9"/>
  <c r="AG727" i="9"/>
  <c r="AG723" i="9"/>
  <c r="AG719" i="9"/>
  <c r="AG715" i="9"/>
  <c r="AG711" i="9"/>
  <c r="AG707" i="9"/>
  <c r="AG703" i="9"/>
  <c r="AG699" i="9"/>
  <c r="AG695" i="9"/>
  <c r="AG691" i="9"/>
  <c r="AG687" i="9"/>
  <c r="AG683" i="9"/>
  <c r="AG679" i="9"/>
  <c r="AG675" i="9"/>
  <c r="AG671" i="9"/>
  <c r="AG667" i="9"/>
  <c r="AG663" i="9"/>
  <c r="AG659" i="9"/>
  <c r="AG655" i="9"/>
  <c r="AG651" i="9"/>
  <c r="AG647" i="9"/>
  <c r="AG643" i="9"/>
  <c r="AG631" i="9"/>
  <c r="AG615" i="9"/>
  <c r="AG599" i="9"/>
  <c r="AG583" i="9"/>
  <c r="AG567" i="9"/>
  <c r="AG551" i="9"/>
  <c r="AG539" i="9"/>
  <c r="AG535" i="9"/>
  <c r="AG531" i="9"/>
  <c r="AG527" i="9"/>
  <c r="AG523" i="9"/>
  <c r="AG519" i="9"/>
  <c r="AG515" i="9"/>
  <c r="AG511" i="9"/>
  <c r="AG507" i="9"/>
  <c r="AG503" i="9"/>
  <c r="AG499" i="9"/>
  <c r="AG495" i="9"/>
  <c r="AG491" i="9"/>
  <c r="AG487" i="9"/>
  <c r="AG483" i="9"/>
  <c r="AG479" i="9"/>
  <c r="AG475" i="9"/>
  <c r="AG471" i="9"/>
  <c r="AG467" i="9"/>
  <c r="AG463" i="9"/>
  <c r="AG459" i="9"/>
  <c r="AG455" i="9"/>
  <c r="AG451" i="9"/>
  <c r="AG447" i="9"/>
  <c r="AG443" i="9"/>
  <c r="AG439" i="9"/>
  <c r="AG435" i="9"/>
  <c r="AG431" i="9"/>
  <c r="AG427" i="9"/>
  <c r="AG423" i="9"/>
  <c r="AG419" i="9"/>
  <c r="AG415" i="9"/>
  <c r="AG411" i="9"/>
  <c r="AG407" i="9"/>
  <c r="AG403" i="9"/>
  <c r="AG399" i="9"/>
  <c r="AG395" i="9"/>
  <c r="AG391" i="9"/>
  <c r="AG387" i="9"/>
  <c r="AG383" i="9"/>
  <c r="AG379" i="9"/>
  <c r="AG375" i="9"/>
  <c r="AG371" i="9"/>
  <c r="AG367" i="9"/>
  <c r="AG363" i="9"/>
  <c r="AG359" i="9"/>
  <c r="AG355" i="9"/>
  <c r="AG351" i="9"/>
  <c r="AG347" i="9"/>
  <c r="AG343" i="9"/>
  <c r="AG339" i="9"/>
  <c r="AG335" i="9"/>
  <c r="AG331" i="9"/>
  <c r="AG327" i="9"/>
  <c r="AG323" i="9"/>
  <c r="AG319" i="9"/>
  <c r="AG315" i="9"/>
  <c r="AG311" i="9"/>
  <c r="AG307" i="9"/>
  <c r="AG303" i="9"/>
  <c r="AG627" i="9"/>
  <c r="AG611" i="9"/>
  <c r="AG595" i="9"/>
  <c r="AG579" i="9"/>
  <c r="AG563" i="9"/>
  <c r="AG547" i="9"/>
  <c r="AG536" i="9"/>
  <c r="AG532" i="9"/>
  <c r="AG528" i="9"/>
  <c r="AG524" i="9"/>
  <c r="AG520" i="9"/>
  <c r="AG516" i="9"/>
  <c r="AG512" i="9"/>
  <c r="AG508" i="9"/>
  <c r="AG504" i="9"/>
  <c r="AG500" i="9"/>
  <c r="AG496" i="9"/>
  <c r="AG492" i="9"/>
  <c r="AG488" i="9"/>
  <c r="AG484" i="9"/>
  <c r="AG480" i="9"/>
  <c r="AG476" i="9"/>
  <c r="AG472" i="9"/>
  <c r="AG468" i="9"/>
  <c r="AG464" i="9"/>
  <c r="AG460" i="9"/>
  <c r="AG456" i="9"/>
  <c r="AG452" i="9"/>
  <c r="AG448" i="9"/>
  <c r="AG444" i="9"/>
  <c r="AG440" i="9"/>
  <c r="AG436" i="9"/>
  <c r="AG432" i="9"/>
  <c r="AG428" i="9"/>
  <c r="AG424" i="9"/>
  <c r="AG420" i="9"/>
  <c r="AG416" i="9"/>
  <c r="AG412" i="9"/>
  <c r="AG408" i="9"/>
  <c r="AG404" i="9"/>
  <c r="AG400" i="9"/>
  <c r="AG396" i="9"/>
  <c r="AG392" i="9"/>
  <c r="AG388" i="9"/>
  <c r="AG384" i="9"/>
  <c r="AG380" i="9"/>
  <c r="AG376" i="9"/>
  <c r="AG372" i="9"/>
  <c r="AG368" i="9"/>
  <c r="AG364" i="9"/>
  <c r="AG360" i="9"/>
  <c r="AG356" i="9"/>
  <c r="AG352" i="9"/>
  <c r="AG348" i="9"/>
  <c r="AG344" i="9"/>
  <c r="AG340" i="9"/>
  <c r="AG336" i="9"/>
  <c r="AG332" i="9"/>
  <c r="AG328" i="9"/>
  <c r="AG324" i="9"/>
  <c r="AG320" i="9"/>
  <c r="AG639" i="9"/>
  <c r="AG623" i="9"/>
  <c r="AG607" i="9"/>
  <c r="AG591" i="9"/>
  <c r="AG575" i="9"/>
  <c r="AG559" i="9"/>
  <c r="AG543" i="9"/>
  <c r="AG533" i="9"/>
  <c r="AG529" i="9"/>
  <c r="AG525" i="9"/>
  <c r="AG521" i="9"/>
  <c r="AG517" i="9"/>
  <c r="AG513" i="9"/>
  <c r="AG509" i="9"/>
  <c r="AG505" i="9"/>
  <c r="AG501" i="9"/>
  <c r="AG497" i="9"/>
  <c r="AG493" i="9"/>
  <c r="AG489" i="9"/>
  <c r="AG485" i="9"/>
  <c r="AG481" i="9"/>
  <c r="AG477" i="9"/>
  <c r="AG473" i="9"/>
  <c r="AG469" i="9"/>
  <c r="AG465" i="9"/>
  <c r="AG461" i="9"/>
  <c r="AG457" i="9"/>
  <c r="AG453" i="9"/>
  <c r="AG449" i="9"/>
  <c r="AG445" i="9"/>
  <c r="AG441" i="9"/>
  <c r="AG437" i="9"/>
  <c r="AG433" i="9"/>
  <c r="AG429" i="9"/>
  <c r="AG425" i="9"/>
  <c r="AG421" i="9"/>
  <c r="AG417" i="9"/>
  <c r="AG413" i="9"/>
  <c r="AG409" i="9"/>
  <c r="AG405" i="9"/>
  <c r="AG401" i="9"/>
  <c r="AG397" i="9"/>
  <c r="AG393" i="9"/>
  <c r="AG389" i="9"/>
  <c r="AG385" i="9"/>
  <c r="AG381" i="9"/>
  <c r="AG377" i="9"/>
  <c r="AG373" i="9"/>
  <c r="AG369" i="9"/>
  <c r="AG365" i="9"/>
  <c r="AG361" i="9"/>
  <c r="AG357" i="9"/>
  <c r="AG353" i="9"/>
  <c r="AG349" i="9"/>
  <c r="AG345" i="9"/>
  <c r="AG341" i="9"/>
  <c r="AG337" i="9"/>
  <c r="AG333" i="9"/>
  <c r="AG329" i="9"/>
  <c r="AG325" i="9"/>
  <c r="AG321" i="9"/>
  <c r="AG317" i="9"/>
  <c r="AG635" i="9"/>
  <c r="AG619" i="9"/>
  <c r="AG603" i="9"/>
  <c r="AG587" i="9"/>
  <c r="AG571" i="9"/>
  <c r="AG555" i="9"/>
  <c r="AG540" i="9"/>
  <c r="AG534" i="9"/>
  <c r="AG530" i="9"/>
  <c r="AG526" i="9"/>
  <c r="AG522" i="9"/>
  <c r="AG518" i="9"/>
  <c r="AG514" i="9"/>
  <c r="AG510" i="9"/>
  <c r="AG506" i="9"/>
  <c r="AG502" i="9"/>
  <c r="AG498" i="9"/>
  <c r="AG494" i="9"/>
  <c r="AG490" i="9"/>
  <c r="AG486" i="9"/>
  <c r="AG482" i="9"/>
  <c r="AG478" i="9"/>
  <c r="AG474" i="9"/>
  <c r="AG470" i="9"/>
  <c r="AG466" i="9"/>
  <c r="AG462" i="9"/>
  <c r="AG458" i="9"/>
  <c r="AG454" i="9"/>
  <c r="AG450" i="9"/>
  <c r="AG446" i="9"/>
  <c r="AG442" i="9"/>
  <c r="AG438" i="9"/>
  <c r="AG434" i="9"/>
  <c r="AG430" i="9"/>
  <c r="AG426" i="9"/>
  <c r="AG422" i="9"/>
  <c r="AG418" i="9"/>
  <c r="AG414" i="9"/>
  <c r="AG410" i="9"/>
  <c r="AG406" i="9"/>
  <c r="AG402" i="9"/>
  <c r="AG398" i="9"/>
  <c r="AG394" i="9"/>
  <c r="AG390" i="9"/>
  <c r="AG386" i="9"/>
  <c r="AG382" i="9"/>
  <c r="AG378" i="9"/>
  <c r="AG374" i="9"/>
  <c r="AG370" i="9"/>
  <c r="AG366" i="9"/>
  <c r="AG362" i="9"/>
  <c r="AG358" i="9"/>
  <c r="AG354" i="9"/>
  <c r="AG350" i="9"/>
  <c r="AG346" i="9"/>
  <c r="AG342" i="9"/>
  <c r="AG338" i="9"/>
  <c r="AG334" i="9"/>
  <c r="AG330" i="9"/>
  <c r="AG326" i="9"/>
  <c r="AG322" i="9"/>
  <c r="AG318" i="9"/>
  <c r="AG314" i="9"/>
  <c r="AG310" i="9"/>
  <c r="AG306" i="9"/>
  <c r="AG309" i="9"/>
  <c r="AG301" i="9"/>
  <c r="AG297" i="9"/>
  <c r="AG293" i="9"/>
  <c r="AG289" i="9"/>
  <c r="AG285" i="9"/>
  <c r="AG281" i="9"/>
  <c r="AG277" i="9"/>
  <c r="AG273" i="9"/>
  <c r="AG269" i="9"/>
  <c r="AG265" i="9"/>
  <c r="AG261" i="9"/>
  <c r="AG257" i="9"/>
  <c r="AG253" i="9"/>
  <c r="AG249" i="9"/>
  <c r="AG245" i="9"/>
  <c r="AG241" i="9"/>
  <c r="AG237" i="9"/>
  <c r="AG233" i="9"/>
  <c r="AG229" i="9"/>
  <c r="AG225" i="9"/>
  <c r="AG221" i="9"/>
  <c r="AG217" i="9"/>
  <c r="AG213" i="9"/>
  <c r="AG209" i="9"/>
  <c r="AG205" i="9"/>
  <c r="AG201" i="9"/>
  <c r="AG197" i="9"/>
  <c r="AG193" i="9"/>
  <c r="AG189" i="9"/>
  <c r="AG185" i="9"/>
  <c r="AG181" i="9"/>
  <c r="AG177" i="9"/>
  <c r="AG173" i="9"/>
  <c r="AG169" i="9"/>
  <c r="AG165" i="9"/>
  <c r="AG161" i="9"/>
  <c r="AG157" i="9"/>
  <c r="AG153" i="9"/>
  <c r="AG149" i="9"/>
  <c r="AG145" i="9"/>
  <c r="AG141" i="9"/>
  <c r="AG137" i="9"/>
  <c r="AG133" i="9"/>
  <c r="AG129" i="9"/>
  <c r="AG125" i="9"/>
  <c r="AG121" i="9"/>
  <c r="AG117" i="9"/>
  <c r="AG113" i="9"/>
  <c r="AG109" i="9"/>
  <c r="AG105" i="9"/>
  <c r="AG101" i="9"/>
  <c r="AG97" i="9"/>
  <c r="AG93" i="9"/>
  <c r="AG89" i="9"/>
  <c r="AG85" i="9"/>
  <c r="AG81" i="9"/>
  <c r="AG77" i="9"/>
  <c r="AG73" i="9"/>
  <c r="AG69" i="9"/>
  <c r="AG65" i="9"/>
  <c r="AG61" i="9"/>
  <c r="AG57" i="9"/>
  <c r="AG53" i="9"/>
  <c r="AG49" i="9"/>
  <c r="AG45" i="9"/>
  <c r="AG41" i="9"/>
  <c r="AG37" i="9"/>
  <c r="AG308" i="9"/>
  <c r="AG302" i="9"/>
  <c r="AG298" i="9"/>
  <c r="AG294" i="9"/>
  <c r="AG290" i="9"/>
  <c r="AG286" i="9"/>
  <c r="AG282" i="9"/>
  <c r="AG278" i="9"/>
  <c r="AG274" i="9"/>
  <c r="AG270" i="9"/>
  <c r="AG266" i="9"/>
  <c r="AG262" i="9"/>
  <c r="AG258" i="9"/>
  <c r="AG254" i="9"/>
  <c r="AG250" i="9"/>
  <c r="AG246" i="9"/>
  <c r="AG242" i="9"/>
  <c r="AG238" i="9"/>
  <c r="AG234" i="9"/>
  <c r="AG230" i="9"/>
  <c r="AG226" i="9"/>
  <c r="AG222" i="9"/>
  <c r="AG218" i="9"/>
  <c r="AG214" i="9"/>
  <c r="AG210" i="9"/>
  <c r="AG206" i="9"/>
  <c r="AG202" i="9"/>
  <c r="AG198" i="9"/>
  <c r="AG194" i="9"/>
  <c r="AG190" i="9"/>
  <c r="AG186" i="9"/>
  <c r="AG182" i="9"/>
  <c r="AG178" i="9"/>
  <c r="AG174" i="9"/>
  <c r="AG170" i="9"/>
  <c r="AG166" i="9"/>
  <c r="AG162" i="9"/>
  <c r="AG158" i="9"/>
  <c r="AG154" i="9"/>
  <c r="AG150" i="9"/>
  <c r="AG146" i="9"/>
  <c r="AG142" i="9"/>
  <c r="AG138" i="9"/>
  <c r="AG134" i="9"/>
  <c r="AG130" i="9"/>
  <c r="AG126" i="9"/>
  <c r="AG122" i="9"/>
  <c r="AG118" i="9"/>
  <c r="AG114" i="9"/>
  <c r="AG110" i="9"/>
  <c r="AG106" i="9"/>
  <c r="AG102" i="9"/>
  <c r="AG98" i="9"/>
  <c r="AG94" i="9"/>
  <c r="AG90" i="9"/>
  <c r="AG86" i="9"/>
  <c r="AG82" i="9"/>
  <c r="AG78" i="9"/>
  <c r="AG74" i="9"/>
  <c r="AG70" i="9"/>
  <c r="AG66" i="9"/>
  <c r="AG62" i="9"/>
  <c r="AG58" i="9"/>
  <c r="AG54" i="9"/>
  <c r="AG50" i="9"/>
  <c r="AG46" i="9"/>
  <c r="AG42" i="9"/>
  <c r="AG38" i="9"/>
  <c r="AG316" i="9"/>
  <c r="AG313" i="9"/>
  <c r="AG305" i="9"/>
  <c r="AG299" i="9"/>
  <c r="AG295" i="9"/>
  <c r="AG291" i="9"/>
  <c r="AG287" i="9"/>
  <c r="AG283" i="9"/>
  <c r="AG279" i="9"/>
  <c r="AG275" i="9"/>
  <c r="AG271" i="9"/>
  <c r="AG267" i="9"/>
  <c r="AG263" i="9"/>
  <c r="AG259" i="9"/>
  <c r="AG255" i="9"/>
  <c r="AG251" i="9"/>
  <c r="AG247" i="9"/>
  <c r="AG243" i="9"/>
  <c r="AG239" i="9"/>
  <c r="AG235" i="9"/>
  <c r="AG231" i="9"/>
  <c r="AG227" i="9"/>
  <c r="AG223" i="9"/>
  <c r="AG219" i="9"/>
  <c r="AG215" i="9"/>
  <c r="AG211" i="9"/>
  <c r="AG207" i="9"/>
  <c r="AG203" i="9"/>
  <c r="AG199" i="9"/>
  <c r="AG195" i="9"/>
  <c r="AG191" i="9"/>
  <c r="AG187" i="9"/>
  <c r="AG183" i="9"/>
  <c r="AG179" i="9"/>
  <c r="AG175" i="9"/>
  <c r="AG171" i="9"/>
  <c r="AG167" i="9"/>
  <c r="AG163" i="9"/>
  <c r="AG159" i="9"/>
  <c r="AG155" i="9"/>
  <c r="AG151" i="9"/>
  <c r="AG147" i="9"/>
  <c r="AG143" i="9"/>
  <c r="AG139" i="9"/>
  <c r="AG135" i="9"/>
  <c r="AG131" i="9"/>
  <c r="AG127" i="9"/>
  <c r="AG123" i="9"/>
  <c r="AG119" i="9"/>
  <c r="AG115" i="9"/>
  <c r="AG111" i="9"/>
  <c r="AG107" i="9"/>
  <c r="AG103" i="9"/>
  <c r="AG99" i="9"/>
  <c r="AG95" i="9"/>
  <c r="AG91" i="9"/>
  <c r="AG87" i="9"/>
  <c r="AG83" i="9"/>
  <c r="AG79" i="9"/>
  <c r="AG75" i="9"/>
  <c r="AG71" i="9"/>
  <c r="AG67" i="9"/>
  <c r="AG63" i="9"/>
  <c r="AG59" i="9"/>
  <c r="AG55" i="9"/>
  <c r="AG51" i="9"/>
  <c r="AG47" i="9"/>
  <c r="AG43" i="9"/>
  <c r="AG39" i="9"/>
  <c r="AG312" i="9"/>
  <c r="AG304" i="9"/>
  <c r="AG300" i="9"/>
  <c r="AG296" i="9"/>
  <c r="AG292" i="9"/>
  <c r="AG288" i="9"/>
  <c r="AG284" i="9"/>
  <c r="AG280" i="9"/>
  <c r="AG276" i="9"/>
  <c r="AG272" i="9"/>
  <c r="AG268" i="9"/>
  <c r="AG264" i="9"/>
  <c r="AG260" i="9"/>
  <c r="AG256" i="9"/>
  <c r="AG252" i="9"/>
  <c r="AG248" i="9"/>
  <c r="AG244" i="9"/>
  <c r="AG240" i="9"/>
  <c r="AG236" i="9"/>
  <c r="AG232" i="9"/>
  <c r="AG228" i="9"/>
  <c r="AG224" i="9"/>
  <c r="AG220" i="9"/>
  <c r="AG216" i="9"/>
  <c r="AG212" i="9"/>
  <c r="AG208" i="9"/>
  <c r="AG204" i="9"/>
  <c r="AG200" i="9"/>
  <c r="AG196" i="9"/>
  <c r="AG192" i="9"/>
  <c r="AG188" i="9"/>
  <c r="AG184" i="9"/>
  <c r="AG180" i="9"/>
  <c r="AG176" i="9"/>
  <c r="AG172" i="9"/>
  <c r="AG168" i="9"/>
  <c r="AG164" i="9"/>
  <c r="AG160" i="9"/>
  <c r="AG156" i="9"/>
  <c r="AG152" i="9"/>
  <c r="AG148" i="9"/>
  <c r="AG144" i="9"/>
  <c r="AG140" i="9"/>
  <c r="AG136" i="9"/>
  <c r="AG132" i="9"/>
  <c r="AG128" i="9"/>
  <c r="AG124" i="9"/>
  <c r="AG120" i="9"/>
  <c r="AG116" i="9"/>
  <c r="AG112" i="9"/>
  <c r="AG104" i="9"/>
  <c r="AG88" i="9"/>
  <c r="AG76" i="9"/>
  <c r="AG68" i="9"/>
  <c r="AG60" i="9"/>
  <c r="AG52" i="9"/>
  <c r="AG44" i="9"/>
  <c r="AG34" i="9"/>
  <c r="AG30" i="9"/>
  <c r="AG26" i="9"/>
  <c r="AG22" i="9"/>
  <c r="AG18" i="9"/>
  <c r="AG14" i="9"/>
  <c r="AG10" i="9"/>
  <c r="AG6" i="9"/>
  <c r="AG64" i="9"/>
  <c r="AG40" i="9"/>
  <c r="AG24" i="9"/>
  <c r="AG8" i="9"/>
  <c r="AG100" i="9"/>
  <c r="AG84" i="9"/>
  <c r="AG35" i="9"/>
  <c r="AG31" i="9"/>
  <c r="AG27" i="9"/>
  <c r="AG23" i="9"/>
  <c r="AG19" i="9"/>
  <c r="AG15" i="9"/>
  <c r="AG11" i="9"/>
  <c r="AG7" i="9"/>
  <c r="AG3" i="9"/>
  <c r="AG80" i="9"/>
  <c r="AG16" i="9"/>
  <c r="AG28" i="9"/>
  <c r="AG12" i="9"/>
  <c r="AG108" i="9"/>
  <c r="AG92" i="9"/>
  <c r="AG33" i="9"/>
  <c r="AG29" i="9"/>
  <c r="AG25" i="9"/>
  <c r="AG21" i="9"/>
  <c r="AG17" i="9"/>
  <c r="AG13" i="9"/>
  <c r="AG9" i="9"/>
  <c r="AG5" i="9"/>
  <c r="AG2" i="9"/>
  <c r="AG96" i="9"/>
  <c r="AG72" i="9"/>
  <c r="AG56" i="9"/>
  <c r="AG48" i="9"/>
  <c r="AG36" i="9"/>
  <c r="AG32" i="9"/>
  <c r="AG20" i="9"/>
  <c r="AG4" i="9"/>
</calcChain>
</file>

<file path=xl/sharedStrings.xml><?xml version="1.0" encoding="utf-8"?>
<sst xmlns="http://schemas.openxmlformats.org/spreadsheetml/2006/main" count="312" uniqueCount="217">
  <si>
    <t>ROI</t>
  </si>
  <si>
    <t>CAC</t>
  </si>
  <si>
    <t>KPI</t>
  </si>
  <si>
    <t>GRANULARITY</t>
  </si>
  <si>
    <t>CAMPARISONS</t>
  </si>
  <si>
    <t>FREQUENCY</t>
  </si>
  <si>
    <t>NET PROFIT</t>
  </si>
  <si>
    <t>EBITDA</t>
  </si>
  <si>
    <t>Monthly
Quarterly
Yearly</t>
  </si>
  <si>
    <t>BREAK-EVEN TGP</t>
  </si>
  <si>
    <t>Total</t>
  </si>
  <si>
    <t>Output / Number of Employees</t>
  </si>
  <si>
    <t>Employee Productivity</t>
  </si>
  <si>
    <t>Total Time from Order Placement to Delivery</t>
  </si>
  <si>
    <t>Order Fulfillment Time</t>
  </si>
  <si>
    <t>Cost of Goods Sold / Average Inventory</t>
  </si>
  <si>
    <t>Inventory Turnover</t>
  </si>
  <si>
    <t>Operational Level</t>
  </si>
  <si>
    <t>Average Purchase Value x Average Purchase Frequency x Average Customer Lifespan</t>
  </si>
  <si>
    <t>Customer Lifetime Value (CLV)</t>
  </si>
  <si>
    <t>Total Revenue / Number of Orders</t>
  </si>
  <si>
    <t>Average Order Value</t>
  </si>
  <si>
    <t>(Number of Sales / Number of Leads) x 100</t>
  </si>
  <si>
    <t>Sales Conversion Rate</t>
  </si>
  <si>
    <t>Tactical Level</t>
  </si>
  <si>
    <t>Number of Strategic Goals Achieved / Total Number of Strategic Goals</t>
  </si>
  <si>
    <t>Strategic Goal Achievement Rate</t>
  </si>
  <si>
    <t>Survey potential customers on their awareness of your brand</t>
  </si>
  <si>
    <t>Brand Recognition</t>
  </si>
  <si>
    <t>(Company's Sales / Total Market Sales) x 100</t>
  </si>
  <si>
    <t>Market Share</t>
  </si>
  <si>
    <t>Strategic Level</t>
  </si>
  <si>
    <t>Number of New Products or Services Launched</t>
  </si>
  <si>
    <t>Innovation Rate (new products/services)</t>
  </si>
  <si>
    <t>Number of Training and Development Opportunities Provided</t>
  </si>
  <si>
    <t>Training and Development Opportunities</t>
  </si>
  <si>
    <t>(Number of Employees Who Left During Period / Average Number of Employees During Period) x 100</t>
  </si>
  <si>
    <t>Employee Turnover Rate</t>
  </si>
  <si>
    <t>Survey employees on their satisfaction, usually on a scale from 1-5 or 1-10</t>
  </si>
  <si>
    <t>Employee Satisfaction</t>
  </si>
  <si>
    <t>Learning/Growth Perspective</t>
  </si>
  <si>
    <t>Total Cost of Production / Number of Units Produced</t>
  </si>
  <si>
    <t>Cost per Unit</t>
  </si>
  <si>
    <t>(Number of Defect-Free Products / Total Number of Products) x 100 or (Number of Defective Products / Total Number of Products) x 100</t>
  </si>
  <si>
    <t>Quality Rate or Defect Rate</t>
  </si>
  <si>
    <t>Total Time to Complete a Process</t>
  </si>
  <si>
    <t>Process Cycle Time</t>
  </si>
  <si>
    <t>Output / Input</t>
  </si>
  <si>
    <t>Operational Efficiency</t>
  </si>
  <si>
    <t>Process Perspective</t>
  </si>
  <si>
    <t>Total Cost Spent on Acquiring Customers / Number of Customers Acquired</t>
  </si>
  <si>
    <t>Customer Acquisition Cost (CAC)</t>
  </si>
  <si>
    <t>((E - N) / S) x 100, where E = customers at end of period, N = new customers acquired during period, S = customers at start of period</t>
  </si>
  <si>
    <t>Customer Retention Rate</t>
  </si>
  <si>
    <t>Survey customers on their likelihood to recommend your business, usually on a scale from 1-10</t>
  </si>
  <si>
    <t>Net Promoter Score (NPS)</t>
  </si>
  <si>
    <t>Survey customers on their satisfaction, usually on a scale from 1-5 or 1-10</t>
  </si>
  <si>
    <t>Customer Satisfaction Score (CSAT)</t>
  </si>
  <si>
    <t>Customer Perspective</t>
  </si>
  <si>
    <t>Total Cash Inflows - Total Cash Outflows</t>
  </si>
  <si>
    <t>Cash Flow</t>
  </si>
  <si>
    <t>((Current Period Revenue - Previous Period Revenue) / Previous Period Revenue) x 100</t>
  </si>
  <si>
    <t>Revenue Growth Rate</t>
  </si>
  <si>
    <t>Total Revenue - Operating Expenses (not including interest and tax)</t>
  </si>
  <si>
    <t>Earnings Before Interest and Taxes (EBIT)</t>
  </si>
  <si>
    <t>(Net Profit / Cost of Investment) x 100</t>
  </si>
  <si>
    <t>Return on Investment (ROI)</t>
  </si>
  <si>
    <t>Financial Perspective</t>
  </si>
  <si>
    <t>How to Measure</t>
  </si>
  <si>
    <t>Metric</t>
  </si>
  <si>
    <t>Perspective/Level</t>
  </si>
  <si>
    <t>GROUP</t>
  </si>
  <si>
    <t>Income Taxes</t>
  </si>
  <si>
    <t>Gestão De Carreiras</t>
  </si>
  <si>
    <t>Gerenciamento de Carreira é a nossa especialidade! Atuamos no gerenciamento e planejamento de carreira dos maiores e mais relevantes artistas da atualidade, com resultados reais e expressivos.</t>
  </si>
  <si>
    <t>Serviços:</t>
  </si>
  <si>
    <t>– Assessoria Financeira</t>
  </si>
  <si>
    <t>– Marketing</t>
  </si>
  <si>
    <t>– Assessoria de Imprensa</t>
  </si>
  <si>
    <t>– Oportunidades Multiplataformas</t>
  </si>
  <si>
    <t>– Planejamento e gerenciamento de conteúdo.</t>
  </si>
  <si>
    <t>– Publicidade</t>
  </si>
  <si>
    <t>– Assessoria Jurídica</t>
  </si>
  <si>
    <t>– Planejamento, desenvolvimento e execução de turnês nacionais, internacionais, shows e palestras.</t>
  </si>
  <si>
    <t>Conteúdo Multiplataforma</t>
  </si>
  <si>
    <t>Redes Sociais? Impresso? Digital? TV? Streaming? Rádio?</t>
  </si>
  <si>
    <t>Onde sua audiência estiver, nós estaremos lá! </t>
  </si>
  <si>
    <t>Produção de conteúdos originais e relevantes para diversas plataformas é o nosso foco.</t>
  </si>
  <si>
    <t>Publicidade</t>
  </si>
  <si>
    <t>Somos especialistas em Mkt de influência. Desenvolvemos projetos, estratégias de conteúdo e Branded Content com o objetivo de conectar marcas com uma audiência qualificada, gerando engajamento, visibilidade e conversão. Na divisão de Influencer Brands, temos como missão transformar influenciadores em marcas, criando produtos de alta qualidade e rentáveis.</t>
  </si>
  <si>
    <t>Branded Content</t>
  </si>
  <si>
    <t>Somos um hub de soluções criativas especializado em branded content. Conectamos influenciadores e marcas, transformando audiência em clientes. Conte com a Non Stop para construção de conteúdos autênticos e interessantes e que geram conversão.</t>
  </si>
  <si>
    <t>Projetos Especiais</t>
  </si>
  <si>
    <t>Sob medida!</t>
  </si>
  <si>
    <t>Desenvolvemos projetos originais e personalizados conforme sua necessidade, aliando marcas, audiência e conteúdo proprietário dos influenciadores. Criação e engajamento!</t>
  </si>
  <si>
    <t>Eventos</t>
  </si>
  <si>
    <t>Nosso time de eventos tem ampla experiência em produção, planejamento, gerenciamento e execução de eventos de todos os portes, desde pequenas reuniões corporativas a grandes shows e festivais. Com anos de experiência acumulada, nossa equipe é capaz de identificar com precisão as necessidades e objetivos do cliente e criar um plano de ação detalhado para atingir esses objetivos. Possuímos um vasto conhecimento em gestão de fornecedores e equipes, além de habilidades para gerenciar orçamentos, implementar estratégias de marketing e cuidar da execução 360 de eventos próprios e de terceiros, criando assim momentos únicos. Nossa ambição é transformar qualquer evento em um espetáculo memorável.</t>
  </si>
  <si>
    <t>Palestras</t>
  </si>
  <si>
    <t>( Educação Corporativa )</t>
  </si>
  <si>
    <t>Reunimos a melhor seleção de palestrantes do Brasil com anos de experiência em diversos setores. Nossos palestrantes são especialistas em inspirar, motivar e educar, trazendo uma perspectiva única e valiosa para sua audiência. Trabalhamos com você para escolher o palestrante perfeito para o seu evento, garantindo que sua mensagem se conecte à audiência desejada, de forma envolvente e impactante. Nossa história tem como marco a garantia de gerar grandes resultados.</t>
  </si>
  <si>
    <t>Licenciamento</t>
  </si>
  <si>
    <t>Da ideia à prateleira!</t>
  </si>
  <si>
    <t>Unimos marcas e influenciadores para a criação de produtos licenciados. Ajudamos você a colocar suas ideias em ação, do conceito à prateleira, para a criação de um produto perfeito, inovador e rentável em mãos!</t>
  </si>
  <si>
    <t>Canais YouTube</t>
  </si>
  <si>
    <t> A Non Stop é especializada na criação, desenvolvimento e gestão de canais para influenciadores e marcas.</t>
  </si>
  <si>
    <t>Os nossos serviços contemplam:</t>
  </si>
  <si>
    <t>Análise do mercado</t>
  </si>
  <si>
    <t>Criação do perfil</t>
  </si>
  <si>
    <t>Definição de estratégia e linguagem</t>
  </si>
  <si>
    <t>SEO</t>
  </si>
  <si>
    <t>Monitoramento do canal</t>
  </si>
  <si>
    <t>A produção do conteúdo</t>
  </si>
  <si>
    <t>Relacionamento com o público e marcas</t>
  </si>
  <si>
    <t>NS Esportes</t>
  </si>
  <si>
    <t>Transformar emoções em resultados. Esse é o DNA da NS Esportes que visa criar projetos para o mundo esportivo e corporativo. Liderada por Rodrigo Geammal, a holding incorpora inicialmente a agência Elos Fun, plataforma digital das experiências esportivas. Nosso diferencial é unir importantes influenciadores em eventos inovadores para ativar estratégias com o poder da escala digital. Viva essa nossa adrenalina.</t>
  </si>
  <si>
    <t>FINANCIAL RESULTS</t>
  </si>
  <si>
    <t>HIERARCHY</t>
  </si>
  <si>
    <t>1.1</t>
  </si>
  <si>
    <t>1.2</t>
  </si>
  <si>
    <t>AVERAGE TICKET PRICE</t>
  </si>
  <si>
    <t>Category
Product
Client
Month/MTD/BGT
Quarter/QTD/QTG/BGT
Year/YTD/YTG/BGT</t>
  </si>
  <si>
    <t>Category
Product
Client
Month/MTD/BGT
Quarter/QTD/QTG/BGT
Year/YTD/YTG/BGT
Abs / % of REVENUE</t>
  </si>
  <si>
    <t>OTHER REVENUE</t>
  </si>
  <si>
    <t>1.1.2</t>
  </si>
  <si>
    <t># SALES</t>
  </si>
  <si>
    <t>1.1.1</t>
  </si>
  <si>
    <t>2.1</t>
  </si>
  <si>
    <t>2.2</t>
  </si>
  <si>
    <t>4.1</t>
  </si>
  <si>
    <t>CAPITAL
Investment Contribution
# of Partners
# of Rounds
Validated Valuation</t>
  </si>
  <si>
    <t>EQUITY WALLET
# Companies
Name of Companies
Wallet Total Value
Wallet Composition</t>
  </si>
  <si>
    <t>Interest Expense</t>
  </si>
  <si>
    <t>Direct Labor</t>
  </si>
  <si>
    <t>Direct Materials</t>
  </si>
  <si>
    <t>Subcontractor Costs</t>
  </si>
  <si>
    <t>Salaries and Wages</t>
  </si>
  <si>
    <t>Rent Expense</t>
  </si>
  <si>
    <t>Utilities</t>
  </si>
  <si>
    <t>Office Supplies</t>
  </si>
  <si>
    <t>Insurance</t>
  </si>
  <si>
    <t>Advertising and Marketing</t>
  </si>
  <si>
    <t>Professional Fees</t>
  </si>
  <si>
    <t>Travel and Entertainment</t>
  </si>
  <si>
    <t>Other Operating Expenses</t>
  </si>
  <si>
    <t>ITDA</t>
  </si>
  <si>
    <t>Amortization</t>
  </si>
  <si>
    <t>Depreciation</t>
  </si>
  <si>
    <t>COGS</t>
  </si>
  <si>
    <t>OPERATING EXPENSES</t>
  </si>
  <si>
    <t>Inflows</t>
  </si>
  <si>
    <t>Outflows</t>
  </si>
  <si>
    <t>Cost of Investment</t>
  </si>
  <si>
    <t>GROSS PROFIT</t>
  </si>
  <si>
    <t>TOTAL REVENUE
Sales Revenue
+ Other Revenue</t>
  </si>
  <si>
    <t>TOTAL EXPENSES
+ COGS
+ Operating Expenses</t>
  </si>
  <si>
    <t>COGS
+ Direct Labor
+ Direct Materials
+ Subcontractor Costs</t>
  </si>
  <si>
    <t>OPERATING EXPENSES
+ Salaries and Wages
+ Rent Expense
+ Utilities
+ Office Supplies
+ Insurance
+ Advertising and Marketing
+ Professional Fees
+ Travel and Entertainment
+ Other Operating Expenses</t>
  </si>
  <si>
    <t xml:space="preserve">ITDA
+ Interest Expense
+ Income Taxes
+ Depreciation
+ Amortization
</t>
  </si>
  <si>
    <t>EQUITY
+ Beginning Equity
+ Net Profit
- Dividends
+ Additional Capital Contributions
+/- Other Adjustments</t>
  </si>
  <si>
    <t>ROI
+ Cost of Investment
/Net Profit</t>
  </si>
  <si>
    <t>?</t>
  </si>
  <si>
    <t>Category
Product
Client
Month/MTD/BGT
Quarter/QTD/QTG/BGT
Year/YTD/YTG/BGT
HC</t>
  </si>
  <si>
    <t>Category
Product
Client
Month/MTD/BGT
Quarter/QTD/QTG/BGT
Year/YTD/YTG/BGT
Abs / % of REVENUE (GPM)
HC</t>
  </si>
  <si>
    <t>Category
Product
Client
Month/MTD/BGT
Quarter/QTD/QTG/BGT
Year/YTD/YTG/BGT
Abs / % of REVENUE (OPM)
HC</t>
  </si>
  <si>
    <t>Category
Product
Client
Month/MTD/BGT
Quarter/QTD/QTG/BGT
Year/YTD/YTG/BGT
Abs / % of REVENUE (NPM/ROS)
HC</t>
  </si>
  <si>
    <t>Quarterly
Yearly</t>
  </si>
  <si>
    <t>Month/MTD/BGT
Quarter/QTD/QTG/BGT
Year/YTD/YTG/BGT</t>
  </si>
  <si>
    <t>DIVIDENDS
Accumulated
Projected</t>
  </si>
  <si>
    <t>Project/BGT
Product/BGT</t>
  </si>
  <si>
    <t>2.3</t>
  </si>
  <si>
    <t>1.3</t>
  </si>
  <si>
    <t>LTV
AVG Revenue
/AVG Customer Lifespan</t>
  </si>
  <si>
    <t>Category
Product
Client
?
/CAC</t>
  </si>
  <si>
    <t>Category
Product
Client
Month/BGT
Quarter/BGT
Year//BGT
Abs</t>
  </si>
  <si>
    <t>MoM - PM/PY/BGT
QoQ- PQ/PY/BGT
YoY- PY/BGT
CAGR</t>
  </si>
  <si>
    <t>QoQ- PQ/PY/BGT
YoY- PY/BGT
CAGR</t>
  </si>
  <si>
    <t>QoQ- PQ/PY/BGT
YoY- PY/BGT</t>
  </si>
  <si>
    <t>Total
Per Partner</t>
  </si>
  <si>
    <t>ACCESS LEVEL</t>
  </si>
  <si>
    <t>DATA SOURCE</t>
  </si>
  <si>
    <t>CALCULATED</t>
  </si>
  <si>
    <t>PRIMARY</t>
  </si>
  <si>
    <t>DATA TYPE</t>
  </si>
  <si>
    <t>SALES REVENUE
+ # Sales
*AVERAGE TICKET PRICE</t>
  </si>
  <si>
    <t>CASHFLOW
+ Inflows
- Outflows
OCF (Operating Cash Flow)
FCF (Free Cash Flow)
CCC (Cash Conversion Cycle)
Luquidity Current Ratio
Luquidity Quick Ratio
Cash Ratio</t>
  </si>
  <si>
    <t>CURRENTLY AVAILABLE? (Y/N)</t>
  </si>
  <si>
    <t>TOTAL REVENUE</t>
  </si>
  <si>
    <t>TOTAL EXPENSES</t>
  </si>
  <si>
    <t>DATE</t>
  </si>
  <si>
    <t>Sales Ravenue</t>
  </si>
  <si>
    <t>CASHFLOW</t>
  </si>
  <si>
    <t>OCF (Operating Cash Flow)</t>
  </si>
  <si>
    <t>FCF (Free Cash Flow)</t>
  </si>
  <si>
    <t>CCC (Cash Conversion Cycle)</t>
  </si>
  <si>
    <t>Luquidity Current Ratio</t>
  </si>
  <si>
    <t>Luquidity Quick Ratio</t>
  </si>
  <si>
    <t>Cash Ratio</t>
  </si>
  <si>
    <t>Investment Contribution</t>
  </si>
  <si>
    <t># of Partners</t>
  </si>
  <si>
    <t># of Rounds</t>
  </si>
  <si>
    <t>Validated Valuation</t>
  </si>
  <si>
    <t>Projected Dividends</t>
  </si>
  <si>
    <t>Accumulated Dividends</t>
  </si>
  <si>
    <t>EQUITY</t>
  </si>
  <si>
    <t>Beginning Equity</t>
  </si>
  <si>
    <t>Additional Capital Contributions</t>
  </si>
  <si>
    <t>Other Adjustments</t>
  </si>
  <si>
    <t>EQUITY WALLET</t>
  </si>
  <si>
    <t># Companies</t>
  </si>
  <si>
    <t>Name of Companies</t>
  </si>
  <si>
    <t>Wallet Total Value</t>
  </si>
  <si>
    <t>Wallet Composition</t>
  </si>
  <si>
    <t>CAPITAL</t>
  </si>
  <si>
    <t>DIVIDENDS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</si>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</sst>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6" formatCode="_-[$R$-416]\ * #,##0_-;\-[$R$-416]\ * #,##0_-;_-[$R$-416]\ * &quot;-&quot;??_-;_-@_-"/>
  </numFmts>
  <fonts count="1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9"/>
      <color rgb="FF37415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2"/>
    <xf numFmtId="0" fontId="3" fillId="0" borderId="0" xfId="2" applyFont="1"/>
    <xf numFmtId="0" fontId="4" fillId="0" borderId="0" xfId="2" applyFont="1"/>
    <xf numFmtId="0" fontId="0" fillId="0" borderId="0" xfId="0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horizontal="center" vertical="center" wrapText="1"/>
    </xf>
    <xf numFmtId="164" fontId="12" fillId="0" borderId="4" xfId="3" applyNumberFormat="1" applyFont="1" applyFill="1" applyBorder="1"/>
    <xf numFmtId="0" fontId="12" fillId="0" borderId="4" xfId="0" applyFont="1" applyFill="1" applyBorder="1"/>
    <xf numFmtId="0" fontId="0" fillId="0" borderId="4" xfId="0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/>
    </xf>
    <xf numFmtId="164" fontId="0" fillId="0" borderId="4" xfId="3" applyNumberFormat="1" applyFont="1" applyFill="1" applyBorder="1"/>
    <xf numFmtId="10" fontId="0" fillId="0" borderId="4" xfId="4" applyNumberFormat="1" applyFont="1" applyFill="1" applyBorder="1" applyAlignment="1">
      <alignment horizontal="center"/>
    </xf>
    <xf numFmtId="166" fontId="0" fillId="0" borderId="4" xfId="3" applyNumberFormat="1" applyFont="1" applyFill="1" applyBorder="1"/>
    <xf numFmtId="0" fontId="0" fillId="0" borderId="4" xfId="3" applyNumberFormat="1" applyFont="1" applyFill="1" applyBorder="1"/>
    <xf numFmtId="0" fontId="0" fillId="0" borderId="4" xfId="0" applyFill="1" applyBorder="1"/>
    <xf numFmtId="164" fontId="0" fillId="0" borderId="4" xfId="3" applyNumberFormat="1" applyFont="1" applyFill="1" applyBorder="1" applyAlignment="1">
      <alignment horizontal="center" vertical="center"/>
    </xf>
    <xf numFmtId="166" fontId="0" fillId="0" borderId="4" xfId="3" applyNumberFormat="1" applyFont="1" applyFill="1" applyBorder="1" applyAlignment="1">
      <alignment horizontal="center" vertical="center"/>
    </xf>
    <xf numFmtId="166" fontId="12" fillId="0" borderId="4" xfId="3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NumberFormat="1" applyFill="1" applyBorder="1"/>
    <xf numFmtId="0" fontId="12" fillId="0" borderId="4" xfId="0" applyNumberFormat="1" applyFont="1" applyFill="1" applyBorder="1" applyAlignment="1">
      <alignment horizontal="center"/>
    </xf>
    <xf numFmtId="0" fontId="0" fillId="0" borderId="4" xfId="3" applyNumberFormat="1" applyFont="1" applyFill="1" applyBorder="1" applyAlignment="1">
      <alignment horizontal="center" vertical="center"/>
    </xf>
  </cellXfs>
  <cellStyles count="5">
    <cellStyle name="Moeda" xfId="3" builtinId="4"/>
    <cellStyle name="Normal" xfId="0" builtinId="0"/>
    <cellStyle name="Normal 2" xfId="1" xr:uid="{46E616A0-F641-1A47-9231-5DB2BBCE3BF1}"/>
    <cellStyle name="Normal 3" xfId="2" xr:uid="{8A4EE6F4-EA6C-FE41-976D-7AB77C7E679C}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CC85-FC68-8D48-8ADE-93119B76B57C}">
  <dimension ref="A2:J26"/>
  <sheetViews>
    <sheetView showGridLines="0" topLeftCell="A15" zoomScale="90" zoomScaleNormal="90" workbookViewId="0">
      <selection activeCell="C12" sqref="C12"/>
    </sheetView>
  </sheetViews>
  <sheetFormatPr baseColWidth="10" defaultRowHeight="16" x14ac:dyDescent="0.2"/>
  <cols>
    <col min="1" max="1" width="32.1640625" style="1" customWidth="1"/>
    <col min="2" max="2" width="32.1640625" style="5" customWidth="1"/>
    <col min="3" max="6" width="32.1640625" style="1" customWidth="1"/>
    <col min="7" max="10" width="32.1640625" style="5" customWidth="1"/>
    <col min="11" max="16384" width="10.83203125" style="1"/>
  </cols>
  <sheetData>
    <row r="2" spans="1:10" s="13" customFormat="1" ht="50" customHeight="1" x14ac:dyDescent="0.2">
      <c r="A2" s="6" t="s">
        <v>71</v>
      </c>
      <c r="B2" s="6" t="s">
        <v>116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182</v>
      </c>
      <c r="H2" s="6" t="s">
        <v>185</v>
      </c>
      <c r="I2" s="6" t="s">
        <v>179</v>
      </c>
      <c r="J2" s="6" t="s">
        <v>178</v>
      </c>
    </row>
    <row r="3" spans="1:10" ht="119" x14ac:dyDescent="0.2">
      <c r="A3" s="10" t="s">
        <v>115</v>
      </c>
      <c r="B3" s="9">
        <v>1</v>
      </c>
      <c r="C3" s="10" t="s">
        <v>153</v>
      </c>
      <c r="D3" s="10" t="s">
        <v>161</v>
      </c>
      <c r="E3" s="10" t="s">
        <v>174</v>
      </c>
      <c r="F3" s="10" t="s">
        <v>8</v>
      </c>
      <c r="G3" s="9" t="s">
        <v>180</v>
      </c>
      <c r="H3" s="7"/>
      <c r="I3" s="7"/>
      <c r="J3" s="9"/>
    </row>
    <row r="4" spans="1:10" ht="119" x14ac:dyDescent="0.2">
      <c r="A4" s="10" t="s">
        <v>115</v>
      </c>
      <c r="B4" s="9" t="s">
        <v>117</v>
      </c>
      <c r="C4" s="10" t="s">
        <v>183</v>
      </c>
      <c r="D4" s="10" t="s">
        <v>161</v>
      </c>
      <c r="E4" s="10" t="s">
        <v>174</v>
      </c>
      <c r="F4" s="10" t="s">
        <v>8</v>
      </c>
      <c r="G4" s="9" t="s">
        <v>181</v>
      </c>
      <c r="H4" s="7"/>
      <c r="I4" s="7"/>
      <c r="J4" s="9"/>
    </row>
    <row r="5" spans="1:10" ht="119" x14ac:dyDescent="0.2">
      <c r="A5" s="10" t="s">
        <v>115</v>
      </c>
      <c r="B5" s="9" t="s">
        <v>125</v>
      </c>
      <c r="C5" s="10" t="s">
        <v>124</v>
      </c>
      <c r="D5" s="10" t="s">
        <v>161</v>
      </c>
      <c r="E5" s="10" t="s">
        <v>174</v>
      </c>
      <c r="F5" s="10" t="s">
        <v>8</v>
      </c>
      <c r="G5" s="9" t="s">
        <v>181</v>
      </c>
      <c r="H5" s="7"/>
      <c r="I5" s="7"/>
      <c r="J5" s="9"/>
    </row>
    <row r="6" spans="1:10" ht="102" x14ac:dyDescent="0.2">
      <c r="A6" s="10" t="s">
        <v>115</v>
      </c>
      <c r="B6" s="9" t="s">
        <v>123</v>
      </c>
      <c r="C6" s="10" t="s">
        <v>119</v>
      </c>
      <c r="D6" s="10" t="s">
        <v>120</v>
      </c>
      <c r="E6" s="10" t="s">
        <v>174</v>
      </c>
      <c r="F6" s="10" t="s">
        <v>8</v>
      </c>
      <c r="G6" s="9" t="s">
        <v>180</v>
      </c>
      <c r="H6" s="7"/>
      <c r="I6" s="7"/>
      <c r="J6" s="9"/>
    </row>
    <row r="7" spans="1:10" ht="102" x14ac:dyDescent="0.2">
      <c r="A7" s="10" t="s">
        <v>115</v>
      </c>
      <c r="B7" s="9" t="s">
        <v>118</v>
      </c>
      <c r="C7" s="10" t="s">
        <v>122</v>
      </c>
      <c r="D7" s="10" t="s">
        <v>120</v>
      </c>
      <c r="E7" s="10" t="s">
        <v>174</v>
      </c>
      <c r="F7" s="10" t="s">
        <v>8</v>
      </c>
      <c r="G7" s="9" t="s">
        <v>181</v>
      </c>
      <c r="H7" s="7"/>
      <c r="I7" s="7"/>
      <c r="J7" s="9"/>
    </row>
    <row r="8" spans="1:10" s="14" customFormat="1" ht="85" x14ac:dyDescent="0.2">
      <c r="A8" s="12" t="s">
        <v>115</v>
      </c>
      <c r="B8" s="11" t="s">
        <v>170</v>
      </c>
      <c r="C8" s="12" t="s">
        <v>171</v>
      </c>
      <c r="D8" s="12" t="s">
        <v>172</v>
      </c>
      <c r="E8" s="11" t="s">
        <v>160</v>
      </c>
      <c r="F8" s="11" t="s">
        <v>160</v>
      </c>
      <c r="G8" s="11" t="s">
        <v>180</v>
      </c>
      <c r="H8" s="8"/>
      <c r="I8" s="8"/>
      <c r="J8" s="11"/>
    </row>
    <row r="9" spans="1:10" ht="119" x14ac:dyDescent="0.2">
      <c r="A9" s="10" t="s">
        <v>115</v>
      </c>
      <c r="B9" s="9">
        <v>2</v>
      </c>
      <c r="C9" s="10" t="s">
        <v>154</v>
      </c>
      <c r="D9" s="10" t="s">
        <v>121</v>
      </c>
      <c r="E9" s="10" t="s">
        <v>174</v>
      </c>
      <c r="F9" s="10" t="s">
        <v>8</v>
      </c>
      <c r="G9" s="9" t="s">
        <v>180</v>
      </c>
      <c r="H9" s="7"/>
      <c r="I9" s="7"/>
      <c r="J9" s="9"/>
    </row>
    <row r="10" spans="1:10" ht="119" x14ac:dyDescent="0.2">
      <c r="A10" s="10" t="s">
        <v>115</v>
      </c>
      <c r="B10" s="9" t="s">
        <v>126</v>
      </c>
      <c r="C10" s="10" t="s">
        <v>155</v>
      </c>
      <c r="D10" s="10" t="s">
        <v>121</v>
      </c>
      <c r="E10" s="10" t="s">
        <v>174</v>
      </c>
      <c r="F10" s="10" t="s">
        <v>8</v>
      </c>
      <c r="G10" s="9" t="s">
        <v>181</v>
      </c>
      <c r="H10" s="7"/>
      <c r="I10" s="7"/>
      <c r="J10" s="9"/>
    </row>
    <row r="11" spans="1:10" ht="136" x14ac:dyDescent="0.2">
      <c r="A11" s="10" t="s">
        <v>115</v>
      </c>
      <c r="B11" s="9">
        <v>3</v>
      </c>
      <c r="C11" s="10" t="s">
        <v>152</v>
      </c>
      <c r="D11" s="10" t="s">
        <v>162</v>
      </c>
      <c r="E11" s="10" t="s">
        <v>174</v>
      </c>
      <c r="F11" s="10" t="s">
        <v>8</v>
      </c>
      <c r="G11" s="9" t="s">
        <v>180</v>
      </c>
      <c r="H11" s="7"/>
      <c r="I11" s="7"/>
      <c r="J11" s="9"/>
    </row>
    <row r="12" spans="1:10" ht="187" x14ac:dyDescent="0.2">
      <c r="A12" s="10" t="s">
        <v>115</v>
      </c>
      <c r="B12" s="9" t="s">
        <v>127</v>
      </c>
      <c r="C12" s="10" t="s">
        <v>156</v>
      </c>
      <c r="D12" s="10" t="s">
        <v>121</v>
      </c>
      <c r="E12" s="10" t="s">
        <v>174</v>
      </c>
      <c r="F12" s="10" t="s">
        <v>8</v>
      </c>
      <c r="G12" s="9" t="s">
        <v>181</v>
      </c>
      <c r="H12" s="7"/>
      <c r="I12" s="7"/>
      <c r="J12" s="9"/>
    </row>
    <row r="13" spans="1:10" s="14" customFormat="1" ht="119" x14ac:dyDescent="0.2">
      <c r="A13" s="12" t="s">
        <v>115</v>
      </c>
      <c r="B13" s="11" t="s">
        <v>169</v>
      </c>
      <c r="C13" s="12" t="s">
        <v>1</v>
      </c>
      <c r="D13" s="12" t="s">
        <v>173</v>
      </c>
      <c r="E13" s="11" t="s">
        <v>160</v>
      </c>
      <c r="F13" s="11" t="s">
        <v>160</v>
      </c>
      <c r="G13" s="11" t="s">
        <v>180</v>
      </c>
      <c r="H13" s="8"/>
      <c r="I13" s="8"/>
      <c r="J13" s="11"/>
    </row>
    <row r="14" spans="1:10" ht="136" x14ac:dyDescent="0.2">
      <c r="A14" s="10" t="s">
        <v>115</v>
      </c>
      <c r="B14" s="9">
        <v>4</v>
      </c>
      <c r="C14" s="10" t="s">
        <v>7</v>
      </c>
      <c r="D14" s="10" t="s">
        <v>163</v>
      </c>
      <c r="E14" s="10" t="s">
        <v>174</v>
      </c>
      <c r="F14" s="10" t="s">
        <v>8</v>
      </c>
      <c r="G14" s="9" t="s">
        <v>180</v>
      </c>
      <c r="H14" s="7"/>
      <c r="I14" s="7"/>
      <c r="J14" s="9"/>
    </row>
    <row r="15" spans="1:10" ht="119" x14ac:dyDescent="0.2">
      <c r="A15" s="10" t="s">
        <v>115</v>
      </c>
      <c r="B15" s="9" t="s">
        <v>128</v>
      </c>
      <c r="C15" s="10" t="s">
        <v>157</v>
      </c>
      <c r="D15" s="10" t="s">
        <v>166</v>
      </c>
      <c r="E15" s="10" t="s">
        <v>174</v>
      </c>
      <c r="F15" s="10" t="s">
        <v>8</v>
      </c>
      <c r="G15" s="9" t="s">
        <v>181</v>
      </c>
      <c r="H15" s="7"/>
      <c r="I15" s="7"/>
      <c r="J15" s="9"/>
    </row>
    <row r="16" spans="1:10" ht="136" x14ac:dyDescent="0.2">
      <c r="A16" s="10" t="s">
        <v>115</v>
      </c>
      <c r="B16" s="9">
        <v>5</v>
      </c>
      <c r="C16" s="10" t="s">
        <v>6</v>
      </c>
      <c r="D16" s="10" t="s">
        <v>164</v>
      </c>
      <c r="E16" s="10" t="s">
        <v>174</v>
      </c>
      <c r="F16" s="10" t="s">
        <v>8</v>
      </c>
      <c r="G16" s="9" t="s">
        <v>180</v>
      </c>
      <c r="H16" s="7"/>
      <c r="I16" s="7"/>
      <c r="J16" s="9"/>
    </row>
    <row r="17" spans="1:10" ht="68" x14ac:dyDescent="0.2">
      <c r="A17" s="10" t="s">
        <v>115</v>
      </c>
      <c r="B17" s="9">
        <v>6</v>
      </c>
      <c r="C17" s="10" t="s">
        <v>159</v>
      </c>
      <c r="D17" s="10" t="s">
        <v>168</v>
      </c>
      <c r="E17" s="10"/>
      <c r="F17" s="10" t="s">
        <v>8</v>
      </c>
      <c r="G17" s="9" t="s">
        <v>180</v>
      </c>
      <c r="H17" s="7"/>
      <c r="I17" s="7"/>
      <c r="J17" s="9"/>
    </row>
    <row r="18" spans="1:10" ht="204" x14ac:dyDescent="0.2">
      <c r="A18" s="10" t="s">
        <v>115</v>
      </c>
      <c r="B18" s="9">
        <v>7</v>
      </c>
      <c r="C18" s="10" t="s">
        <v>184</v>
      </c>
      <c r="D18" s="10" t="s">
        <v>121</v>
      </c>
      <c r="E18" s="10" t="s">
        <v>174</v>
      </c>
      <c r="F18" s="10" t="s">
        <v>8</v>
      </c>
      <c r="G18" s="9" t="s">
        <v>181</v>
      </c>
      <c r="H18" s="7"/>
      <c r="I18" s="7"/>
      <c r="J18" s="9"/>
    </row>
    <row r="19" spans="1:10" ht="102" x14ac:dyDescent="0.2">
      <c r="A19" s="10" t="s">
        <v>115</v>
      </c>
      <c r="B19" s="9">
        <v>8</v>
      </c>
      <c r="C19" s="10" t="s">
        <v>129</v>
      </c>
      <c r="D19" s="10" t="s">
        <v>10</v>
      </c>
      <c r="E19" s="10" t="s">
        <v>176</v>
      </c>
      <c r="F19" s="10" t="s">
        <v>165</v>
      </c>
      <c r="G19" s="9" t="s">
        <v>181</v>
      </c>
      <c r="H19" s="7"/>
      <c r="I19" s="7"/>
      <c r="J19" s="9"/>
    </row>
    <row r="20" spans="1:10" ht="119" x14ac:dyDescent="0.2">
      <c r="A20" s="10" t="s">
        <v>115</v>
      </c>
      <c r="B20" s="9">
        <v>9</v>
      </c>
      <c r="C20" s="10" t="s">
        <v>158</v>
      </c>
      <c r="D20" s="10" t="s">
        <v>177</v>
      </c>
      <c r="E20" s="10" t="s">
        <v>175</v>
      </c>
      <c r="F20" s="10" t="s">
        <v>165</v>
      </c>
      <c r="G20" s="9" t="s">
        <v>180</v>
      </c>
      <c r="H20" s="7"/>
      <c r="I20" s="7"/>
      <c r="J20" s="9"/>
    </row>
    <row r="21" spans="1:10" x14ac:dyDescent="0.2">
      <c r="D21" s="5"/>
    </row>
    <row r="22" spans="1:10" ht="102" x14ac:dyDescent="0.2">
      <c r="A22" s="10" t="s">
        <v>115</v>
      </c>
      <c r="B22" s="9" t="s">
        <v>160</v>
      </c>
      <c r="C22" s="10" t="s">
        <v>130</v>
      </c>
      <c r="D22" s="9" t="s">
        <v>160</v>
      </c>
      <c r="E22" s="10" t="s">
        <v>176</v>
      </c>
      <c r="F22" s="10" t="s">
        <v>165</v>
      </c>
      <c r="G22" s="9" t="s">
        <v>180</v>
      </c>
      <c r="H22" s="7"/>
      <c r="I22" s="7"/>
      <c r="J22" s="9"/>
    </row>
    <row r="24" spans="1:10" ht="17" x14ac:dyDescent="0.2">
      <c r="A24" s="10" t="s">
        <v>115</v>
      </c>
      <c r="B24" s="9" t="s">
        <v>160</v>
      </c>
      <c r="C24" s="10" t="s">
        <v>9</v>
      </c>
      <c r="D24" s="9" t="s">
        <v>160</v>
      </c>
      <c r="E24" s="9" t="s">
        <v>160</v>
      </c>
      <c r="F24" s="9" t="s">
        <v>160</v>
      </c>
      <c r="G24" s="9" t="s">
        <v>180</v>
      </c>
      <c r="H24" s="7"/>
      <c r="I24" s="7"/>
      <c r="J24" s="9"/>
    </row>
    <row r="26" spans="1:10" ht="68" x14ac:dyDescent="0.2">
      <c r="A26" s="10" t="s">
        <v>115</v>
      </c>
      <c r="B26" s="9" t="s">
        <v>160</v>
      </c>
      <c r="C26" s="10" t="s">
        <v>167</v>
      </c>
      <c r="D26" s="10" t="s">
        <v>177</v>
      </c>
      <c r="E26" s="9" t="s">
        <v>160</v>
      </c>
      <c r="F26" s="9" t="s">
        <v>160</v>
      </c>
      <c r="G26" s="9" t="s">
        <v>181</v>
      </c>
      <c r="H26" s="7"/>
      <c r="I26" s="7"/>
      <c r="J26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33DB-E136-3F49-BB22-970E4033925D}">
  <dimension ref="A1:BK1462"/>
  <sheetViews>
    <sheetView tabSelected="1" topLeftCell="G1" workbookViewId="0">
      <selection activeCell="AA25" sqref="AA25"/>
    </sheetView>
  </sheetViews>
  <sheetFormatPr baseColWidth="10" defaultColWidth="18.33203125" defaultRowHeight="16" x14ac:dyDescent="0.2"/>
  <cols>
    <col min="1" max="4" width="18.33203125" style="34"/>
    <col min="5" max="5" width="18.33203125" style="21"/>
    <col min="6" max="7" width="18.33203125" style="30"/>
    <col min="8" max="8" width="18.33203125" style="36"/>
    <col min="9" max="9" width="18.33203125" style="30"/>
    <col min="10" max="11" width="18.33203125" style="21"/>
    <col min="12" max="14" width="18.33203125" style="30"/>
    <col min="15" max="16" width="18.33203125" style="21"/>
    <col min="17" max="25" width="18.33203125" style="30"/>
    <col min="26" max="26" width="18.33203125" style="21"/>
    <col min="27" max="45" width="18.33203125" style="30"/>
    <col min="46" max="47" width="18.33203125" style="35"/>
    <col min="48" max="16384" width="18.33203125" style="30"/>
  </cols>
  <sheetData>
    <row r="1" spans="1:63" s="22" customFormat="1" ht="85" x14ac:dyDescent="0.2">
      <c r="A1" s="22" t="s">
        <v>216</v>
      </c>
      <c r="B1" s="22" t="s">
        <v>215</v>
      </c>
      <c r="C1" s="22" t="s">
        <v>214</v>
      </c>
      <c r="D1" s="22" t="s">
        <v>188</v>
      </c>
      <c r="E1" s="18" t="s">
        <v>186</v>
      </c>
      <c r="F1" s="22" t="s">
        <v>189</v>
      </c>
      <c r="G1" s="22" t="s">
        <v>122</v>
      </c>
      <c r="H1" s="19" t="s">
        <v>124</v>
      </c>
      <c r="I1" s="22" t="s">
        <v>119</v>
      </c>
      <c r="J1" s="18" t="s">
        <v>187</v>
      </c>
      <c r="K1" s="18" t="s">
        <v>147</v>
      </c>
      <c r="L1" s="22" t="s">
        <v>132</v>
      </c>
      <c r="M1" s="22" t="s">
        <v>133</v>
      </c>
      <c r="N1" s="22" t="s">
        <v>134</v>
      </c>
      <c r="O1" s="18" t="s">
        <v>152</v>
      </c>
      <c r="P1" s="18" t="s">
        <v>148</v>
      </c>
      <c r="Q1" s="22" t="s">
        <v>135</v>
      </c>
      <c r="R1" s="22" t="s">
        <v>136</v>
      </c>
      <c r="S1" s="22" t="s">
        <v>137</v>
      </c>
      <c r="T1" s="22" t="s">
        <v>138</v>
      </c>
      <c r="U1" s="22" t="s">
        <v>139</v>
      </c>
      <c r="V1" s="22" t="s">
        <v>140</v>
      </c>
      <c r="W1" s="22" t="s">
        <v>141</v>
      </c>
      <c r="X1" s="22" t="s">
        <v>142</v>
      </c>
      <c r="Y1" s="22" t="s">
        <v>143</v>
      </c>
      <c r="Z1" s="18" t="s">
        <v>7</v>
      </c>
      <c r="AA1" s="22" t="s">
        <v>144</v>
      </c>
      <c r="AB1" s="22" t="s">
        <v>131</v>
      </c>
      <c r="AC1" s="22" t="s">
        <v>72</v>
      </c>
      <c r="AD1" s="22" t="s">
        <v>146</v>
      </c>
      <c r="AE1" s="22" t="s">
        <v>145</v>
      </c>
      <c r="AF1" s="22" t="s">
        <v>6</v>
      </c>
      <c r="AG1" s="22" t="s">
        <v>0</v>
      </c>
      <c r="AH1" s="22" t="s">
        <v>151</v>
      </c>
      <c r="AI1" s="22" t="s">
        <v>190</v>
      </c>
      <c r="AJ1" s="22" t="s">
        <v>149</v>
      </c>
      <c r="AK1" s="22" t="s">
        <v>150</v>
      </c>
      <c r="AL1" s="22" t="s">
        <v>191</v>
      </c>
      <c r="AM1" s="22" t="s">
        <v>192</v>
      </c>
      <c r="AN1" s="22" t="s">
        <v>193</v>
      </c>
      <c r="AO1" s="22" t="s">
        <v>194</v>
      </c>
      <c r="AP1" s="22" t="s">
        <v>195</v>
      </c>
      <c r="AQ1" s="22" t="s">
        <v>196</v>
      </c>
      <c r="AR1" s="22" t="s">
        <v>212</v>
      </c>
      <c r="AS1" s="22" t="s">
        <v>197</v>
      </c>
      <c r="AT1" s="23" t="s">
        <v>198</v>
      </c>
      <c r="AU1" s="23" t="s">
        <v>199</v>
      </c>
      <c r="AV1" s="22" t="s">
        <v>200</v>
      </c>
      <c r="AW1" s="22" t="s">
        <v>203</v>
      </c>
      <c r="AX1" s="22" t="s">
        <v>204</v>
      </c>
      <c r="AY1" s="22" t="s">
        <v>205</v>
      </c>
      <c r="AZ1" s="22" t="s">
        <v>206</v>
      </c>
      <c r="BA1" s="22" t="s">
        <v>207</v>
      </c>
      <c r="BB1" s="22" t="s">
        <v>208</v>
      </c>
      <c r="BC1" s="22" t="s">
        <v>209</v>
      </c>
      <c r="BD1" s="22" t="s">
        <v>210</v>
      </c>
      <c r="BE1" s="22" t="s">
        <v>211</v>
      </c>
      <c r="BF1" s="22" t="s">
        <v>9</v>
      </c>
      <c r="BG1" s="22" t="s">
        <v>213</v>
      </c>
      <c r="BH1" s="22" t="s">
        <v>202</v>
      </c>
      <c r="BI1" s="22" t="s">
        <v>201</v>
      </c>
      <c r="BJ1" s="24" t="s">
        <v>171</v>
      </c>
      <c r="BK1" s="24" t="s">
        <v>1</v>
      </c>
    </row>
    <row r="2" spans="1:63" x14ac:dyDescent="0.2">
      <c r="A2" s="34">
        <f>YEAR(D2)</f>
        <v>2020</v>
      </c>
      <c r="B2" s="34">
        <f>MONTH(D2)</f>
        <v>1</v>
      </c>
      <c r="C2" s="34">
        <f>DAY(D2)</f>
        <v>1</v>
      </c>
      <c r="D2" s="25">
        <v>43831</v>
      </c>
      <c r="E2" s="20">
        <f>SUM(F2:G2)</f>
        <v>10000</v>
      </c>
      <c r="F2" s="26">
        <f>IF(OR($C2=1,$C2=15,$C2=30),10000,0)</f>
        <v>10000</v>
      </c>
      <c r="G2" s="26">
        <f>IF($C2=30,100,0)</f>
        <v>0</v>
      </c>
      <c r="H2" s="37">
        <f>IF(OR($C2=1,$C2=15,$C2=30),1,0)</f>
        <v>1</v>
      </c>
      <c r="I2" s="26">
        <f>IFERROR(F2/H2,0)</f>
        <v>10000</v>
      </c>
      <c r="J2" s="20">
        <f>K2+P2</f>
        <v>19800</v>
      </c>
      <c r="K2" s="20">
        <f>SUM(L2:N2)</f>
        <v>2000</v>
      </c>
      <c r="L2" s="26">
        <v>1000</v>
      </c>
      <c r="M2" s="26">
        <v>0</v>
      </c>
      <c r="N2" s="26">
        <v>1000</v>
      </c>
      <c r="O2" s="20">
        <f>E2-K2</f>
        <v>8000</v>
      </c>
      <c r="P2" s="20">
        <f>SUM(Q2:Y2)</f>
        <v>17800</v>
      </c>
      <c r="Q2" s="26">
        <v>500</v>
      </c>
      <c r="R2" s="26">
        <v>5000</v>
      </c>
      <c r="S2" s="26">
        <v>1000</v>
      </c>
      <c r="T2" s="26">
        <v>500</v>
      </c>
      <c r="U2" s="26">
        <v>2000</v>
      </c>
      <c r="V2" s="26">
        <v>3000</v>
      </c>
      <c r="W2" s="26">
        <v>0</v>
      </c>
      <c r="X2" s="26">
        <v>5000</v>
      </c>
      <c r="Y2" s="26">
        <v>800</v>
      </c>
      <c r="Z2" s="20">
        <f>O2-P2</f>
        <v>-9800</v>
      </c>
      <c r="AA2" s="26">
        <f>SUM(AB2:AE2)</f>
        <v>15000</v>
      </c>
      <c r="AB2" s="26">
        <v>0</v>
      </c>
      <c r="AC2" s="26">
        <v>15000</v>
      </c>
      <c r="AD2" s="26">
        <v>0</v>
      </c>
      <c r="AE2" s="26">
        <v>0</v>
      </c>
      <c r="AF2" s="26">
        <f>Z2-AA2</f>
        <v>-24800</v>
      </c>
      <c r="AG2" s="27">
        <f>SUM($AF$2:AF2)/SUM($AH$2:AH2)</f>
        <v>-2.48E-3</v>
      </c>
      <c r="AH2" s="28">
        <v>10000000</v>
      </c>
      <c r="AI2" s="26">
        <f>AJ2-AK2</f>
        <v>0</v>
      </c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9">
        <v>10</v>
      </c>
      <c r="AU2" s="29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</row>
    <row r="3" spans="1:63" x14ac:dyDescent="0.2">
      <c r="A3" s="34">
        <f t="shared" ref="A3:A66" si="0">YEAR(D3)</f>
        <v>2020</v>
      </c>
      <c r="B3" s="34">
        <f t="shared" ref="B3:B66" si="1">MONTH(D3)</f>
        <v>1</v>
      </c>
      <c r="C3" s="34">
        <f t="shared" ref="C3:C66" si="2">DAY(D3)</f>
        <v>2</v>
      </c>
      <c r="D3" s="25">
        <v>43832</v>
      </c>
      <c r="E3" s="20">
        <f t="shared" ref="E3:E66" si="3">SUM(F3:G3)</f>
        <v>0</v>
      </c>
      <c r="F3" s="26">
        <f t="shared" ref="F3:F66" si="4">IF(OR($C3=1,$C3=15,$C3=30),10000,0)</f>
        <v>0</v>
      </c>
      <c r="G3" s="26">
        <f t="shared" ref="G3:G66" si="5">IF($C3=30,100,0)</f>
        <v>0</v>
      </c>
      <c r="H3" s="37">
        <f t="shared" ref="H3:H66" si="6">IF(OR($C3=1,$C3=15,$C3=30),1,0)</f>
        <v>0</v>
      </c>
      <c r="I3" s="26">
        <f t="shared" ref="I3:I66" si="7">IFERROR(F3/H3,0)</f>
        <v>0</v>
      </c>
      <c r="J3" s="20">
        <f t="shared" ref="J3:J66" si="8">K3+P3</f>
        <v>19800</v>
      </c>
      <c r="K3" s="20">
        <f t="shared" ref="K3:K66" si="9">SUM(L3:N3)</f>
        <v>2000</v>
      </c>
      <c r="L3" s="26">
        <v>1000</v>
      </c>
      <c r="M3" s="26">
        <v>0</v>
      </c>
      <c r="N3" s="26">
        <v>1000</v>
      </c>
      <c r="O3" s="20">
        <f t="shared" ref="O3:O66" si="10">E3-K3</f>
        <v>-2000</v>
      </c>
      <c r="P3" s="20">
        <f t="shared" ref="P3:P66" si="11">SUM(Q3:Y3)</f>
        <v>17800</v>
      </c>
      <c r="Q3" s="26">
        <v>500</v>
      </c>
      <c r="R3" s="26">
        <v>5000</v>
      </c>
      <c r="S3" s="26">
        <v>1000</v>
      </c>
      <c r="T3" s="26">
        <v>500</v>
      </c>
      <c r="U3" s="26">
        <v>2000</v>
      </c>
      <c r="V3" s="26">
        <v>3000</v>
      </c>
      <c r="W3" s="26">
        <v>0</v>
      </c>
      <c r="X3" s="26">
        <v>5000</v>
      </c>
      <c r="Y3" s="26">
        <v>800</v>
      </c>
      <c r="Z3" s="20">
        <f t="shared" ref="Z3:Z66" si="12">O3-P3</f>
        <v>-19800</v>
      </c>
      <c r="AA3" s="26">
        <f t="shared" ref="AA3:AA66" si="13">SUM(AB3:AE3)</f>
        <v>15000</v>
      </c>
      <c r="AB3" s="26">
        <v>0</v>
      </c>
      <c r="AC3" s="26">
        <v>15000</v>
      </c>
      <c r="AD3" s="26">
        <v>0</v>
      </c>
      <c r="AE3" s="26">
        <v>0</v>
      </c>
      <c r="AF3" s="26">
        <f t="shared" ref="AF3:AF66" si="14">Z3-AA3</f>
        <v>-34800</v>
      </c>
      <c r="AG3" s="27">
        <f>SUM($AF$2:AF3)/SUM($AH$2:AH3)</f>
        <v>-2.98E-3</v>
      </c>
      <c r="AH3" s="28">
        <v>10000000</v>
      </c>
      <c r="AI3" s="26">
        <f t="shared" ref="AI3:AI66" si="15">AJ3-AK3</f>
        <v>0</v>
      </c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9"/>
      <c r="AU3" s="29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</row>
    <row r="4" spans="1:63" x14ac:dyDescent="0.2">
      <c r="A4" s="34">
        <f t="shared" si="0"/>
        <v>2020</v>
      </c>
      <c r="B4" s="34">
        <f t="shared" si="1"/>
        <v>1</v>
      </c>
      <c r="C4" s="34">
        <f t="shared" si="2"/>
        <v>3</v>
      </c>
      <c r="D4" s="25">
        <v>43833</v>
      </c>
      <c r="E4" s="20">
        <f t="shared" si="3"/>
        <v>0</v>
      </c>
      <c r="F4" s="26">
        <f t="shared" si="4"/>
        <v>0</v>
      </c>
      <c r="G4" s="26">
        <f t="shared" si="5"/>
        <v>0</v>
      </c>
      <c r="H4" s="37">
        <f t="shared" si="6"/>
        <v>0</v>
      </c>
      <c r="I4" s="26">
        <f t="shared" si="7"/>
        <v>0</v>
      </c>
      <c r="J4" s="20">
        <f t="shared" si="8"/>
        <v>19800</v>
      </c>
      <c r="K4" s="20">
        <f t="shared" si="9"/>
        <v>2000</v>
      </c>
      <c r="L4" s="26">
        <v>1000</v>
      </c>
      <c r="M4" s="26">
        <v>0</v>
      </c>
      <c r="N4" s="26">
        <v>1000</v>
      </c>
      <c r="O4" s="20">
        <f t="shared" si="10"/>
        <v>-2000</v>
      </c>
      <c r="P4" s="20">
        <f t="shared" si="11"/>
        <v>17800</v>
      </c>
      <c r="Q4" s="26">
        <v>500</v>
      </c>
      <c r="R4" s="26">
        <v>5000</v>
      </c>
      <c r="S4" s="26">
        <v>1000</v>
      </c>
      <c r="T4" s="26">
        <v>500</v>
      </c>
      <c r="U4" s="26">
        <v>2000</v>
      </c>
      <c r="V4" s="26">
        <v>3000</v>
      </c>
      <c r="W4" s="26">
        <v>0</v>
      </c>
      <c r="X4" s="26">
        <v>5000</v>
      </c>
      <c r="Y4" s="26">
        <v>800</v>
      </c>
      <c r="Z4" s="20">
        <f t="shared" si="12"/>
        <v>-19800</v>
      </c>
      <c r="AA4" s="26">
        <f t="shared" si="13"/>
        <v>15000</v>
      </c>
      <c r="AB4" s="26">
        <v>0</v>
      </c>
      <c r="AC4" s="26">
        <v>15000</v>
      </c>
      <c r="AD4" s="26">
        <v>0</v>
      </c>
      <c r="AE4" s="26">
        <v>0</v>
      </c>
      <c r="AF4" s="26">
        <f t="shared" si="14"/>
        <v>-34800</v>
      </c>
      <c r="AG4" s="27">
        <f>SUM($AF$2:AF4)/SUM($AH$2:AH4)</f>
        <v>-3.1466666666666665E-3</v>
      </c>
      <c r="AH4" s="28">
        <v>10000000</v>
      </c>
      <c r="AI4" s="26">
        <f t="shared" si="15"/>
        <v>0</v>
      </c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9"/>
      <c r="AU4" s="29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</row>
    <row r="5" spans="1:63" x14ac:dyDescent="0.2">
      <c r="A5" s="34">
        <f t="shared" si="0"/>
        <v>2020</v>
      </c>
      <c r="B5" s="34">
        <f t="shared" si="1"/>
        <v>1</v>
      </c>
      <c r="C5" s="34">
        <f t="shared" si="2"/>
        <v>4</v>
      </c>
      <c r="D5" s="25">
        <v>43834</v>
      </c>
      <c r="E5" s="20">
        <f t="shared" si="3"/>
        <v>0</v>
      </c>
      <c r="F5" s="26">
        <f t="shared" si="4"/>
        <v>0</v>
      </c>
      <c r="G5" s="26">
        <f t="shared" si="5"/>
        <v>0</v>
      </c>
      <c r="H5" s="37">
        <f t="shared" si="6"/>
        <v>0</v>
      </c>
      <c r="I5" s="26">
        <f t="shared" si="7"/>
        <v>0</v>
      </c>
      <c r="J5" s="20">
        <f t="shared" si="8"/>
        <v>19800</v>
      </c>
      <c r="K5" s="20">
        <f t="shared" si="9"/>
        <v>2000</v>
      </c>
      <c r="L5" s="26">
        <v>1000</v>
      </c>
      <c r="M5" s="26">
        <v>0</v>
      </c>
      <c r="N5" s="26">
        <v>1000</v>
      </c>
      <c r="O5" s="20">
        <f t="shared" si="10"/>
        <v>-2000</v>
      </c>
      <c r="P5" s="20">
        <f t="shared" si="11"/>
        <v>17800</v>
      </c>
      <c r="Q5" s="26">
        <v>500</v>
      </c>
      <c r="R5" s="26">
        <v>5000</v>
      </c>
      <c r="S5" s="26">
        <v>1000</v>
      </c>
      <c r="T5" s="26">
        <v>500</v>
      </c>
      <c r="U5" s="26">
        <v>2000</v>
      </c>
      <c r="V5" s="26">
        <v>3000</v>
      </c>
      <c r="W5" s="26">
        <v>0</v>
      </c>
      <c r="X5" s="26">
        <v>5000</v>
      </c>
      <c r="Y5" s="26">
        <v>800</v>
      </c>
      <c r="Z5" s="20">
        <f t="shared" si="12"/>
        <v>-19800</v>
      </c>
      <c r="AA5" s="26">
        <f t="shared" si="13"/>
        <v>15000</v>
      </c>
      <c r="AB5" s="26">
        <v>0</v>
      </c>
      <c r="AC5" s="26">
        <v>15000</v>
      </c>
      <c r="AD5" s="26">
        <v>0</v>
      </c>
      <c r="AE5" s="26">
        <v>0</v>
      </c>
      <c r="AF5" s="26">
        <f t="shared" si="14"/>
        <v>-34800</v>
      </c>
      <c r="AG5" s="27">
        <f>SUM($AF$2:AF5)/SUM($AH$2:AH5)</f>
        <v>-3.2299999999999998E-3</v>
      </c>
      <c r="AH5" s="28">
        <v>10000000</v>
      </c>
      <c r="AI5" s="26">
        <f t="shared" si="15"/>
        <v>0</v>
      </c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9"/>
      <c r="AU5" s="29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</row>
    <row r="6" spans="1:63" x14ac:dyDescent="0.2">
      <c r="A6" s="34">
        <f t="shared" si="0"/>
        <v>2020</v>
      </c>
      <c r="B6" s="34">
        <f t="shared" si="1"/>
        <v>1</v>
      </c>
      <c r="C6" s="34">
        <f t="shared" si="2"/>
        <v>5</v>
      </c>
      <c r="D6" s="25">
        <v>43835</v>
      </c>
      <c r="E6" s="20">
        <f t="shared" si="3"/>
        <v>0</v>
      </c>
      <c r="F6" s="26">
        <f t="shared" si="4"/>
        <v>0</v>
      </c>
      <c r="G6" s="26">
        <f t="shared" si="5"/>
        <v>0</v>
      </c>
      <c r="H6" s="37">
        <f t="shared" si="6"/>
        <v>0</v>
      </c>
      <c r="I6" s="26">
        <f t="shared" si="7"/>
        <v>0</v>
      </c>
      <c r="J6" s="20">
        <f t="shared" si="8"/>
        <v>19800</v>
      </c>
      <c r="K6" s="20">
        <f t="shared" si="9"/>
        <v>2000</v>
      </c>
      <c r="L6" s="26">
        <v>1000</v>
      </c>
      <c r="M6" s="26">
        <v>0</v>
      </c>
      <c r="N6" s="26">
        <v>1000</v>
      </c>
      <c r="O6" s="20">
        <f t="shared" si="10"/>
        <v>-2000</v>
      </c>
      <c r="P6" s="20">
        <f t="shared" si="11"/>
        <v>17800</v>
      </c>
      <c r="Q6" s="26">
        <v>500</v>
      </c>
      <c r="R6" s="26">
        <v>5000</v>
      </c>
      <c r="S6" s="26">
        <v>1000</v>
      </c>
      <c r="T6" s="26">
        <v>500</v>
      </c>
      <c r="U6" s="26">
        <v>2000</v>
      </c>
      <c r="V6" s="26">
        <v>3000</v>
      </c>
      <c r="W6" s="26">
        <v>0</v>
      </c>
      <c r="X6" s="26">
        <v>5000</v>
      </c>
      <c r="Y6" s="26">
        <v>800</v>
      </c>
      <c r="Z6" s="20">
        <f t="shared" si="12"/>
        <v>-19800</v>
      </c>
      <c r="AA6" s="26">
        <f t="shared" si="13"/>
        <v>15000</v>
      </c>
      <c r="AB6" s="26">
        <v>0</v>
      </c>
      <c r="AC6" s="26">
        <v>15000</v>
      </c>
      <c r="AD6" s="26">
        <v>0</v>
      </c>
      <c r="AE6" s="26">
        <v>0</v>
      </c>
      <c r="AF6" s="26">
        <f t="shared" si="14"/>
        <v>-34800</v>
      </c>
      <c r="AG6" s="27">
        <f>SUM($AF$2:AF6)/SUM($AH$2:AH6)</f>
        <v>-3.2799999999999999E-3</v>
      </c>
      <c r="AH6" s="28">
        <v>10000000</v>
      </c>
      <c r="AI6" s="26">
        <f t="shared" si="15"/>
        <v>0</v>
      </c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9"/>
      <c r="AU6" s="29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</row>
    <row r="7" spans="1:63" x14ac:dyDescent="0.2">
      <c r="A7" s="34">
        <f t="shared" si="0"/>
        <v>2020</v>
      </c>
      <c r="B7" s="34">
        <f t="shared" si="1"/>
        <v>1</v>
      </c>
      <c r="C7" s="34">
        <f t="shared" si="2"/>
        <v>6</v>
      </c>
      <c r="D7" s="25">
        <v>43836</v>
      </c>
      <c r="E7" s="20">
        <f t="shared" si="3"/>
        <v>0</v>
      </c>
      <c r="F7" s="26">
        <f t="shared" si="4"/>
        <v>0</v>
      </c>
      <c r="G7" s="26">
        <f t="shared" si="5"/>
        <v>0</v>
      </c>
      <c r="H7" s="37">
        <f t="shared" si="6"/>
        <v>0</v>
      </c>
      <c r="I7" s="26">
        <f t="shared" si="7"/>
        <v>0</v>
      </c>
      <c r="J7" s="20">
        <f t="shared" si="8"/>
        <v>19800</v>
      </c>
      <c r="K7" s="20">
        <f t="shared" si="9"/>
        <v>2000</v>
      </c>
      <c r="L7" s="26">
        <v>1000</v>
      </c>
      <c r="M7" s="26">
        <v>0</v>
      </c>
      <c r="N7" s="26">
        <v>1000</v>
      </c>
      <c r="O7" s="20">
        <f t="shared" si="10"/>
        <v>-2000</v>
      </c>
      <c r="P7" s="20">
        <f t="shared" si="11"/>
        <v>17800</v>
      </c>
      <c r="Q7" s="26">
        <v>500</v>
      </c>
      <c r="R7" s="26">
        <v>5000</v>
      </c>
      <c r="S7" s="26">
        <v>1000</v>
      </c>
      <c r="T7" s="26">
        <v>500</v>
      </c>
      <c r="U7" s="26">
        <v>2000</v>
      </c>
      <c r="V7" s="26">
        <v>3000</v>
      </c>
      <c r="W7" s="26">
        <v>0</v>
      </c>
      <c r="X7" s="26">
        <v>5000</v>
      </c>
      <c r="Y7" s="26">
        <v>800</v>
      </c>
      <c r="Z7" s="20">
        <f t="shared" si="12"/>
        <v>-19800</v>
      </c>
      <c r="AA7" s="26">
        <f t="shared" si="13"/>
        <v>15000</v>
      </c>
      <c r="AB7" s="26">
        <v>0</v>
      </c>
      <c r="AC7" s="26">
        <v>15000</v>
      </c>
      <c r="AD7" s="26">
        <v>0</v>
      </c>
      <c r="AE7" s="26">
        <v>0</v>
      </c>
      <c r="AF7" s="26">
        <f t="shared" si="14"/>
        <v>-34800</v>
      </c>
      <c r="AG7" s="27">
        <f>SUM($AF$2:AF7)/SUM($AH$2:AH7)</f>
        <v>-3.3133333333333335E-3</v>
      </c>
      <c r="AH7" s="28">
        <v>10000000</v>
      </c>
      <c r="AI7" s="26">
        <f t="shared" si="15"/>
        <v>0</v>
      </c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9"/>
      <c r="AU7" s="29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</row>
    <row r="8" spans="1:63" x14ac:dyDescent="0.2">
      <c r="A8" s="34">
        <f t="shared" si="0"/>
        <v>2020</v>
      </c>
      <c r="B8" s="34">
        <f t="shared" si="1"/>
        <v>1</v>
      </c>
      <c r="C8" s="34">
        <f t="shared" si="2"/>
        <v>7</v>
      </c>
      <c r="D8" s="25">
        <v>43837</v>
      </c>
      <c r="E8" s="20">
        <f t="shared" si="3"/>
        <v>0</v>
      </c>
      <c r="F8" s="26">
        <f t="shared" si="4"/>
        <v>0</v>
      </c>
      <c r="G8" s="26">
        <f t="shared" si="5"/>
        <v>0</v>
      </c>
      <c r="H8" s="37">
        <f t="shared" si="6"/>
        <v>0</v>
      </c>
      <c r="I8" s="26">
        <f t="shared" si="7"/>
        <v>0</v>
      </c>
      <c r="J8" s="20">
        <f t="shared" si="8"/>
        <v>19800</v>
      </c>
      <c r="K8" s="20">
        <f t="shared" si="9"/>
        <v>2000</v>
      </c>
      <c r="L8" s="26">
        <v>1000</v>
      </c>
      <c r="M8" s="26">
        <v>0</v>
      </c>
      <c r="N8" s="26">
        <v>1000</v>
      </c>
      <c r="O8" s="20">
        <f t="shared" si="10"/>
        <v>-2000</v>
      </c>
      <c r="P8" s="20">
        <f t="shared" si="11"/>
        <v>17800</v>
      </c>
      <c r="Q8" s="26">
        <v>500</v>
      </c>
      <c r="R8" s="26">
        <v>5000</v>
      </c>
      <c r="S8" s="26">
        <v>1000</v>
      </c>
      <c r="T8" s="26">
        <v>500</v>
      </c>
      <c r="U8" s="26">
        <v>2000</v>
      </c>
      <c r="V8" s="26">
        <v>3000</v>
      </c>
      <c r="W8" s="26">
        <v>0</v>
      </c>
      <c r="X8" s="26">
        <v>5000</v>
      </c>
      <c r="Y8" s="26">
        <v>800</v>
      </c>
      <c r="Z8" s="20">
        <f t="shared" si="12"/>
        <v>-19800</v>
      </c>
      <c r="AA8" s="26">
        <f t="shared" si="13"/>
        <v>15000</v>
      </c>
      <c r="AB8" s="26">
        <v>0</v>
      </c>
      <c r="AC8" s="26">
        <v>15000</v>
      </c>
      <c r="AD8" s="26">
        <v>0</v>
      </c>
      <c r="AE8" s="26">
        <v>0</v>
      </c>
      <c r="AF8" s="26">
        <f t="shared" si="14"/>
        <v>-34800</v>
      </c>
      <c r="AG8" s="27">
        <f>SUM($AF$2:AF8)/SUM($AH$2:AH8)</f>
        <v>-3.3371428571428571E-3</v>
      </c>
      <c r="AH8" s="28">
        <v>10000000</v>
      </c>
      <c r="AI8" s="26">
        <f t="shared" si="15"/>
        <v>0</v>
      </c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9"/>
      <c r="AU8" s="29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 spans="1:63" x14ac:dyDescent="0.2">
      <c r="A9" s="34">
        <f t="shared" si="0"/>
        <v>2020</v>
      </c>
      <c r="B9" s="34">
        <f t="shared" si="1"/>
        <v>1</v>
      </c>
      <c r="C9" s="34">
        <f t="shared" si="2"/>
        <v>8</v>
      </c>
      <c r="D9" s="25">
        <v>43838</v>
      </c>
      <c r="E9" s="20">
        <f t="shared" si="3"/>
        <v>0</v>
      </c>
      <c r="F9" s="26">
        <f t="shared" si="4"/>
        <v>0</v>
      </c>
      <c r="G9" s="26">
        <f t="shared" si="5"/>
        <v>0</v>
      </c>
      <c r="H9" s="37">
        <f t="shared" si="6"/>
        <v>0</v>
      </c>
      <c r="I9" s="26">
        <f t="shared" si="7"/>
        <v>0</v>
      </c>
      <c r="J9" s="20">
        <f t="shared" si="8"/>
        <v>19800</v>
      </c>
      <c r="K9" s="20">
        <f t="shared" si="9"/>
        <v>2000</v>
      </c>
      <c r="L9" s="26">
        <v>1000</v>
      </c>
      <c r="M9" s="26">
        <v>0</v>
      </c>
      <c r="N9" s="26">
        <v>1000</v>
      </c>
      <c r="O9" s="20">
        <f t="shared" si="10"/>
        <v>-2000</v>
      </c>
      <c r="P9" s="20">
        <f t="shared" si="11"/>
        <v>17800</v>
      </c>
      <c r="Q9" s="26">
        <v>500</v>
      </c>
      <c r="R9" s="26">
        <v>5000</v>
      </c>
      <c r="S9" s="26">
        <v>1000</v>
      </c>
      <c r="T9" s="26">
        <v>500</v>
      </c>
      <c r="U9" s="26">
        <v>2000</v>
      </c>
      <c r="V9" s="26">
        <v>3000</v>
      </c>
      <c r="W9" s="26">
        <v>0</v>
      </c>
      <c r="X9" s="26">
        <v>5000</v>
      </c>
      <c r="Y9" s="26">
        <v>800</v>
      </c>
      <c r="Z9" s="20">
        <f t="shared" si="12"/>
        <v>-19800</v>
      </c>
      <c r="AA9" s="26">
        <f t="shared" si="13"/>
        <v>15000</v>
      </c>
      <c r="AB9" s="26">
        <v>0</v>
      </c>
      <c r="AC9" s="26">
        <v>15000</v>
      </c>
      <c r="AD9" s="26">
        <v>0</v>
      </c>
      <c r="AE9" s="26">
        <v>0</v>
      </c>
      <c r="AF9" s="26">
        <f t="shared" si="14"/>
        <v>-34800</v>
      </c>
      <c r="AG9" s="27">
        <f>SUM($AF$2:AF9)/SUM($AH$2:AH9)</f>
        <v>-3.3549999999999999E-3</v>
      </c>
      <c r="AH9" s="28">
        <v>10000000</v>
      </c>
      <c r="AI9" s="26">
        <f t="shared" si="15"/>
        <v>0</v>
      </c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9"/>
      <c r="AU9" s="29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x14ac:dyDescent="0.2">
      <c r="A10" s="34">
        <f t="shared" si="0"/>
        <v>2020</v>
      </c>
      <c r="B10" s="34">
        <f t="shared" si="1"/>
        <v>1</v>
      </c>
      <c r="C10" s="34">
        <f t="shared" si="2"/>
        <v>9</v>
      </c>
      <c r="D10" s="25">
        <v>43839</v>
      </c>
      <c r="E10" s="20">
        <f t="shared" si="3"/>
        <v>0</v>
      </c>
      <c r="F10" s="26">
        <f t="shared" si="4"/>
        <v>0</v>
      </c>
      <c r="G10" s="26">
        <f t="shared" si="5"/>
        <v>0</v>
      </c>
      <c r="H10" s="37">
        <f t="shared" si="6"/>
        <v>0</v>
      </c>
      <c r="I10" s="26">
        <f t="shared" si="7"/>
        <v>0</v>
      </c>
      <c r="J10" s="20">
        <f t="shared" si="8"/>
        <v>19800</v>
      </c>
      <c r="K10" s="20">
        <f t="shared" si="9"/>
        <v>2000</v>
      </c>
      <c r="L10" s="26">
        <v>1000</v>
      </c>
      <c r="M10" s="26">
        <v>0</v>
      </c>
      <c r="N10" s="26">
        <v>1000</v>
      </c>
      <c r="O10" s="20">
        <f t="shared" si="10"/>
        <v>-2000</v>
      </c>
      <c r="P10" s="20">
        <f t="shared" si="11"/>
        <v>17800</v>
      </c>
      <c r="Q10" s="26">
        <v>500</v>
      </c>
      <c r="R10" s="26">
        <v>5000</v>
      </c>
      <c r="S10" s="26">
        <v>1000</v>
      </c>
      <c r="T10" s="26">
        <v>500</v>
      </c>
      <c r="U10" s="26">
        <v>2000</v>
      </c>
      <c r="V10" s="26">
        <v>3000</v>
      </c>
      <c r="W10" s="26">
        <v>0</v>
      </c>
      <c r="X10" s="26">
        <v>5000</v>
      </c>
      <c r="Y10" s="26">
        <v>800</v>
      </c>
      <c r="Z10" s="20">
        <f t="shared" si="12"/>
        <v>-19800</v>
      </c>
      <c r="AA10" s="26">
        <f t="shared" si="13"/>
        <v>15000</v>
      </c>
      <c r="AB10" s="26">
        <v>0</v>
      </c>
      <c r="AC10" s="26">
        <v>15000</v>
      </c>
      <c r="AD10" s="26">
        <v>0</v>
      </c>
      <c r="AE10" s="26">
        <v>0</v>
      </c>
      <c r="AF10" s="26">
        <f t="shared" si="14"/>
        <v>-34800</v>
      </c>
      <c r="AG10" s="27">
        <f>SUM($AF$2:AF10)/SUM($AH$2:AH10)</f>
        <v>-3.3688888888888887E-3</v>
      </c>
      <c r="AH10" s="28">
        <v>10000000</v>
      </c>
      <c r="AI10" s="26">
        <f t="shared" si="15"/>
        <v>0</v>
      </c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9"/>
      <c r="AU10" s="29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</row>
    <row r="11" spans="1:63" x14ac:dyDescent="0.2">
      <c r="A11" s="34">
        <f t="shared" si="0"/>
        <v>2020</v>
      </c>
      <c r="B11" s="34">
        <f t="shared" si="1"/>
        <v>1</v>
      </c>
      <c r="C11" s="34">
        <f t="shared" si="2"/>
        <v>10</v>
      </c>
      <c r="D11" s="25">
        <v>43840</v>
      </c>
      <c r="E11" s="20">
        <f t="shared" si="3"/>
        <v>0</v>
      </c>
      <c r="F11" s="26">
        <f t="shared" si="4"/>
        <v>0</v>
      </c>
      <c r="G11" s="26">
        <f t="shared" si="5"/>
        <v>0</v>
      </c>
      <c r="H11" s="37">
        <f t="shared" si="6"/>
        <v>0</v>
      </c>
      <c r="I11" s="26">
        <f t="shared" si="7"/>
        <v>0</v>
      </c>
      <c r="J11" s="20">
        <f t="shared" si="8"/>
        <v>19800</v>
      </c>
      <c r="K11" s="20">
        <f t="shared" si="9"/>
        <v>2000</v>
      </c>
      <c r="L11" s="26">
        <v>1000</v>
      </c>
      <c r="M11" s="26">
        <v>0</v>
      </c>
      <c r="N11" s="26">
        <v>1000</v>
      </c>
      <c r="O11" s="20">
        <f t="shared" si="10"/>
        <v>-2000</v>
      </c>
      <c r="P11" s="20">
        <f t="shared" si="11"/>
        <v>17800</v>
      </c>
      <c r="Q11" s="26">
        <v>500</v>
      </c>
      <c r="R11" s="26">
        <v>5000</v>
      </c>
      <c r="S11" s="26">
        <v>1000</v>
      </c>
      <c r="T11" s="26">
        <v>500</v>
      </c>
      <c r="U11" s="26">
        <v>2000</v>
      </c>
      <c r="V11" s="26">
        <v>3000</v>
      </c>
      <c r="W11" s="26">
        <v>0</v>
      </c>
      <c r="X11" s="26">
        <v>5000</v>
      </c>
      <c r="Y11" s="26">
        <v>800</v>
      </c>
      <c r="Z11" s="20">
        <f t="shared" si="12"/>
        <v>-19800</v>
      </c>
      <c r="AA11" s="26">
        <f t="shared" si="13"/>
        <v>15000</v>
      </c>
      <c r="AB11" s="26">
        <v>0</v>
      </c>
      <c r="AC11" s="26">
        <v>15000</v>
      </c>
      <c r="AD11" s="26">
        <v>0</v>
      </c>
      <c r="AE11" s="26">
        <v>0</v>
      </c>
      <c r="AF11" s="26">
        <f t="shared" si="14"/>
        <v>-34800</v>
      </c>
      <c r="AG11" s="27">
        <f>SUM($AF$2:AF11)/SUM($AH$2:AH11)</f>
        <v>-3.3800000000000002E-3</v>
      </c>
      <c r="AH11" s="28">
        <v>10000000</v>
      </c>
      <c r="AI11" s="26">
        <f t="shared" si="15"/>
        <v>0</v>
      </c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9"/>
      <c r="AU11" s="29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</row>
    <row r="12" spans="1:63" x14ac:dyDescent="0.2">
      <c r="A12" s="34">
        <f t="shared" si="0"/>
        <v>2020</v>
      </c>
      <c r="B12" s="34">
        <f t="shared" si="1"/>
        <v>1</v>
      </c>
      <c r="C12" s="34">
        <f t="shared" si="2"/>
        <v>11</v>
      </c>
      <c r="D12" s="25">
        <v>43841</v>
      </c>
      <c r="E12" s="20">
        <f t="shared" si="3"/>
        <v>0</v>
      </c>
      <c r="F12" s="26">
        <f t="shared" si="4"/>
        <v>0</v>
      </c>
      <c r="G12" s="26">
        <f t="shared" si="5"/>
        <v>0</v>
      </c>
      <c r="H12" s="37">
        <f t="shared" si="6"/>
        <v>0</v>
      </c>
      <c r="I12" s="26">
        <f t="shared" si="7"/>
        <v>0</v>
      </c>
      <c r="J12" s="20">
        <f t="shared" si="8"/>
        <v>19800</v>
      </c>
      <c r="K12" s="20">
        <f t="shared" si="9"/>
        <v>2000</v>
      </c>
      <c r="L12" s="26">
        <v>1000</v>
      </c>
      <c r="M12" s="26">
        <v>0</v>
      </c>
      <c r="N12" s="26">
        <v>1000</v>
      </c>
      <c r="O12" s="20">
        <f t="shared" si="10"/>
        <v>-2000</v>
      </c>
      <c r="P12" s="20">
        <f t="shared" si="11"/>
        <v>17800</v>
      </c>
      <c r="Q12" s="26">
        <v>500</v>
      </c>
      <c r="R12" s="26">
        <v>5000</v>
      </c>
      <c r="S12" s="26">
        <v>1000</v>
      </c>
      <c r="T12" s="26">
        <v>500</v>
      </c>
      <c r="U12" s="26">
        <v>2000</v>
      </c>
      <c r="V12" s="26">
        <v>3000</v>
      </c>
      <c r="W12" s="26">
        <v>0</v>
      </c>
      <c r="X12" s="26">
        <v>5000</v>
      </c>
      <c r="Y12" s="26">
        <v>800</v>
      </c>
      <c r="Z12" s="20">
        <f t="shared" si="12"/>
        <v>-19800</v>
      </c>
      <c r="AA12" s="26">
        <f t="shared" si="13"/>
        <v>15000</v>
      </c>
      <c r="AB12" s="26">
        <v>0</v>
      </c>
      <c r="AC12" s="26">
        <v>15000</v>
      </c>
      <c r="AD12" s="26">
        <v>0</v>
      </c>
      <c r="AE12" s="26">
        <v>0</v>
      </c>
      <c r="AF12" s="26">
        <f t="shared" si="14"/>
        <v>-34800</v>
      </c>
      <c r="AG12" s="27">
        <f>SUM($AF$2:AF12)/SUM($AH$2:AH12)</f>
        <v>-3.3890909090909093E-3</v>
      </c>
      <c r="AH12" s="28">
        <v>10000000</v>
      </c>
      <c r="AI12" s="26">
        <f t="shared" si="15"/>
        <v>0</v>
      </c>
      <c r="AJ12" s="31"/>
      <c r="AK12" s="26"/>
      <c r="AL12" s="26"/>
      <c r="AM12" s="26"/>
      <c r="AN12" s="26"/>
      <c r="AO12" s="26"/>
      <c r="AP12" s="26"/>
      <c r="AQ12" s="26"/>
      <c r="AR12" s="26"/>
      <c r="AS12" s="26"/>
      <c r="AT12" s="29"/>
      <c r="AU12" s="29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</row>
    <row r="13" spans="1:63" x14ac:dyDescent="0.2">
      <c r="A13" s="34">
        <f t="shared" si="0"/>
        <v>2020</v>
      </c>
      <c r="B13" s="34">
        <f t="shared" si="1"/>
        <v>1</v>
      </c>
      <c r="C13" s="34">
        <f t="shared" si="2"/>
        <v>12</v>
      </c>
      <c r="D13" s="25">
        <v>43842</v>
      </c>
      <c r="E13" s="20">
        <f t="shared" si="3"/>
        <v>0</v>
      </c>
      <c r="F13" s="26">
        <f t="shared" si="4"/>
        <v>0</v>
      </c>
      <c r="G13" s="26">
        <f t="shared" si="5"/>
        <v>0</v>
      </c>
      <c r="H13" s="37">
        <f t="shared" si="6"/>
        <v>0</v>
      </c>
      <c r="I13" s="26">
        <f t="shared" si="7"/>
        <v>0</v>
      </c>
      <c r="J13" s="20">
        <f t="shared" si="8"/>
        <v>19800</v>
      </c>
      <c r="K13" s="20">
        <f t="shared" si="9"/>
        <v>2000</v>
      </c>
      <c r="L13" s="26">
        <v>1000</v>
      </c>
      <c r="M13" s="26">
        <v>0</v>
      </c>
      <c r="N13" s="26">
        <v>1000</v>
      </c>
      <c r="O13" s="20">
        <f t="shared" si="10"/>
        <v>-2000</v>
      </c>
      <c r="P13" s="20">
        <f t="shared" si="11"/>
        <v>17800</v>
      </c>
      <c r="Q13" s="26">
        <v>500</v>
      </c>
      <c r="R13" s="26">
        <v>5000</v>
      </c>
      <c r="S13" s="26">
        <v>1000</v>
      </c>
      <c r="T13" s="26">
        <v>500</v>
      </c>
      <c r="U13" s="26">
        <v>2000</v>
      </c>
      <c r="V13" s="26">
        <v>3000</v>
      </c>
      <c r="W13" s="26">
        <v>0</v>
      </c>
      <c r="X13" s="26">
        <v>5000</v>
      </c>
      <c r="Y13" s="26">
        <v>800</v>
      </c>
      <c r="Z13" s="20">
        <f t="shared" si="12"/>
        <v>-19800</v>
      </c>
      <c r="AA13" s="26">
        <f t="shared" si="13"/>
        <v>15000</v>
      </c>
      <c r="AB13" s="26">
        <v>0</v>
      </c>
      <c r="AC13" s="26">
        <v>15000</v>
      </c>
      <c r="AD13" s="26">
        <v>0</v>
      </c>
      <c r="AE13" s="26">
        <v>0</v>
      </c>
      <c r="AF13" s="26">
        <f t="shared" si="14"/>
        <v>-34800</v>
      </c>
      <c r="AG13" s="27">
        <f>SUM($AF$2:AF13)/SUM($AH$2:AH13)</f>
        <v>-3.3966666666666668E-3</v>
      </c>
      <c r="AH13" s="28">
        <v>10000000</v>
      </c>
      <c r="AI13" s="26">
        <f t="shared" si="15"/>
        <v>0</v>
      </c>
      <c r="AJ13" s="32"/>
      <c r="AK13" s="26"/>
      <c r="AL13" s="26"/>
      <c r="AM13" s="26"/>
      <c r="AN13" s="26"/>
      <c r="AO13" s="26"/>
      <c r="AP13" s="26"/>
      <c r="AQ13" s="26"/>
      <c r="AR13" s="26"/>
      <c r="AS13" s="26"/>
      <c r="AT13" s="29"/>
      <c r="AU13" s="29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</row>
    <row r="14" spans="1:63" x14ac:dyDescent="0.2">
      <c r="A14" s="34">
        <f t="shared" si="0"/>
        <v>2020</v>
      </c>
      <c r="B14" s="34">
        <f t="shared" si="1"/>
        <v>1</v>
      </c>
      <c r="C14" s="34">
        <f t="shared" si="2"/>
        <v>13</v>
      </c>
      <c r="D14" s="25">
        <v>43843</v>
      </c>
      <c r="E14" s="20">
        <f t="shared" si="3"/>
        <v>0</v>
      </c>
      <c r="F14" s="26">
        <f t="shared" si="4"/>
        <v>0</v>
      </c>
      <c r="G14" s="26">
        <f t="shared" si="5"/>
        <v>0</v>
      </c>
      <c r="H14" s="37">
        <f t="shared" si="6"/>
        <v>0</v>
      </c>
      <c r="I14" s="26">
        <f t="shared" si="7"/>
        <v>0</v>
      </c>
      <c r="J14" s="20">
        <f t="shared" si="8"/>
        <v>19800</v>
      </c>
      <c r="K14" s="20">
        <f t="shared" si="9"/>
        <v>2000</v>
      </c>
      <c r="L14" s="26">
        <v>1000</v>
      </c>
      <c r="M14" s="26">
        <v>0</v>
      </c>
      <c r="N14" s="26">
        <v>1000</v>
      </c>
      <c r="O14" s="20">
        <f t="shared" si="10"/>
        <v>-2000</v>
      </c>
      <c r="P14" s="20">
        <f t="shared" si="11"/>
        <v>17800</v>
      </c>
      <c r="Q14" s="26">
        <v>500</v>
      </c>
      <c r="R14" s="26">
        <v>5000</v>
      </c>
      <c r="S14" s="26">
        <v>1000</v>
      </c>
      <c r="T14" s="26">
        <v>500</v>
      </c>
      <c r="U14" s="26">
        <v>2000</v>
      </c>
      <c r="V14" s="26">
        <v>3000</v>
      </c>
      <c r="W14" s="26">
        <v>0</v>
      </c>
      <c r="X14" s="26">
        <v>5000</v>
      </c>
      <c r="Y14" s="26">
        <v>800</v>
      </c>
      <c r="Z14" s="20">
        <f t="shared" si="12"/>
        <v>-19800</v>
      </c>
      <c r="AA14" s="26">
        <f t="shared" si="13"/>
        <v>15000</v>
      </c>
      <c r="AB14" s="26">
        <v>0</v>
      </c>
      <c r="AC14" s="26">
        <v>15000</v>
      </c>
      <c r="AD14" s="26">
        <v>0</v>
      </c>
      <c r="AE14" s="26">
        <v>0</v>
      </c>
      <c r="AF14" s="26">
        <f t="shared" si="14"/>
        <v>-34800</v>
      </c>
      <c r="AG14" s="27">
        <f>SUM($AF$2:AF14)/SUM($AH$2:AH14)</f>
        <v>-3.4030769230769232E-3</v>
      </c>
      <c r="AH14" s="28">
        <v>10000000</v>
      </c>
      <c r="AI14" s="26">
        <f t="shared" si="15"/>
        <v>0</v>
      </c>
      <c r="AJ14" s="32"/>
      <c r="AK14" s="26"/>
      <c r="AL14" s="26"/>
      <c r="AM14" s="26"/>
      <c r="AN14" s="26"/>
      <c r="AO14" s="26"/>
      <c r="AP14" s="26"/>
      <c r="AQ14" s="26"/>
      <c r="AR14" s="26"/>
      <c r="AS14" s="26"/>
      <c r="AT14" s="29"/>
      <c r="AU14" s="29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</row>
    <row r="15" spans="1:63" x14ac:dyDescent="0.2">
      <c r="A15" s="34">
        <f t="shared" si="0"/>
        <v>2020</v>
      </c>
      <c r="B15" s="34">
        <f t="shared" si="1"/>
        <v>1</v>
      </c>
      <c r="C15" s="34">
        <f t="shared" si="2"/>
        <v>14</v>
      </c>
      <c r="D15" s="25">
        <v>43844</v>
      </c>
      <c r="E15" s="20">
        <f t="shared" si="3"/>
        <v>0</v>
      </c>
      <c r="F15" s="26">
        <f t="shared" si="4"/>
        <v>0</v>
      </c>
      <c r="G15" s="26">
        <f t="shared" si="5"/>
        <v>0</v>
      </c>
      <c r="H15" s="37">
        <f t="shared" si="6"/>
        <v>0</v>
      </c>
      <c r="I15" s="26">
        <f t="shared" si="7"/>
        <v>0</v>
      </c>
      <c r="J15" s="20">
        <f t="shared" si="8"/>
        <v>19800</v>
      </c>
      <c r="K15" s="20">
        <f t="shared" si="9"/>
        <v>2000</v>
      </c>
      <c r="L15" s="26">
        <v>1000</v>
      </c>
      <c r="M15" s="26">
        <v>0</v>
      </c>
      <c r="N15" s="26">
        <v>1000</v>
      </c>
      <c r="O15" s="20">
        <f t="shared" si="10"/>
        <v>-2000</v>
      </c>
      <c r="P15" s="20">
        <f t="shared" si="11"/>
        <v>17800</v>
      </c>
      <c r="Q15" s="26">
        <v>500</v>
      </c>
      <c r="R15" s="26">
        <v>5000</v>
      </c>
      <c r="S15" s="26">
        <v>1000</v>
      </c>
      <c r="T15" s="26">
        <v>500</v>
      </c>
      <c r="U15" s="26">
        <v>2000</v>
      </c>
      <c r="V15" s="26">
        <v>3000</v>
      </c>
      <c r="W15" s="26">
        <v>0</v>
      </c>
      <c r="X15" s="26">
        <v>5000</v>
      </c>
      <c r="Y15" s="26">
        <v>800</v>
      </c>
      <c r="Z15" s="20">
        <f t="shared" si="12"/>
        <v>-19800</v>
      </c>
      <c r="AA15" s="26">
        <f t="shared" si="13"/>
        <v>15000</v>
      </c>
      <c r="AB15" s="26">
        <v>0</v>
      </c>
      <c r="AC15" s="26">
        <v>15000</v>
      </c>
      <c r="AD15" s="26">
        <v>0</v>
      </c>
      <c r="AE15" s="26">
        <v>0</v>
      </c>
      <c r="AF15" s="26">
        <f t="shared" si="14"/>
        <v>-34800</v>
      </c>
      <c r="AG15" s="27">
        <f>SUM($AF$2:AF15)/SUM($AH$2:AH15)</f>
        <v>-3.4085714285714288E-3</v>
      </c>
      <c r="AH15" s="28">
        <v>10000000</v>
      </c>
      <c r="AI15" s="26">
        <f t="shared" si="15"/>
        <v>0</v>
      </c>
      <c r="AJ15" s="32"/>
      <c r="AK15" s="26"/>
      <c r="AL15" s="26"/>
      <c r="AM15" s="26"/>
      <c r="AN15" s="26"/>
      <c r="AO15" s="26"/>
      <c r="AP15" s="26"/>
      <c r="AQ15" s="26"/>
      <c r="AR15" s="26"/>
      <c r="AS15" s="26"/>
      <c r="AT15" s="29"/>
      <c r="AU15" s="29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</row>
    <row r="16" spans="1:63" x14ac:dyDescent="0.2">
      <c r="A16" s="34">
        <f t="shared" si="0"/>
        <v>2020</v>
      </c>
      <c r="B16" s="34">
        <f t="shared" si="1"/>
        <v>1</v>
      </c>
      <c r="C16" s="34">
        <f t="shared" si="2"/>
        <v>15</v>
      </c>
      <c r="D16" s="25">
        <v>43845</v>
      </c>
      <c r="E16" s="20">
        <f t="shared" si="3"/>
        <v>10000</v>
      </c>
      <c r="F16" s="26">
        <f t="shared" si="4"/>
        <v>10000</v>
      </c>
      <c r="G16" s="26">
        <f t="shared" si="5"/>
        <v>0</v>
      </c>
      <c r="H16" s="37">
        <f t="shared" si="6"/>
        <v>1</v>
      </c>
      <c r="I16" s="26">
        <f t="shared" si="7"/>
        <v>10000</v>
      </c>
      <c r="J16" s="20">
        <f t="shared" si="8"/>
        <v>19800</v>
      </c>
      <c r="K16" s="20">
        <f t="shared" si="9"/>
        <v>2000</v>
      </c>
      <c r="L16" s="26">
        <v>1000</v>
      </c>
      <c r="M16" s="26">
        <v>0</v>
      </c>
      <c r="N16" s="26">
        <v>1000</v>
      </c>
      <c r="O16" s="20">
        <f t="shared" si="10"/>
        <v>8000</v>
      </c>
      <c r="P16" s="20">
        <f t="shared" si="11"/>
        <v>17800</v>
      </c>
      <c r="Q16" s="26">
        <v>500</v>
      </c>
      <c r="R16" s="26">
        <v>5000</v>
      </c>
      <c r="S16" s="26">
        <v>1000</v>
      </c>
      <c r="T16" s="26">
        <v>500</v>
      </c>
      <c r="U16" s="26">
        <v>2000</v>
      </c>
      <c r="V16" s="26">
        <v>3000</v>
      </c>
      <c r="W16" s="26">
        <v>0</v>
      </c>
      <c r="X16" s="26">
        <v>5000</v>
      </c>
      <c r="Y16" s="26">
        <v>800</v>
      </c>
      <c r="Z16" s="20">
        <f t="shared" si="12"/>
        <v>-9800</v>
      </c>
      <c r="AA16" s="26">
        <f t="shared" si="13"/>
        <v>15000</v>
      </c>
      <c r="AB16" s="26">
        <v>0</v>
      </c>
      <c r="AC16" s="26">
        <v>15000</v>
      </c>
      <c r="AD16" s="26">
        <v>0</v>
      </c>
      <c r="AE16" s="26">
        <v>0</v>
      </c>
      <c r="AF16" s="26">
        <f t="shared" si="14"/>
        <v>-24800</v>
      </c>
      <c r="AG16" s="27">
        <f>SUM($AF$2:AF16)/SUM($AH$2:AH16)</f>
        <v>-3.3466666666666666E-3</v>
      </c>
      <c r="AH16" s="28">
        <v>10000000</v>
      </c>
      <c r="AI16" s="26">
        <f t="shared" si="15"/>
        <v>0</v>
      </c>
      <c r="AJ16" s="32"/>
      <c r="AK16" s="26"/>
      <c r="AL16" s="26"/>
      <c r="AM16" s="26"/>
      <c r="AN16" s="26"/>
      <c r="AO16" s="26"/>
      <c r="AP16" s="26"/>
      <c r="AQ16" s="26"/>
      <c r="AR16" s="26"/>
      <c r="AS16" s="26"/>
      <c r="AT16" s="29"/>
      <c r="AU16" s="29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</row>
    <row r="17" spans="1:63" x14ac:dyDescent="0.2">
      <c r="A17" s="34">
        <f t="shared" si="0"/>
        <v>2020</v>
      </c>
      <c r="B17" s="34">
        <f t="shared" si="1"/>
        <v>1</v>
      </c>
      <c r="C17" s="34">
        <f t="shared" si="2"/>
        <v>16</v>
      </c>
      <c r="D17" s="25">
        <v>43846</v>
      </c>
      <c r="E17" s="20">
        <f t="shared" si="3"/>
        <v>0</v>
      </c>
      <c r="F17" s="26">
        <f t="shared" si="4"/>
        <v>0</v>
      </c>
      <c r="G17" s="26">
        <f t="shared" si="5"/>
        <v>0</v>
      </c>
      <c r="H17" s="37">
        <f t="shared" si="6"/>
        <v>0</v>
      </c>
      <c r="I17" s="26">
        <f t="shared" si="7"/>
        <v>0</v>
      </c>
      <c r="J17" s="20">
        <f t="shared" si="8"/>
        <v>19800</v>
      </c>
      <c r="K17" s="20">
        <f t="shared" si="9"/>
        <v>2000</v>
      </c>
      <c r="L17" s="26">
        <v>1000</v>
      </c>
      <c r="M17" s="26">
        <v>0</v>
      </c>
      <c r="N17" s="26">
        <v>1000</v>
      </c>
      <c r="O17" s="20">
        <f t="shared" si="10"/>
        <v>-2000</v>
      </c>
      <c r="P17" s="20">
        <f t="shared" si="11"/>
        <v>17800</v>
      </c>
      <c r="Q17" s="26">
        <v>500</v>
      </c>
      <c r="R17" s="26">
        <v>5000</v>
      </c>
      <c r="S17" s="26">
        <v>1000</v>
      </c>
      <c r="T17" s="26">
        <v>500</v>
      </c>
      <c r="U17" s="26">
        <v>2000</v>
      </c>
      <c r="V17" s="26">
        <v>3000</v>
      </c>
      <c r="W17" s="26">
        <v>0</v>
      </c>
      <c r="X17" s="26">
        <v>5000</v>
      </c>
      <c r="Y17" s="26">
        <v>800</v>
      </c>
      <c r="Z17" s="20">
        <f t="shared" si="12"/>
        <v>-19800</v>
      </c>
      <c r="AA17" s="26">
        <f t="shared" si="13"/>
        <v>15000</v>
      </c>
      <c r="AB17" s="26">
        <v>0</v>
      </c>
      <c r="AC17" s="26">
        <v>15000</v>
      </c>
      <c r="AD17" s="26">
        <v>0</v>
      </c>
      <c r="AE17" s="26">
        <v>0</v>
      </c>
      <c r="AF17" s="26">
        <f t="shared" si="14"/>
        <v>-34800</v>
      </c>
      <c r="AG17" s="27">
        <f>SUM($AF$2:AF17)/SUM($AH$2:AH17)</f>
        <v>-3.3549999999999999E-3</v>
      </c>
      <c r="AH17" s="28">
        <v>10000000</v>
      </c>
      <c r="AI17" s="26">
        <f t="shared" si="15"/>
        <v>0</v>
      </c>
      <c r="AJ17" s="33"/>
      <c r="AK17" s="26"/>
      <c r="AL17" s="26"/>
      <c r="AM17" s="26"/>
      <c r="AN17" s="26"/>
      <c r="AO17" s="26"/>
      <c r="AP17" s="26"/>
      <c r="AQ17" s="26"/>
      <c r="AR17" s="26"/>
      <c r="AS17" s="26"/>
      <c r="AT17" s="29"/>
      <c r="AU17" s="29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</row>
    <row r="18" spans="1:63" x14ac:dyDescent="0.2">
      <c r="A18" s="34">
        <f t="shared" si="0"/>
        <v>2020</v>
      </c>
      <c r="B18" s="34">
        <f t="shared" si="1"/>
        <v>1</v>
      </c>
      <c r="C18" s="34">
        <f t="shared" si="2"/>
        <v>17</v>
      </c>
      <c r="D18" s="25">
        <v>43847</v>
      </c>
      <c r="E18" s="20">
        <f t="shared" si="3"/>
        <v>0</v>
      </c>
      <c r="F18" s="26">
        <f t="shared" si="4"/>
        <v>0</v>
      </c>
      <c r="G18" s="26">
        <f t="shared" si="5"/>
        <v>0</v>
      </c>
      <c r="H18" s="37">
        <f t="shared" si="6"/>
        <v>0</v>
      </c>
      <c r="I18" s="26">
        <f t="shared" si="7"/>
        <v>0</v>
      </c>
      <c r="J18" s="20">
        <f t="shared" si="8"/>
        <v>19800</v>
      </c>
      <c r="K18" s="20">
        <f t="shared" si="9"/>
        <v>2000</v>
      </c>
      <c r="L18" s="26">
        <v>1000</v>
      </c>
      <c r="M18" s="26">
        <v>0</v>
      </c>
      <c r="N18" s="26">
        <v>1000</v>
      </c>
      <c r="O18" s="20">
        <f t="shared" si="10"/>
        <v>-2000</v>
      </c>
      <c r="P18" s="20">
        <f t="shared" si="11"/>
        <v>17800</v>
      </c>
      <c r="Q18" s="26">
        <v>500</v>
      </c>
      <c r="R18" s="26">
        <v>5000</v>
      </c>
      <c r="S18" s="26">
        <v>1000</v>
      </c>
      <c r="T18" s="26">
        <v>500</v>
      </c>
      <c r="U18" s="26">
        <v>2000</v>
      </c>
      <c r="V18" s="26">
        <v>3000</v>
      </c>
      <c r="W18" s="26">
        <v>0</v>
      </c>
      <c r="X18" s="26">
        <v>5000</v>
      </c>
      <c r="Y18" s="26">
        <v>800</v>
      </c>
      <c r="Z18" s="20">
        <f t="shared" si="12"/>
        <v>-19800</v>
      </c>
      <c r="AA18" s="26">
        <f t="shared" si="13"/>
        <v>15000</v>
      </c>
      <c r="AB18" s="26">
        <v>0</v>
      </c>
      <c r="AC18" s="26">
        <v>15000</v>
      </c>
      <c r="AD18" s="26">
        <v>0</v>
      </c>
      <c r="AE18" s="26">
        <v>0</v>
      </c>
      <c r="AF18" s="26">
        <f t="shared" si="14"/>
        <v>-34800</v>
      </c>
      <c r="AG18" s="27">
        <f>SUM($AF$2:AF18)/SUM($AH$2:AH18)</f>
        <v>-3.3623529411764704E-3</v>
      </c>
      <c r="AH18" s="28">
        <v>10000000</v>
      </c>
      <c r="AI18" s="26">
        <f t="shared" si="15"/>
        <v>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9"/>
      <c r="AU18" s="29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</row>
    <row r="19" spans="1:63" x14ac:dyDescent="0.2">
      <c r="A19" s="34">
        <f t="shared" si="0"/>
        <v>2020</v>
      </c>
      <c r="B19" s="34">
        <f t="shared" si="1"/>
        <v>1</v>
      </c>
      <c r="C19" s="34">
        <f t="shared" si="2"/>
        <v>18</v>
      </c>
      <c r="D19" s="25">
        <v>43848</v>
      </c>
      <c r="E19" s="20">
        <f t="shared" si="3"/>
        <v>0</v>
      </c>
      <c r="F19" s="26">
        <f t="shared" si="4"/>
        <v>0</v>
      </c>
      <c r="G19" s="26">
        <f t="shared" si="5"/>
        <v>0</v>
      </c>
      <c r="H19" s="37">
        <f t="shared" si="6"/>
        <v>0</v>
      </c>
      <c r="I19" s="26">
        <f t="shared" si="7"/>
        <v>0</v>
      </c>
      <c r="J19" s="20">
        <f t="shared" si="8"/>
        <v>19800</v>
      </c>
      <c r="K19" s="20">
        <f t="shared" si="9"/>
        <v>2000</v>
      </c>
      <c r="L19" s="26">
        <v>1000</v>
      </c>
      <c r="M19" s="26">
        <v>0</v>
      </c>
      <c r="N19" s="26">
        <v>1000</v>
      </c>
      <c r="O19" s="20">
        <f t="shared" si="10"/>
        <v>-2000</v>
      </c>
      <c r="P19" s="20">
        <f t="shared" si="11"/>
        <v>17800</v>
      </c>
      <c r="Q19" s="26">
        <v>500</v>
      </c>
      <c r="R19" s="26">
        <v>5000</v>
      </c>
      <c r="S19" s="26">
        <v>1000</v>
      </c>
      <c r="T19" s="26">
        <v>500</v>
      </c>
      <c r="U19" s="26">
        <v>2000</v>
      </c>
      <c r="V19" s="26">
        <v>3000</v>
      </c>
      <c r="W19" s="26">
        <v>0</v>
      </c>
      <c r="X19" s="26">
        <v>5000</v>
      </c>
      <c r="Y19" s="26">
        <v>800</v>
      </c>
      <c r="Z19" s="20">
        <f t="shared" si="12"/>
        <v>-19800</v>
      </c>
      <c r="AA19" s="26">
        <f t="shared" si="13"/>
        <v>15000</v>
      </c>
      <c r="AB19" s="26">
        <v>0</v>
      </c>
      <c r="AC19" s="26">
        <v>15000</v>
      </c>
      <c r="AD19" s="26">
        <v>0</v>
      </c>
      <c r="AE19" s="26">
        <v>0</v>
      </c>
      <c r="AF19" s="26">
        <f t="shared" si="14"/>
        <v>-34800</v>
      </c>
      <c r="AG19" s="27">
        <f>SUM($AF$2:AF19)/SUM($AH$2:AH19)</f>
        <v>-3.3688888888888887E-3</v>
      </c>
      <c r="AH19" s="28">
        <v>10000000</v>
      </c>
      <c r="AI19" s="26">
        <f t="shared" si="15"/>
        <v>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9"/>
      <c r="AU19" s="29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</row>
    <row r="20" spans="1:63" x14ac:dyDescent="0.2">
      <c r="A20" s="34">
        <f t="shared" si="0"/>
        <v>2020</v>
      </c>
      <c r="B20" s="34">
        <f t="shared" si="1"/>
        <v>1</v>
      </c>
      <c r="C20" s="34">
        <f t="shared" si="2"/>
        <v>19</v>
      </c>
      <c r="D20" s="25">
        <v>43849</v>
      </c>
      <c r="E20" s="20">
        <f t="shared" si="3"/>
        <v>0</v>
      </c>
      <c r="F20" s="26">
        <f t="shared" si="4"/>
        <v>0</v>
      </c>
      <c r="G20" s="26">
        <f t="shared" si="5"/>
        <v>0</v>
      </c>
      <c r="H20" s="37">
        <f t="shared" si="6"/>
        <v>0</v>
      </c>
      <c r="I20" s="26">
        <f t="shared" si="7"/>
        <v>0</v>
      </c>
      <c r="J20" s="20">
        <f t="shared" si="8"/>
        <v>19800</v>
      </c>
      <c r="K20" s="20">
        <f t="shared" si="9"/>
        <v>2000</v>
      </c>
      <c r="L20" s="26">
        <v>1000</v>
      </c>
      <c r="M20" s="26">
        <v>0</v>
      </c>
      <c r="N20" s="26">
        <v>1000</v>
      </c>
      <c r="O20" s="20">
        <f t="shared" si="10"/>
        <v>-2000</v>
      </c>
      <c r="P20" s="20">
        <f t="shared" si="11"/>
        <v>17800</v>
      </c>
      <c r="Q20" s="26">
        <v>500</v>
      </c>
      <c r="R20" s="26">
        <v>5000</v>
      </c>
      <c r="S20" s="26">
        <v>1000</v>
      </c>
      <c r="T20" s="26">
        <v>500</v>
      </c>
      <c r="U20" s="26">
        <v>2000</v>
      </c>
      <c r="V20" s="26">
        <v>3000</v>
      </c>
      <c r="W20" s="26">
        <v>0</v>
      </c>
      <c r="X20" s="26">
        <v>5000</v>
      </c>
      <c r="Y20" s="26">
        <v>800</v>
      </c>
      <c r="Z20" s="20">
        <f t="shared" si="12"/>
        <v>-19800</v>
      </c>
      <c r="AA20" s="26">
        <f t="shared" si="13"/>
        <v>15000</v>
      </c>
      <c r="AB20" s="26">
        <v>0</v>
      </c>
      <c r="AC20" s="26">
        <v>15000</v>
      </c>
      <c r="AD20" s="26">
        <v>0</v>
      </c>
      <c r="AE20" s="26">
        <v>0</v>
      </c>
      <c r="AF20" s="26">
        <f t="shared" si="14"/>
        <v>-34800</v>
      </c>
      <c r="AG20" s="27">
        <f>SUM($AF$2:AF20)/SUM($AH$2:AH20)</f>
        <v>-3.3747368421052633E-3</v>
      </c>
      <c r="AH20" s="28">
        <v>10000000</v>
      </c>
      <c r="AI20" s="26">
        <f t="shared" si="15"/>
        <v>0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9"/>
      <c r="AU20" s="29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</row>
    <row r="21" spans="1:63" x14ac:dyDescent="0.2">
      <c r="A21" s="34">
        <f t="shared" si="0"/>
        <v>2020</v>
      </c>
      <c r="B21" s="34">
        <f t="shared" si="1"/>
        <v>1</v>
      </c>
      <c r="C21" s="34">
        <f t="shared" si="2"/>
        <v>20</v>
      </c>
      <c r="D21" s="25">
        <v>43850</v>
      </c>
      <c r="E21" s="20">
        <f t="shared" si="3"/>
        <v>0</v>
      </c>
      <c r="F21" s="26">
        <f t="shared" si="4"/>
        <v>0</v>
      </c>
      <c r="G21" s="26">
        <f t="shared" si="5"/>
        <v>0</v>
      </c>
      <c r="H21" s="37">
        <f t="shared" si="6"/>
        <v>0</v>
      </c>
      <c r="I21" s="26">
        <f t="shared" si="7"/>
        <v>0</v>
      </c>
      <c r="J21" s="20">
        <f t="shared" si="8"/>
        <v>19800</v>
      </c>
      <c r="K21" s="20">
        <f t="shared" si="9"/>
        <v>2000</v>
      </c>
      <c r="L21" s="26">
        <v>1000</v>
      </c>
      <c r="M21" s="26">
        <v>0</v>
      </c>
      <c r="N21" s="26">
        <v>1000</v>
      </c>
      <c r="O21" s="20">
        <f t="shared" si="10"/>
        <v>-2000</v>
      </c>
      <c r="P21" s="20">
        <f t="shared" si="11"/>
        <v>17800</v>
      </c>
      <c r="Q21" s="26">
        <v>500</v>
      </c>
      <c r="R21" s="26">
        <v>5000</v>
      </c>
      <c r="S21" s="26">
        <v>1000</v>
      </c>
      <c r="T21" s="26">
        <v>500</v>
      </c>
      <c r="U21" s="26">
        <v>2000</v>
      </c>
      <c r="V21" s="26">
        <v>3000</v>
      </c>
      <c r="W21" s="26">
        <v>0</v>
      </c>
      <c r="X21" s="26">
        <v>5000</v>
      </c>
      <c r="Y21" s="26">
        <v>800</v>
      </c>
      <c r="Z21" s="20">
        <f t="shared" si="12"/>
        <v>-19800</v>
      </c>
      <c r="AA21" s="26">
        <f t="shared" si="13"/>
        <v>15000</v>
      </c>
      <c r="AB21" s="26">
        <v>0</v>
      </c>
      <c r="AC21" s="26">
        <v>15000</v>
      </c>
      <c r="AD21" s="26">
        <v>0</v>
      </c>
      <c r="AE21" s="26">
        <v>0</v>
      </c>
      <c r="AF21" s="26">
        <f t="shared" si="14"/>
        <v>-34800</v>
      </c>
      <c r="AG21" s="27">
        <f>SUM($AF$2:AF21)/SUM($AH$2:AH21)</f>
        <v>-3.3800000000000002E-3</v>
      </c>
      <c r="AH21" s="28">
        <v>10000000</v>
      </c>
      <c r="AI21" s="26">
        <f t="shared" si="15"/>
        <v>0</v>
      </c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9"/>
      <c r="AU21" s="29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</row>
    <row r="22" spans="1:63" x14ac:dyDescent="0.2">
      <c r="A22" s="34">
        <f t="shared" si="0"/>
        <v>2020</v>
      </c>
      <c r="B22" s="34">
        <f t="shared" si="1"/>
        <v>1</v>
      </c>
      <c r="C22" s="34">
        <f t="shared" si="2"/>
        <v>21</v>
      </c>
      <c r="D22" s="25">
        <v>43851</v>
      </c>
      <c r="E22" s="20">
        <f t="shared" si="3"/>
        <v>0</v>
      </c>
      <c r="F22" s="26">
        <f t="shared" si="4"/>
        <v>0</v>
      </c>
      <c r="G22" s="26">
        <f t="shared" si="5"/>
        <v>0</v>
      </c>
      <c r="H22" s="37">
        <f t="shared" si="6"/>
        <v>0</v>
      </c>
      <c r="I22" s="26">
        <f t="shared" si="7"/>
        <v>0</v>
      </c>
      <c r="J22" s="20">
        <f t="shared" si="8"/>
        <v>19800</v>
      </c>
      <c r="K22" s="20">
        <f t="shared" si="9"/>
        <v>2000</v>
      </c>
      <c r="L22" s="26">
        <v>1000</v>
      </c>
      <c r="M22" s="26">
        <v>0</v>
      </c>
      <c r="N22" s="26">
        <v>1000</v>
      </c>
      <c r="O22" s="20">
        <f t="shared" si="10"/>
        <v>-2000</v>
      </c>
      <c r="P22" s="20">
        <f t="shared" si="11"/>
        <v>17800</v>
      </c>
      <c r="Q22" s="26">
        <v>500</v>
      </c>
      <c r="R22" s="26">
        <v>5000</v>
      </c>
      <c r="S22" s="26">
        <v>1000</v>
      </c>
      <c r="T22" s="26">
        <v>500</v>
      </c>
      <c r="U22" s="26">
        <v>2000</v>
      </c>
      <c r="V22" s="26">
        <v>3000</v>
      </c>
      <c r="W22" s="26">
        <v>0</v>
      </c>
      <c r="X22" s="26">
        <v>5000</v>
      </c>
      <c r="Y22" s="26">
        <v>800</v>
      </c>
      <c r="Z22" s="20">
        <f t="shared" si="12"/>
        <v>-19800</v>
      </c>
      <c r="AA22" s="26">
        <f t="shared" si="13"/>
        <v>15000</v>
      </c>
      <c r="AB22" s="26">
        <v>0</v>
      </c>
      <c r="AC22" s="26">
        <v>15000</v>
      </c>
      <c r="AD22" s="26">
        <v>0</v>
      </c>
      <c r="AE22" s="26">
        <v>0</v>
      </c>
      <c r="AF22" s="26">
        <f t="shared" si="14"/>
        <v>-34800</v>
      </c>
      <c r="AG22" s="27">
        <f>SUM($AF$2:AF22)/SUM($AH$2:AH22)</f>
        <v>-3.3847619047619047E-3</v>
      </c>
      <c r="AH22" s="28">
        <v>10000000</v>
      </c>
      <c r="AI22" s="26">
        <f t="shared" si="15"/>
        <v>0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9"/>
      <c r="AU22" s="29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</row>
    <row r="23" spans="1:63" x14ac:dyDescent="0.2">
      <c r="A23" s="34">
        <f t="shared" si="0"/>
        <v>2020</v>
      </c>
      <c r="B23" s="34">
        <f t="shared" si="1"/>
        <v>1</v>
      </c>
      <c r="C23" s="34">
        <f t="shared" si="2"/>
        <v>22</v>
      </c>
      <c r="D23" s="25">
        <v>43852</v>
      </c>
      <c r="E23" s="20">
        <f t="shared" si="3"/>
        <v>0</v>
      </c>
      <c r="F23" s="26">
        <f t="shared" si="4"/>
        <v>0</v>
      </c>
      <c r="G23" s="26">
        <f t="shared" si="5"/>
        <v>0</v>
      </c>
      <c r="H23" s="37">
        <f t="shared" si="6"/>
        <v>0</v>
      </c>
      <c r="I23" s="26">
        <f t="shared" si="7"/>
        <v>0</v>
      </c>
      <c r="J23" s="20">
        <f t="shared" si="8"/>
        <v>19800</v>
      </c>
      <c r="K23" s="20">
        <f t="shared" si="9"/>
        <v>2000</v>
      </c>
      <c r="L23" s="26">
        <v>1000</v>
      </c>
      <c r="M23" s="26">
        <v>0</v>
      </c>
      <c r="N23" s="26">
        <v>1000</v>
      </c>
      <c r="O23" s="20">
        <f t="shared" si="10"/>
        <v>-2000</v>
      </c>
      <c r="P23" s="20">
        <f t="shared" si="11"/>
        <v>17800</v>
      </c>
      <c r="Q23" s="26">
        <v>500</v>
      </c>
      <c r="R23" s="26">
        <v>5000</v>
      </c>
      <c r="S23" s="26">
        <v>1000</v>
      </c>
      <c r="T23" s="26">
        <v>500</v>
      </c>
      <c r="U23" s="26">
        <v>2000</v>
      </c>
      <c r="V23" s="26">
        <v>3000</v>
      </c>
      <c r="W23" s="26">
        <v>0</v>
      </c>
      <c r="X23" s="26">
        <v>5000</v>
      </c>
      <c r="Y23" s="26">
        <v>800</v>
      </c>
      <c r="Z23" s="20">
        <f t="shared" si="12"/>
        <v>-19800</v>
      </c>
      <c r="AA23" s="26">
        <f t="shared" si="13"/>
        <v>15000</v>
      </c>
      <c r="AB23" s="26">
        <v>0</v>
      </c>
      <c r="AC23" s="26">
        <v>15000</v>
      </c>
      <c r="AD23" s="26">
        <v>0</v>
      </c>
      <c r="AE23" s="26">
        <v>0</v>
      </c>
      <c r="AF23" s="26">
        <f t="shared" si="14"/>
        <v>-34800</v>
      </c>
      <c r="AG23" s="27">
        <f>SUM($AF$2:AF23)/SUM($AH$2:AH23)</f>
        <v>-3.3890909090909093E-3</v>
      </c>
      <c r="AH23" s="28">
        <v>10000000</v>
      </c>
      <c r="AI23" s="26">
        <f t="shared" si="15"/>
        <v>0</v>
      </c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9"/>
      <c r="AU23" s="29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</row>
    <row r="24" spans="1:63" x14ac:dyDescent="0.2">
      <c r="A24" s="34">
        <f t="shared" si="0"/>
        <v>2020</v>
      </c>
      <c r="B24" s="34">
        <f t="shared" si="1"/>
        <v>1</v>
      </c>
      <c r="C24" s="34">
        <f t="shared" si="2"/>
        <v>23</v>
      </c>
      <c r="D24" s="25">
        <v>43853</v>
      </c>
      <c r="E24" s="20">
        <f t="shared" si="3"/>
        <v>0</v>
      </c>
      <c r="F24" s="26">
        <f t="shared" si="4"/>
        <v>0</v>
      </c>
      <c r="G24" s="26">
        <f t="shared" si="5"/>
        <v>0</v>
      </c>
      <c r="H24" s="37">
        <f t="shared" si="6"/>
        <v>0</v>
      </c>
      <c r="I24" s="26">
        <f t="shared" si="7"/>
        <v>0</v>
      </c>
      <c r="J24" s="20">
        <f t="shared" si="8"/>
        <v>19800</v>
      </c>
      <c r="K24" s="20">
        <f t="shared" si="9"/>
        <v>2000</v>
      </c>
      <c r="L24" s="26">
        <v>1000</v>
      </c>
      <c r="M24" s="26">
        <v>0</v>
      </c>
      <c r="N24" s="26">
        <v>1000</v>
      </c>
      <c r="O24" s="20">
        <f t="shared" si="10"/>
        <v>-2000</v>
      </c>
      <c r="P24" s="20">
        <f t="shared" si="11"/>
        <v>17800</v>
      </c>
      <c r="Q24" s="26">
        <v>500</v>
      </c>
      <c r="R24" s="26">
        <v>5000</v>
      </c>
      <c r="S24" s="26">
        <v>1000</v>
      </c>
      <c r="T24" s="26">
        <v>500</v>
      </c>
      <c r="U24" s="26">
        <v>2000</v>
      </c>
      <c r="V24" s="26">
        <v>3000</v>
      </c>
      <c r="W24" s="26">
        <v>0</v>
      </c>
      <c r="X24" s="26">
        <v>5000</v>
      </c>
      <c r="Y24" s="26">
        <v>800</v>
      </c>
      <c r="Z24" s="20">
        <f t="shared" si="12"/>
        <v>-19800</v>
      </c>
      <c r="AA24" s="26">
        <f t="shared" si="13"/>
        <v>15000</v>
      </c>
      <c r="AB24" s="26">
        <v>0</v>
      </c>
      <c r="AC24" s="26">
        <v>15000</v>
      </c>
      <c r="AD24" s="26">
        <v>0</v>
      </c>
      <c r="AE24" s="26">
        <v>0</v>
      </c>
      <c r="AF24" s="26">
        <f t="shared" si="14"/>
        <v>-34800</v>
      </c>
      <c r="AG24" s="27">
        <f>SUM($AF$2:AF24)/SUM($AH$2:AH24)</f>
        <v>-3.3930434782608694E-3</v>
      </c>
      <c r="AH24" s="28">
        <v>10000000</v>
      </c>
      <c r="AI24" s="26">
        <f t="shared" si="15"/>
        <v>0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9"/>
      <c r="AU24" s="29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</row>
    <row r="25" spans="1:63" x14ac:dyDescent="0.2">
      <c r="A25" s="34">
        <f t="shared" si="0"/>
        <v>2020</v>
      </c>
      <c r="B25" s="34">
        <f t="shared" si="1"/>
        <v>1</v>
      </c>
      <c r="C25" s="34">
        <f t="shared" si="2"/>
        <v>24</v>
      </c>
      <c r="D25" s="25">
        <v>43854</v>
      </c>
      <c r="E25" s="20">
        <f t="shared" si="3"/>
        <v>0</v>
      </c>
      <c r="F25" s="26">
        <f t="shared" si="4"/>
        <v>0</v>
      </c>
      <c r="G25" s="26">
        <f t="shared" si="5"/>
        <v>0</v>
      </c>
      <c r="H25" s="37">
        <f t="shared" si="6"/>
        <v>0</v>
      </c>
      <c r="I25" s="26">
        <f t="shared" si="7"/>
        <v>0</v>
      </c>
      <c r="J25" s="20">
        <f t="shared" si="8"/>
        <v>19800</v>
      </c>
      <c r="K25" s="20">
        <f t="shared" si="9"/>
        <v>2000</v>
      </c>
      <c r="L25" s="26">
        <v>1000</v>
      </c>
      <c r="M25" s="26">
        <v>0</v>
      </c>
      <c r="N25" s="26">
        <v>1000</v>
      </c>
      <c r="O25" s="20">
        <f t="shared" si="10"/>
        <v>-2000</v>
      </c>
      <c r="P25" s="20">
        <f t="shared" si="11"/>
        <v>17800</v>
      </c>
      <c r="Q25" s="26">
        <v>500</v>
      </c>
      <c r="R25" s="26">
        <v>5000</v>
      </c>
      <c r="S25" s="26">
        <v>1000</v>
      </c>
      <c r="T25" s="26">
        <v>500</v>
      </c>
      <c r="U25" s="26">
        <v>2000</v>
      </c>
      <c r="V25" s="26">
        <v>3000</v>
      </c>
      <c r="W25" s="26">
        <v>0</v>
      </c>
      <c r="X25" s="26">
        <v>5000</v>
      </c>
      <c r="Y25" s="26">
        <v>800</v>
      </c>
      <c r="Z25" s="20">
        <f t="shared" si="12"/>
        <v>-19800</v>
      </c>
      <c r="AA25" s="26">
        <f t="shared" si="13"/>
        <v>15000</v>
      </c>
      <c r="AB25" s="26">
        <v>0</v>
      </c>
      <c r="AC25" s="26">
        <v>15000</v>
      </c>
      <c r="AD25" s="26">
        <v>0</v>
      </c>
      <c r="AE25" s="26">
        <v>0</v>
      </c>
      <c r="AF25" s="26">
        <f t="shared" si="14"/>
        <v>-34800</v>
      </c>
      <c r="AG25" s="27">
        <f>SUM($AF$2:AF25)/SUM($AH$2:AH25)</f>
        <v>-3.3966666666666668E-3</v>
      </c>
      <c r="AH25" s="28">
        <v>10000000</v>
      </c>
      <c r="AI25" s="26">
        <f t="shared" si="15"/>
        <v>0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9"/>
      <c r="AU25" s="29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</row>
    <row r="26" spans="1:63" x14ac:dyDescent="0.2">
      <c r="A26" s="34">
        <f t="shared" si="0"/>
        <v>2020</v>
      </c>
      <c r="B26" s="34">
        <f t="shared" si="1"/>
        <v>1</v>
      </c>
      <c r="C26" s="34">
        <f t="shared" si="2"/>
        <v>25</v>
      </c>
      <c r="D26" s="25">
        <v>43855</v>
      </c>
      <c r="E26" s="20">
        <f t="shared" si="3"/>
        <v>0</v>
      </c>
      <c r="F26" s="26">
        <f t="shared" si="4"/>
        <v>0</v>
      </c>
      <c r="G26" s="26">
        <f t="shared" si="5"/>
        <v>0</v>
      </c>
      <c r="H26" s="37">
        <f t="shared" si="6"/>
        <v>0</v>
      </c>
      <c r="I26" s="26">
        <f t="shared" si="7"/>
        <v>0</v>
      </c>
      <c r="J26" s="20">
        <f t="shared" si="8"/>
        <v>19800</v>
      </c>
      <c r="K26" s="20">
        <f t="shared" si="9"/>
        <v>2000</v>
      </c>
      <c r="L26" s="26">
        <v>1000</v>
      </c>
      <c r="M26" s="26">
        <v>0</v>
      </c>
      <c r="N26" s="26">
        <v>1000</v>
      </c>
      <c r="O26" s="20">
        <f t="shared" si="10"/>
        <v>-2000</v>
      </c>
      <c r="P26" s="20">
        <f t="shared" si="11"/>
        <v>17800</v>
      </c>
      <c r="Q26" s="26">
        <v>500</v>
      </c>
      <c r="R26" s="26">
        <v>5000</v>
      </c>
      <c r="S26" s="26">
        <v>1000</v>
      </c>
      <c r="T26" s="26">
        <v>500</v>
      </c>
      <c r="U26" s="26">
        <v>2000</v>
      </c>
      <c r="V26" s="26">
        <v>3000</v>
      </c>
      <c r="W26" s="26">
        <v>0</v>
      </c>
      <c r="X26" s="26">
        <v>5000</v>
      </c>
      <c r="Y26" s="26">
        <v>800</v>
      </c>
      <c r="Z26" s="20">
        <f t="shared" si="12"/>
        <v>-19800</v>
      </c>
      <c r="AA26" s="26">
        <f t="shared" si="13"/>
        <v>15000</v>
      </c>
      <c r="AB26" s="26">
        <v>0</v>
      </c>
      <c r="AC26" s="26">
        <v>15000</v>
      </c>
      <c r="AD26" s="26">
        <v>0</v>
      </c>
      <c r="AE26" s="26">
        <v>0</v>
      </c>
      <c r="AF26" s="26">
        <f t="shared" si="14"/>
        <v>-34800</v>
      </c>
      <c r="AG26" s="27">
        <f>SUM($AF$2:AF26)/SUM($AH$2:AH26)</f>
        <v>-3.3999999999999998E-3</v>
      </c>
      <c r="AH26" s="28">
        <v>10000000</v>
      </c>
      <c r="AI26" s="26">
        <f t="shared" si="15"/>
        <v>0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9"/>
      <c r="AU26" s="29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</row>
    <row r="27" spans="1:63" x14ac:dyDescent="0.2">
      <c r="A27" s="34">
        <f t="shared" si="0"/>
        <v>2020</v>
      </c>
      <c r="B27" s="34">
        <f t="shared" si="1"/>
        <v>1</v>
      </c>
      <c r="C27" s="34">
        <f t="shared" si="2"/>
        <v>26</v>
      </c>
      <c r="D27" s="25">
        <v>43856</v>
      </c>
      <c r="E27" s="20">
        <f t="shared" si="3"/>
        <v>0</v>
      </c>
      <c r="F27" s="26">
        <f t="shared" si="4"/>
        <v>0</v>
      </c>
      <c r="G27" s="26">
        <f t="shared" si="5"/>
        <v>0</v>
      </c>
      <c r="H27" s="37">
        <f t="shared" si="6"/>
        <v>0</v>
      </c>
      <c r="I27" s="26">
        <f t="shared" si="7"/>
        <v>0</v>
      </c>
      <c r="J27" s="20">
        <f t="shared" si="8"/>
        <v>19800</v>
      </c>
      <c r="K27" s="20">
        <f t="shared" si="9"/>
        <v>2000</v>
      </c>
      <c r="L27" s="26">
        <v>1000</v>
      </c>
      <c r="M27" s="26">
        <v>0</v>
      </c>
      <c r="N27" s="26">
        <v>1000</v>
      </c>
      <c r="O27" s="20">
        <f t="shared" si="10"/>
        <v>-2000</v>
      </c>
      <c r="P27" s="20">
        <f t="shared" si="11"/>
        <v>17800</v>
      </c>
      <c r="Q27" s="26">
        <v>500</v>
      </c>
      <c r="R27" s="26">
        <v>5000</v>
      </c>
      <c r="S27" s="26">
        <v>1000</v>
      </c>
      <c r="T27" s="26">
        <v>500</v>
      </c>
      <c r="U27" s="26">
        <v>2000</v>
      </c>
      <c r="V27" s="26">
        <v>3000</v>
      </c>
      <c r="W27" s="26">
        <v>0</v>
      </c>
      <c r="X27" s="26">
        <v>5000</v>
      </c>
      <c r="Y27" s="26">
        <v>800</v>
      </c>
      <c r="Z27" s="20">
        <f t="shared" si="12"/>
        <v>-19800</v>
      </c>
      <c r="AA27" s="26">
        <f t="shared" si="13"/>
        <v>15000</v>
      </c>
      <c r="AB27" s="26">
        <v>0</v>
      </c>
      <c r="AC27" s="26">
        <v>15000</v>
      </c>
      <c r="AD27" s="26">
        <v>0</v>
      </c>
      <c r="AE27" s="26">
        <v>0</v>
      </c>
      <c r="AF27" s="26">
        <f t="shared" si="14"/>
        <v>-34800</v>
      </c>
      <c r="AG27" s="27">
        <f>SUM($AF$2:AF27)/SUM($AH$2:AH27)</f>
        <v>-3.4030769230769232E-3</v>
      </c>
      <c r="AH27" s="28">
        <v>10000000</v>
      </c>
      <c r="AI27" s="26">
        <f t="shared" si="15"/>
        <v>0</v>
      </c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9"/>
      <c r="AU27" s="29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 spans="1:63" x14ac:dyDescent="0.2">
      <c r="A28" s="34">
        <f t="shared" si="0"/>
        <v>2020</v>
      </c>
      <c r="B28" s="34">
        <f t="shared" si="1"/>
        <v>1</v>
      </c>
      <c r="C28" s="34">
        <f t="shared" si="2"/>
        <v>27</v>
      </c>
      <c r="D28" s="25">
        <v>43857</v>
      </c>
      <c r="E28" s="20">
        <f t="shared" si="3"/>
        <v>0</v>
      </c>
      <c r="F28" s="26">
        <f t="shared" si="4"/>
        <v>0</v>
      </c>
      <c r="G28" s="26">
        <f t="shared" si="5"/>
        <v>0</v>
      </c>
      <c r="H28" s="37">
        <f t="shared" si="6"/>
        <v>0</v>
      </c>
      <c r="I28" s="26">
        <f t="shared" si="7"/>
        <v>0</v>
      </c>
      <c r="J28" s="20">
        <f t="shared" si="8"/>
        <v>19800</v>
      </c>
      <c r="K28" s="20">
        <f t="shared" si="9"/>
        <v>2000</v>
      </c>
      <c r="L28" s="26">
        <v>1000</v>
      </c>
      <c r="M28" s="26">
        <v>0</v>
      </c>
      <c r="N28" s="26">
        <v>1000</v>
      </c>
      <c r="O28" s="20">
        <f t="shared" si="10"/>
        <v>-2000</v>
      </c>
      <c r="P28" s="20">
        <f t="shared" si="11"/>
        <v>17800</v>
      </c>
      <c r="Q28" s="26">
        <v>500</v>
      </c>
      <c r="R28" s="26">
        <v>5000</v>
      </c>
      <c r="S28" s="26">
        <v>1000</v>
      </c>
      <c r="T28" s="26">
        <v>500</v>
      </c>
      <c r="U28" s="26">
        <v>2000</v>
      </c>
      <c r="V28" s="26">
        <v>3000</v>
      </c>
      <c r="W28" s="26">
        <v>0</v>
      </c>
      <c r="X28" s="26">
        <v>5000</v>
      </c>
      <c r="Y28" s="26">
        <v>800</v>
      </c>
      <c r="Z28" s="20">
        <f t="shared" si="12"/>
        <v>-19800</v>
      </c>
      <c r="AA28" s="26">
        <f t="shared" si="13"/>
        <v>15000</v>
      </c>
      <c r="AB28" s="26">
        <v>0</v>
      </c>
      <c r="AC28" s="26">
        <v>15000</v>
      </c>
      <c r="AD28" s="26">
        <v>0</v>
      </c>
      <c r="AE28" s="26">
        <v>0</v>
      </c>
      <c r="AF28" s="26">
        <f t="shared" si="14"/>
        <v>-34800</v>
      </c>
      <c r="AG28" s="27">
        <f>SUM($AF$2:AF28)/SUM($AH$2:AH28)</f>
        <v>-3.405925925925926E-3</v>
      </c>
      <c r="AH28" s="28">
        <v>10000000</v>
      </c>
      <c r="AI28" s="26">
        <f t="shared" si="15"/>
        <v>0</v>
      </c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9"/>
      <c r="AU28" s="29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 spans="1:63" x14ac:dyDescent="0.2">
      <c r="A29" s="34">
        <f t="shared" si="0"/>
        <v>2020</v>
      </c>
      <c r="B29" s="34">
        <f t="shared" si="1"/>
        <v>1</v>
      </c>
      <c r="C29" s="34">
        <f t="shared" si="2"/>
        <v>28</v>
      </c>
      <c r="D29" s="25">
        <v>43858</v>
      </c>
      <c r="E29" s="20">
        <f t="shared" si="3"/>
        <v>0</v>
      </c>
      <c r="F29" s="26">
        <f t="shared" si="4"/>
        <v>0</v>
      </c>
      <c r="G29" s="26">
        <f t="shared" si="5"/>
        <v>0</v>
      </c>
      <c r="H29" s="37">
        <f t="shared" si="6"/>
        <v>0</v>
      </c>
      <c r="I29" s="26">
        <f t="shared" si="7"/>
        <v>0</v>
      </c>
      <c r="J29" s="20">
        <f t="shared" si="8"/>
        <v>19800</v>
      </c>
      <c r="K29" s="20">
        <f t="shared" si="9"/>
        <v>2000</v>
      </c>
      <c r="L29" s="26">
        <v>1000</v>
      </c>
      <c r="M29" s="26">
        <v>0</v>
      </c>
      <c r="N29" s="26">
        <v>1000</v>
      </c>
      <c r="O29" s="20">
        <f t="shared" si="10"/>
        <v>-2000</v>
      </c>
      <c r="P29" s="20">
        <f t="shared" si="11"/>
        <v>17800</v>
      </c>
      <c r="Q29" s="26">
        <v>500</v>
      </c>
      <c r="R29" s="26">
        <v>5000</v>
      </c>
      <c r="S29" s="26">
        <v>1000</v>
      </c>
      <c r="T29" s="26">
        <v>500</v>
      </c>
      <c r="U29" s="26">
        <v>2000</v>
      </c>
      <c r="V29" s="26">
        <v>3000</v>
      </c>
      <c r="W29" s="26">
        <v>0</v>
      </c>
      <c r="X29" s="26">
        <v>5000</v>
      </c>
      <c r="Y29" s="26">
        <v>800</v>
      </c>
      <c r="Z29" s="20">
        <f t="shared" si="12"/>
        <v>-19800</v>
      </c>
      <c r="AA29" s="26">
        <f t="shared" si="13"/>
        <v>15000</v>
      </c>
      <c r="AB29" s="26">
        <v>0</v>
      </c>
      <c r="AC29" s="26">
        <v>15000</v>
      </c>
      <c r="AD29" s="26">
        <v>0</v>
      </c>
      <c r="AE29" s="26">
        <v>0</v>
      </c>
      <c r="AF29" s="26">
        <f t="shared" si="14"/>
        <v>-34800</v>
      </c>
      <c r="AG29" s="27">
        <f>SUM($AF$2:AF29)/SUM($AH$2:AH29)</f>
        <v>-3.4085714285714288E-3</v>
      </c>
      <c r="AH29" s="28">
        <v>10000000</v>
      </c>
      <c r="AI29" s="26">
        <f t="shared" si="15"/>
        <v>0</v>
      </c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9"/>
      <c r="AU29" s="29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</row>
    <row r="30" spans="1:63" x14ac:dyDescent="0.2">
      <c r="A30" s="34">
        <f t="shared" si="0"/>
        <v>2020</v>
      </c>
      <c r="B30" s="34">
        <f t="shared" si="1"/>
        <v>1</v>
      </c>
      <c r="C30" s="34">
        <f t="shared" si="2"/>
        <v>29</v>
      </c>
      <c r="D30" s="25">
        <v>43859</v>
      </c>
      <c r="E30" s="20">
        <f t="shared" si="3"/>
        <v>0</v>
      </c>
      <c r="F30" s="26">
        <f t="shared" si="4"/>
        <v>0</v>
      </c>
      <c r="G30" s="26">
        <f t="shared" si="5"/>
        <v>0</v>
      </c>
      <c r="H30" s="37">
        <f t="shared" si="6"/>
        <v>0</v>
      </c>
      <c r="I30" s="26">
        <f t="shared" si="7"/>
        <v>0</v>
      </c>
      <c r="J30" s="20">
        <f t="shared" si="8"/>
        <v>19800</v>
      </c>
      <c r="K30" s="20">
        <f t="shared" si="9"/>
        <v>2000</v>
      </c>
      <c r="L30" s="26">
        <v>1000</v>
      </c>
      <c r="M30" s="26">
        <v>0</v>
      </c>
      <c r="N30" s="26">
        <v>1000</v>
      </c>
      <c r="O30" s="20">
        <f t="shared" si="10"/>
        <v>-2000</v>
      </c>
      <c r="P30" s="20">
        <f t="shared" si="11"/>
        <v>17800</v>
      </c>
      <c r="Q30" s="26">
        <v>500</v>
      </c>
      <c r="R30" s="26">
        <v>5000</v>
      </c>
      <c r="S30" s="26">
        <v>1000</v>
      </c>
      <c r="T30" s="26">
        <v>500</v>
      </c>
      <c r="U30" s="26">
        <v>2000</v>
      </c>
      <c r="V30" s="26">
        <v>3000</v>
      </c>
      <c r="W30" s="26">
        <v>0</v>
      </c>
      <c r="X30" s="26">
        <v>5000</v>
      </c>
      <c r="Y30" s="26">
        <v>800</v>
      </c>
      <c r="Z30" s="20">
        <f t="shared" si="12"/>
        <v>-19800</v>
      </c>
      <c r="AA30" s="26">
        <f t="shared" si="13"/>
        <v>15000</v>
      </c>
      <c r="AB30" s="26">
        <v>0</v>
      </c>
      <c r="AC30" s="26">
        <v>15000</v>
      </c>
      <c r="AD30" s="26">
        <v>0</v>
      </c>
      <c r="AE30" s="26">
        <v>0</v>
      </c>
      <c r="AF30" s="26">
        <f t="shared" si="14"/>
        <v>-34800</v>
      </c>
      <c r="AG30" s="27">
        <f>SUM($AF$2:AF30)/SUM($AH$2:AH30)</f>
        <v>-3.4110344827586207E-3</v>
      </c>
      <c r="AH30" s="28">
        <v>10000000</v>
      </c>
      <c r="AI30" s="26">
        <f t="shared" si="15"/>
        <v>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9"/>
      <c r="AU30" s="29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</row>
    <row r="31" spans="1:63" x14ac:dyDescent="0.2">
      <c r="A31" s="34">
        <f t="shared" si="0"/>
        <v>2020</v>
      </c>
      <c r="B31" s="34">
        <f t="shared" si="1"/>
        <v>1</v>
      </c>
      <c r="C31" s="34">
        <f t="shared" si="2"/>
        <v>30</v>
      </c>
      <c r="D31" s="25">
        <v>43860</v>
      </c>
      <c r="E31" s="20">
        <f t="shared" si="3"/>
        <v>10100</v>
      </c>
      <c r="F31" s="26">
        <f t="shared" si="4"/>
        <v>10000</v>
      </c>
      <c r="G31" s="26">
        <f t="shared" si="5"/>
        <v>100</v>
      </c>
      <c r="H31" s="37">
        <f t="shared" si="6"/>
        <v>1</v>
      </c>
      <c r="I31" s="26">
        <f t="shared" si="7"/>
        <v>10000</v>
      </c>
      <c r="J31" s="20">
        <f t="shared" si="8"/>
        <v>19800</v>
      </c>
      <c r="K31" s="20">
        <f t="shared" si="9"/>
        <v>2000</v>
      </c>
      <c r="L31" s="26">
        <v>1000</v>
      </c>
      <c r="M31" s="26">
        <v>0</v>
      </c>
      <c r="N31" s="26">
        <v>1000</v>
      </c>
      <c r="O31" s="20">
        <f t="shared" si="10"/>
        <v>8100</v>
      </c>
      <c r="P31" s="20">
        <f t="shared" si="11"/>
        <v>17800</v>
      </c>
      <c r="Q31" s="26">
        <v>500</v>
      </c>
      <c r="R31" s="26">
        <v>5000</v>
      </c>
      <c r="S31" s="26">
        <v>1000</v>
      </c>
      <c r="T31" s="26">
        <v>500</v>
      </c>
      <c r="U31" s="26">
        <v>2000</v>
      </c>
      <c r="V31" s="26">
        <v>3000</v>
      </c>
      <c r="W31" s="26">
        <v>0</v>
      </c>
      <c r="X31" s="26">
        <v>5000</v>
      </c>
      <c r="Y31" s="26">
        <v>800</v>
      </c>
      <c r="Z31" s="20">
        <f t="shared" si="12"/>
        <v>-9700</v>
      </c>
      <c r="AA31" s="26">
        <f t="shared" si="13"/>
        <v>15000</v>
      </c>
      <c r="AB31" s="26">
        <v>0</v>
      </c>
      <c r="AC31" s="26">
        <v>15000</v>
      </c>
      <c r="AD31" s="26">
        <v>0</v>
      </c>
      <c r="AE31" s="26">
        <v>0</v>
      </c>
      <c r="AF31" s="26">
        <f t="shared" si="14"/>
        <v>-24700</v>
      </c>
      <c r="AG31" s="27">
        <f>SUM($AF$2:AF31)/SUM($AH$2:AH31)</f>
        <v>-3.3796666666666667E-3</v>
      </c>
      <c r="AH31" s="28">
        <v>10000000</v>
      </c>
      <c r="AI31" s="26">
        <f t="shared" si="15"/>
        <v>0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9"/>
      <c r="AU31" s="29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</row>
    <row r="32" spans="1:63" x14ac:dyDescent="0.2">
      <c r="A32" s="34">
        <f t="shared" si="0"/>
        <v>2020</v>
      </c>
      <c r="B32" s="34">
        <f t="shared" si="1"/>
        <v>1</v>
      </c>
      <c r="C32" s="34">
        <f t="shared" si="2"/>
        <v>31</v>
      </c>
      <c r="D32" s="25">
        <v>43861</v>
      </c>
      <c r="E32" s="20">
        <f t="shared" si="3"/>
        <v>0</v>
      </c>
      <c r="F32" s="26">
        <f t="shared" si="4"/>
        <v>0</v>
      </c>
      <c r="G32" s="26">
        <f t="shared" si="5"/>
        <v>0</v>
      </c>
      <c r="H32" s="37">
        <f t="shared" si="6"/>
        <v>0</v>
      </c>
      <c r="I32" s="26">
        <f t="shared" si="7"/>
        <v>0</v>
      </c>
      <c r="J32" s="20">
        <f t="shared" si="8"/>
        <v>19800</v>
      </c>
      <c r="K32" s="20">
        <f t="shared" si="9"/>
        <v>2000</v>
      </c>
      <c r="L32" s="26">
        <v>1000</v>
      </c>
      <c r="M32" s="26">
        <v>0</v>
      </c>
      <c r="N32" s="26">
        <v>1000</v>
      </c>
      <c r="O32" s="20">
        <f t="shared" si="10"/>
        <v>-2000</v>
      </c>
      <c r="P32" s="20">
        <f t="shared" si="11"/>
        <v>17800</v>
      </c>
      <c r="Q32" s="26">
        <v>500</v>
      </c>
      <c r="R32" s="26">
        <v>5000</v>
      </c>
      <c r="S32" s="26">
        <v>1000</v>
      </c>
      <c r="T32" s="26">
        <v>500</v>
      </c>
      <c r="U32" s="26">
        <v>2000</v>
      </c>
      <c r="V32" s="26">
        <v>3000</v>
      </c>
      <c r="W32" s="26">
        <v>0</v>
      </c>
      <c r="X32" s="26">
        <v>5000</v>
      </c>
      <c r="Y32" s="26">
        <v>800</v>
      </c>
      <c r="Z32" s="20">
        <f t="shared" si="12"/>
        <v>-19800</v>
      </c>
      <c r="AA32" s="26">
        <f t="shared" si="13"/>
        <v>15000</v>
      </c>
      <c r="AB32" s="26">
        <v>0</v>
      </c>
      <c r="AC32" s="26">
        <v>15000</v>
      </c>
      <c r="AD32" s="26">
        <v>0</v>
      </c>
      <c r="AE32" s="26">
        <v>0</v>
      </c>
      <c r="AF32" s="26">
        <f t="shared" si="14"/>
        <v>-34800</v>
      </c>
      <c r="AG32" s="27">
        <f>SUM($AF$2:AF32)/SUM($AH$2:AH32)</f>
        <v>-3.3829032258064517E-3</v>
      </c>
      <c r="AH32" s="28">
        <v>10000000</v>
      </c>
      <c r="AI32" s="26">
        <f t="shared" si="15"/>
        <v>0</v>
      </c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9"/>
      <c r="AU32" s="29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</row>
    <row r="33" spans="1:63" x14ac:dyDescent="0.2">
      <c r="A33" s="34">
        <f t="shared" si="0"/>
        <v>2020</v>
      </c>
      <c r="B33" s="34">
        <f t="shared" si="1"/>
        <v>2</v>
      </c>
      <c r="C33" s="34">
        <f t="shared" si="2"/>
        <v>1</v>
      </c>
      <c r="D33" s="25">
        <v>43862</v>
      </c>
      <c r="E33" s="20">
        <f t="shared" si="3"/>
        <v>10000</v>
      </c>
      <c r="F33" s="26">
        <f t="shared" si="4"/>
        <v>10000</v>
      </c>
      <c r="G33" s="26">
        <f t="shared" si="5"/>
        <v>0</v>
      </c>
      <c r="H33" s="37">
        <f t="shared" si="6"/>
        <v>1</v>
      </c>
      <c r="I33" s="26">
        <f t="shared" si="7"/>
        <v>10000</v>
      </c>
      <c r="J33" s="20">
        <f t="shared" si="8"/>
        <v>19800</v>
      </c>
      <c r="K33" s="20">
        <f t="shared" si="9"/>
        <v>2000</v>
      </c>
      <c r="L33" s="26">
        <v>1000</v>
      </c>
      <c r="M33" s="26">
        <v>0</v>
      </c>
      <c r="N33" s="26">
        <v>1000</v>
      </c>
      <c r="O33" s="20">
        <f t="shared" si="10"/>
        <v>8000</v>
      </c>
      <c r="P33" s="20">
        <f t="shared" si="11"/>
        <v>17800</v>
      </c>
      <c r="Q33" s="26">
        <v>500</v>
      </c>
      <c r="R33" s="26">
        <v>5000</v>
      </c>
      <c r="S33" s="26">
        <v>1000</v>
      </c>
      <c r="T33" s="26">
        <v>500</v>
      </c>
      <c r="U33" s="26">
        <v>2000</v>
      </c>
      <c r="V33" s="26">
        <v>3000</v>
      </c>
      <c r="W33" s="26">
        <v>0</v>
      </c>
      <c r="X33" s="26">
        <v>5000</v>
      </c>
      <c r="Y33" s="26">
        <v>800</v>
      </c>
      <c r="Z33" s="20">
        <f t="shared" si="12"/>
        <v>-9800</v>
      </c>
      <c r="AA33" s="26">
        <f t="shared" si="13"/>
        <v>15000</v>
      </c>
      <c r="AB33" s="26">
        <v>0</v>
      </c>
      <c r="AC33" s="26">
        <v>15000</v>
      </c>
      <c r="AD33" s="26">
        <v>0</v>
      </c>
      <c r="AE33" s="26">
        <v>0</v>
      </c>
      <c r="AF33" s="26">
        <f t="shared" si="14"/>
        <v>-24800</v>
      </c>
      <c r="AG33" s="27">
        <f>SUM($AF$2:AF33)/SUM($AH$2:AH33)</f>
        <v>-3.3546875E-3</v>
      </c>
      <c r="AH33" s="28">
        <v>10000000</v>
      </c>
      <c r="AI33" s="26">
        <f t="shared" si="15"/>
        <v>0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9"/>
      <c r="AU33" s="29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</row>
    <row r="34" spans="1:63" x14ac:dyDescent="0.2">
      <c r="A34" s="34">
        <f t="shared" si="0"/>
        <v>2020</v>
      </c>
      <c r="B34" s="34">
        <f t="shared" si="1"/>
        <v>2</v>
      </c>
      <c r="C34" s="34">
        <f t="shared" si="2"/>
        <v>2</v>
      </c>
      <c r="D34" s="25">
        <v>43863</v>
      </c>
      <c r="E34" s="20">
        <f t="shared" si="3"/>
        <v>0</v>
      </c>
      <c r="F34" s="26">
        <f t="shared" si="4"/>
        <v>0</v>
      </c>
      <c r="G34" s="26">
        <f t="shared" si="5"/>
        <v>0</v>
      </c>
      <c r="H34" s="37">
        <f t="shared" si="6"/>
        <v>0</v>
      </c>
      <c r="I34" s="26">
        <f t="shared" si="7"/>
        <v>0</v>
      </c>
      <c r="J34" s="20">
        <f t="shared" si="8"/>
        <v>19800</v>
      </c>
      <c r="K34" s="20">
        <f t="shared" si="9"/>
        <v>2000</v>
      </c>
      <c r="L34" s="26">
        <v>1000</v>
      </c>
      <c r="M34" s="26">
        <v>0</v>
      </c>
      <c r="N34" s="26">
        <v>1000</v>
      </c>
      <c r="O34" s="20">
        <f t="shared" si="10"/>
        <v>-2000</v>
      </c>
      <c r="P34" s="20">
        <f t="shared" si="11"/>
        <v>17800</v>
      </c>
      <c r="Q34" s="26">
        <v>500</v>
      </c>
      <c r="R34" s="26">
        <v>5000</v>
      </c>
      <c r="S34" s="26">
        <v>1000</v>
      </c>
      <c r="T34" s="26">
        <v>500</v>
      </c>
      <c r="U34" s="26">
        <v>2000</v>
      </c>
      <c r="V34" s="26">
        <v>3000</v>
      </c>
      <c r="W34" s="26">
        <v>0</v>
      </c>
      <c r="X34" s="26">
        <v>5000</v>
      </c>
      <c r="Y34" s="26">
        <v>800</v>
      </c>
      <c r="Z34" s="20">
        <f t="shared" si="12"/>
        <v>-19800</v>
      </c>
      <c r="AA34" s="26">
        <f t="shared" si="13"/>
        <v>15000</v>
      </c>
      <c r="AB34" s="26">
        <v>0</v>
      </c>
      <c r="AC34" s="26">
        <v>15000</v>
      </c>
      <c r="AD34" s="26">
        <v>0</v>
      </c>
      <c r="AE34" s="26">
        <v>0</v>
      </c>
      <c r="AF34" s="26">
        <f t="shared" si="14"/>
        <v>-34800</v>
      </c>
      <c r="AG34" s="27">
        <f>SUM($AF$2:AF34)/SUM($AH$2:AH34)</f>
        <v>-3.3584848484848485E-3</v>
      </c>
      <c r="AH34" s="28">
        <v>10000000</v>
      </c>
      <c r="AI34" s="26">
        <f t="shared" si="15"/>
        <v>0</v>
      </c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9"/>
      <c r="AU34" s="29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</row>
    <row r="35" spans="1:63" x14ac:dyDescent="0.2">
      <c r="A35" s="34">
        <f t="shared" si="0"/>
        <v>2020</v>
      </c>
      <c r="B35" s="34">
        <f t="shared" si="1"/>
        <v>2</v>
      </c>
      <c r="C35" s="34">
        <f t="shared" si="2"/>
        <v>3</v>
      </c>
      <c r="D35" s="25">
        <v>43864</v>
      </c>
      <c r="E35" s="20">
        <f t="shared" si="3"/>
        <v>0</v>
      </c>
      <c r="F35" s="26">
        <f t="shared" si="4"/>
        <v>0</v>
      </c>
      <c r="G35" s="26">
        <f t="shared" si="5"/>
        <v>0</v>
      </c>
      <c r="H35" s="37">
        <f t="shared" si="6"/>
        <v>0</v>
      </c>
      <c r="I35" s="26">
        <f t="shared" si="7"/>
        <v>0</v>
      </c>
      <c r="J35" s="20">
        <f t="shared" si="8"/>
        <v>19800</v>
      </c>
      <c r="K35" s="20">
        <f t="shared" si="9"/>
        <v>2000</v>
      </c>
      <c r="L35" s="26">
        <v>1000</v>
      </c>
      <c r="M35" s="26">
        <v>0</v>
      </c>
      <c r="N35" s="26">
        <v>1000</v>
      </c>
      <c r="O35" s="20">
        <f t="shared" si="10"/>
        <v>-2000</v>
      </c>
      <c r="P35" s="20">
        <f t="shared" si="11"/>
        <v>17800</v>
      </c>
      <c r="Q35" s="26">
        <v>500</v>
      </c>
      <c r="R35" s="26">
        <v>5000</v>
      </c>
      <c r="S35" s="26">
        <v>1000</v>
      </c>
      <c r="T35" s="26">
        <v>500</v>
      </c>
      <c r="U35" s="26">
        <v>2000</v>
      </c>
      <c r="V35" s="26">
        <v>3000</v>
      </c>
      <c r="W35" s="26">
        <v>0</v>
      </c>
      <c r="X35" s="26">
        <v>5000</v>
      </c>
      <c r="Y35" s="26">
        <v>800</v>
      </c>
      <c r="Z35" s="20">
        <f t="shared" si="12"/>
        <v>-19800</v>
      </c>
      <c r="AA35" s="26">
        <f t="shared" si="13"/>
        <v>15000</v>
      </c>
      <c r="AB35" s="26">
        <v>0</v>
      </c>
      <c r="AC35" s="26">
        <v>15000</v>
      </c>
      <c r="AD35" s="26">
        <v>0</v>
      </c>
      <c r="AE35" s="26">
        <v>0</v>
      </c>
      <c r="AF35" s="26">
        <f t="shared" si="14"/>
        <v>-34800</v>
      </c>
      <c r="AG35" s="27">
        <f>SUM($AF$2:AF35)/SUM($AH$2:AH35)</f>
        <v>-3.3620588235294116E-3</v>
      </c>
      <c r="AH35" s="28">
        <v>10000000</v>
      </c>
      <c r="AI35" s="26">
        <f t="shared" si="15"/>
        <v>0</v>
      </c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9"/>
      <c r="AU35" s="29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</row>
    <row r="36" spans="1:63" x14ac:dyDescent="0.2">
      <c r="A36" s="34">
        <f t="shared" si="0"/>
        <v>2020</v>
      </c>
      <c r="B36" s="34">
        <f t="shared" si="1"/>
        <v>2</v>
      </c>
      <c r="C36" s="34">
        <f t="shared" si="2"/>
        <v>4</v>
      </c>
      <c r="D36" s="25">
        <v>43865</v>
      </c>
      <c r="E36" s="20">
        <f t="shared" si="3"/>
        <v>0</v>
      </c>
      <c r="F36" s="26">
        <f t="shared" si="4"/>
        <v>0</v>
      </c>
      <c r="G36" s="26">
        <f t="shared" si="5"/>
        <v>0</v>
      </c>
      <c r="H36" s="37">
        <f t="shared" si="6"/>
        <v>0</v>
      </c>
      <c r="I36" s="26">
        <f t="shared" si="7"/>
        <v>0</v>
      </c>
      <c r="J36" s="20">
        <f t="shared" si="8"/>
        <v>19800</v>
      </c>
      <c r="K36" s="20">
        <f t="shared" si="9"/>
        <v>2000</v>
      </c>
      <c r="L36" s="26">
        <v>1000</v>
      </c>
      <c r="M36" s="26">
        <v>0</v>
      </c>
      <c r="N36" s="26">
        <v>1000</v>
      </c>
      <c r="O36" s="20">
        <f t="shared" si="10"/>
        <v>-2000</v>
      </c>
      <c r="P36" s="20">
        <f t="shared" si="11"/>
        <v>17800</v>
      </c>
      <c r="Q36" s="26">
        <v>500</v>
      </c>
      <c r="R36" s="26">
        <v>5000</v>
      </c>
      <c r="S36" s="26">
        <v>1000</v>
      </c>
      <c r="T36" s="26">
        <v>500</v>
      </c>
      <c r="U36" s="26">
        <v>2000</v>
      </c>
      <c r="V36" s="26">
        <v>3000</v>
      </c>
      <c r="W36" s="26">
        <v>0</v>
      </c>
      <c r="X36" s="26">
        <v>5000</v>
      </c>
      <c r="Y36" s="26">
        <v>800</v>
      </c>
      <c r="Z36" s="20">
        <f t="shared" si="12"/>
        <v>-19800</v>
      </c>
      <c r="AA36" s="26">
        <f t="shared" si="13"/>
        <v>15000</v>
      </c>
      <c r="AB36" s="26">
        <v>0</v>
      </c>
      <c r="AC36" s="26">
        <v>15000</v>
      </c>
      <c r="AD36" s="26">
        <v>0</v>
      </c>
      <c r="AE36" s="26">
        <v>0</v>
      </c>
      <c r="AF36" s="26">
        <f t="shared" si="14"/>
        <v>-34800</v>
      </c>
      <c r="AG36" s="27">
        <f>SUM($AF$2:AF36)/SUM($AH$2:AH36)</f>
        <v>-3.3654285714285713E-3</v>
      </c>
      <c r="AH36" s="28">
        <v>10000000</v>
      </c>
      <c r="AI36" s="26">
        <f t="shared" si="15"/>
        <v>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9"/>
      <c r="AU36" s="29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</row>
    <row r="37" spans="1:63" x14ac:dyDescent="0.2">
      <c r="A37" s="34">
        <f t="shared" si="0"/>
        <v>2020</v>
      </c>
      <c r="B37" s="34">
        <f t="shared" si="1"/>
        <v>2</v>
      </c>
      <c r="C37" s="34">
        <f t="shared" si="2"/>
        <v>5</v>
      </c>
      <c r="D37" s="25">
        <v>43866</v>
      </c>
      <c r="E37" s="20">
        <f t="shared" si="3"/>
        <v>0</v>
      </c>
      <c r="F37" s="26">
        <f t="shared" si="4"/>
        <v>0</v>
      </c>
      <c r="G37" s="26">
        <f t="shared" si="5"/>
        <v>0</v>
      </c>
      <c r="H37" s="37">
        <f t="shared" si="6"/>
        <v>0</v>
      </c>
      <c r="I37" s="26">
        <f t="shared" si="7"/>
        <v>0</v>
      </c>
      <c r="J37" s="20">
        <f t="shared" si="8"/>
        <v>19800</v>
      </c>
      <c r="K37" s="20">
        <f t="shared" si="9"/>
        <v>2000</v>
      </c>
      <c r="L37" s="26">
        <v>1000</v>
      </c>
      <c r="M37" s="26">
        <v>0</v>
      </c>
      <c r="N37" s="26">
        <v>1000</v>
      </c>
      <c r="O37" s="20">
        <f t="shared" si="10"/>
        <v>-2000</v>
      </c>
      <c r="P37" s="20">
        <f t="shared" si="11"/>
        <v>17800</v>
      </c>
      <c r="Q37" s="26">
        <v>500</v>
      </c>
      <c r="R37" s="26">
        <v>5000</v>
      </c>
      <c r="S37" s="26">
        <v>1000</v>
      </c>
      <c r="T37" s="26">
        <v>500</v>
      </c>
      <c r="U37" s="26">
        <v>2000</v>
      </c>
      <c r="V37" s="26">
        <v>3000</v>
      </c>
      <c r="W37" s="26">
        <v>0</v>
      </c>
      <c r="X37" s="26">
        <v>5000</v>
      </c>
      <c r="Y37" s="26">
        <v>800</v>
      </c>
      <c r="Z37" s="20">
        <f t="shared" si="12"/>
        <v>-19800</v>
      </c>
      <c r="AA37" s="26">
        <f t="shared" si="13"/>
        <v>15000</v>
      </c>
      <c r="AB37" s="26">
        <v>0</v>
      </c>
      <c r="AC37" s="26">
        <v>15000</v>
      </c>
      <c r="AD37" s="26">
        <v>0</v>
      </c>
      <c r="AE37" s="26">
        <v>0</v>
      </c>
      <c r="AF37" s="26">
        <f t="shared" si="14"/>
        <v>-34800</v>
      </c>
      <c r="AG37" s="27">
        <f>SUM($AF$2:AF37)/SUM($AH$2:AH37)</f>
        <v>-3.3686111111111113E-3</v>
      </c>
      <c r="AH37" s="28">
        <v>10000000</v>
      </c>
      <c r="AI37" s="26">
        <f t="shared" si="15"/>
        <v>0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9"/>
      <c r="AU37" s="29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</row>
    <row r="38" spans="1:63" x14ac:dyDescent="0.2">
      <c r="A38" s="34">
        <f t="shared" si="0"/>
        <v>2020</v>
      </c>
      <c r="B38" s="34">
        <f t="shared" si="1"/>
        <v>2</v>
      </c>
      <c r="C38" s="34">
        <f t="shared" si="2"/>
        <v>6</v>
      </c>
      <c r="D38" s="25">
        <v>43867</v>
      </c>
      <c r="E38" s="20">
        <f t="shared" si="3"/>
        <v>0</v>
      </c>
      <c r="F38" s="26">
        <f t="shared" si="4"/>
        <v>0</v>
      </c>
      <c r="G38" s="26">
        <f t="shared" si="5"/>
        <v>0</v>
      </c>
      <c r="H38" s="37">
        <f t="shared" si="6"/>
        <v>0</v>
      </c>
      <c r="I38" s="26">
        <f t="shared" si="7"/>
        <v>0</v>
      </c>
      <c r="J38" s="20">
        <f t="shared" si="8"/>
        <v>19800</v>
      </c>
      <c r="K38" s="20">
        <f t="shared" si="9"/>
        <v>2000</v>
      </c>
      <c r="L38" s="26">
        <v>1000</v>
      </c>
      <c r="M38" s="26">
        <v>0</v>
      </c>
      <c r="N38" s="26">
        <v>1000</v>
      </c>
      <c r="O38" s="20">
        <f t="shared" si="10"/>
        <v>-2000</v>
      </c>
      <c r="P38" s="20">
        <f t="shared" si="11"/>
        <v>17800</v>
      </c>
      <c r="Q38" s="26">
        <v>500</v>
      </c>
      <c r="R38" s="26">
        <v>5000</v>
      </c>
      <c r="S38" s="26">
        <v>1000</v>
      </c>
      <c r="T38" s="26">
        <v>500</v>
      </c>
      <c r="U38" s="26">
        <v>2000</v>
      </c>
      <c r="V38" s="26">
        <v>3000</v>
      </c>
      <c r="W38" s="26">
        <v>0</v>
      </c>
      <c r="X38" s="26">
        <v>5000</v>
      </c>
      <c r="Y38" s="26">
        <v>800</v>
      </c>
      <c r="Z38" s="20">
        <f t="shared" si="12"/>
        <v>-19800</v>
      </c>
      <c r="AA38" s="26">
        <f t="shared" si="13"/>
        <v>15000</v>
      </c>
      <c r="AB38" s="26">
        <v>0</v>
      </c>
      <c r="AC38" s="26">
        <v>15000</v>
      </c>
      <c r="AD38" s="26">
        <v>0</v>
      </c>
      <c r="AE38" s="26">
        <v>0</v>
      </c>
      <c r="AF38" s="26">
        <f t="shared" si="14"/>
        <v>-34800</v>
      </c>
      <c r="AG38" s="27">
        <f>SUM($AF$2:AF38)/SUM($AH$2:AH38)</f>
        <v>-3.3716216216216218E-3</v>
      </c>
      <c r="AH38" s="28">
        <v>10000000</v>
      </c>
      <c r="AI38" s="26">
        <f t="shared" si="15"/>
        <v>0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9"/>
      <c r="AU38" s="29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</row>
    <row r="39" spans="1:63" x14ac:dyDescent="0.2">
      <c r="A39" s="34">
        <f t="shared" si="0"/>
        <v>2020</v>
      </c>
      <c r="B39" s="34">
        <f t="shared" si="1"/>
        <v>2</v>
      </c>
      <c r="C39" s="34">
        <f t="shared" si="2"/>
        <v>7</v>
      </c>
      <c r="D39" s="25">
        <v>43868</v>
      </c>
      <c r="E39" s="20">
        <f t="shared" si="3"/>
        <v>0</v>
      </c>
      <c r="F39" s="26">
        <f t="shared" si="4"/>
        <v>0</v>
      </c>
      <c r="G39" s="26">
        <f t="shared" si="5"/>
        <v>0</v>
      </c>
      <c r="H39" s="37">
        <f t="shared" si="6"/>
        <v>0</v>
      </c>
      <c r="I39" s="26">
        <f t="shared" si="7"/>
        <v>0</v>
      </c>
      <c r="J39" s="20">
        <f t="shared" si="8"/>
        <v>19800</v>
      </c>
      <c r="K39" s="20">
        <f t="shared" si="9"/>
        <v>2000</v>
      </c>
      <c r="L39" s="26">
        <v>1000</v>
      </c>
      <c r="M39" s="26">
        <v>0</v>
      </c>
      <c r="N39" s="26">
        <v>1000</v>
      </c>
      <c r="O39" s="20">
        <f t="shared" si="10"/>
        <v>-2000</v>
      </c>
      <c r="P39" s="20">
        <f t="shared" si="11"/>
        <v>17800</v>
      </c>
      <c r="Q39" s="26">
        <v>500</v>
      </c>
      <c r="R39" s="26">
        <v>5000</v>
      </c>
      <c r="S39" s="26">
        <v>1000</v>
      </c>
      <c r="T39" s="26">
        <v>500</v>
      </c>
      <c r="U39" s="26">
        <v>2000</v>
      </c>
      <c r="V39" s="26">
        <v>3000</v>
      </c>
      <c r="W39" s="26">
        <v>0</v>
      </c>
      <c r="X39" s="26">
        <v>5000</v>
      </c>
      <c r="Y39" s="26">
        <v>800</v>
      </c>
      <c r="Z39" s="20">
        <f t="shared" si="12"/>
        <v>-19800</v>
      </c>
      <c r="AA39" s="26">
        <f t="shared" si="13"/>
        <v>15000</v>
      </c>
      <c r="AB39" s="26">
        <v>0</v>
      </c>
      <c r="AC39" s="26">
        <v>15000</v>
      </c>
      <c r="AD39" s="26">
        <v>0</v>
      </c>
      <c r="AE39" s="26">
        <v>0</v>
      </c>
      <c r="AF39" s="26">
        <f t="shared" si="14"/>
        <v>-34800</v>
      </c>
      <c r="AG39" s="27">
        <f>SUM($AF$2:AF39)/SUM($AH$2:AH39)</f>
        <v>-3.3744736842105261E-3</v>
      </c>
      <c r="AH39" s="28">
        <v>10000000</v>
      </c>
      <c r="AI39" s="26">
        <f t="shared" si="15"/>
        <v>0</v>
      </c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9"/>
      <c r="AU39" s="29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</row>
    <row r="40" spans="1:63" x14ac:dyDescent="0.2">
      <c r="A40" s="34">
        <f t="shared" si="0"/>
        <v>2020</v>
      </c>
      <c r="B40" s="34">
        <f t="shared" si="1"/>
        <v>2</v>
      </c>
      <c r="C40" s="34">
        <f t="shared" si="2"/>
        <v>8</v>
      </c>
      <c r="D40" s="25">
        <v>43869</v>
      </c>
      <c r="E40" s="20">
        <f t="shared" si="3"/>
        <v>0</v>
      </c>
      <c r="F40" s="26">
        <f t="shared" si="4"/>
        <v>0</v>
      </c>
      <c r="G40" s="26">
        <f t="shared" si="5"/>
        <v>0</v>
      </c>
      <c r="H40" s="37">
        <f t="shared" si="6"/>
        <v>0</v>
      </c>
      <c r="I40" s="26">
        <f t="shared" si="7"/>
        <v>0</v>
      </c>
      <c r="J40" s="20">
        <f t="shared" si="8"/>
        <v>19800</v>
      </c>
      <c r="K40" s="20">
        <f t="shared" si="9"/>
        <v>2000</v>
      </c>
      <c r="L40" s="26">
        <v>1000</v>
      </c>
      <c r="M40" s="26">
        <v>0</v>
      </c>
      <c r="N40" s="26">
        <v>1000</v>
      </c>
      <c r="O40" s="20">
        <f t="shared" si="10"/>
        <v>-2000</v>
      </c>
      <c r="P40" s="20">
        <f t="shared" si="11"/>
        <v>17800</v>
      </c>
      <c r="Q40" s="26">
        <v>500</v>
      </c>
      <c r="R40" s="26">
        <v>5000</v>
      </c>
      <c r="S40" s="26">
        <v>1000</v>
      </c>
      <c r="T40" s="26">
        <v>500</v>
      </c>
      <c r="U40" s="26">
        <v>2000</v>
      </c>
      <c r="V40" s="26">
        <v>3000</v>
      </c>
      <c r="W40" s="26">
        <v>0</v>
      </c>
      <c r="X40" s="26">
        <v>5000</v>
      </c>
      <c r="Y40" s="26">
        <v>800</v>
      </c>
      <c r="Z40" s="20">
        <f t="shared" si="12"/>
        <v>-19800</v>
      </c>
      <c r="AA40" s="26">
        <f t="shared" si="13"/>
        <v>15000</v>
      </c>
      <c r="AB40" s="26">
        <v>0</v>
      </c>
      <c r="AC40" s="26">
        <v>15000</v>
      </c>
      <c r="AD40" s="26">
        <v>0</v>
      </c>
      <c r="AE40" s="26">
        <v>0</v>
      </c>
      <c r="AF40" s="26">
        <f t="shared" si="14"/>
        <v>-34800</v>
      </c>
      <c r="AG40" s="27">
        <f>SUM($AF$2:AF40)/SUM($AH$2:AH40)</f>
        <v>-3.377179487179487E-3</v>
      </c>
      <c r="AH40" s="28">
        <v>10000000</v>
      </c>
      <c r="AI40" s="26">
        <f t="shared" si="15"/>
        <v>0</v>
      </c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9"/>
      <c r="AU40" s="29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</row>
    <row r="41" spans="1:63" x14ac:dyDescent="0.2">
      <c r="A41" s="34">
        <f t="shared" si="0"/>
        <v>2020</v>
      </c>
      <c r="B41" s="34">
        <f t="shared" si="1"/>
        <v>2</v>
      </c>
      <c r="C41" s="34">
        <f t="shared" si="2"/>
        <v>9</v>
      </c>
      <c r="D41" s="25">
        <v>43870</v>
      </c>
      <c r="E41" s="20">
        <f t="shared" si="3"/>
        <v>0</v>
      </c>
      <c r="F41" s="26">
        <f t="shared" si="4"/>
        <v>0</v>
      </c>
      <c r="G41" s="26">
        <f t="shared" si="5"/>
        <v>0</v>
      </c>
      <c r="H41" s="37">
        <f t="shared" si="6"/>
        <v>0</v>
      </c>
      <c r="I41" s="26">
        <f t="shared" si="7"/>
        <v>0</v>
      </c>
      <c r="J41" s="20">
        <f t="shared" si="8"/>
        <v>19800</v>
      </c>
      <c r="K41" s="20">
        <f t="shared" si="9"/>
        <v>2000</v>
      </c>
      <c r="L41" s="26">
        <v>1000</v>
      </c>
      <c r="M41" s="26">
        <v>0</v>
      </c>
      <c r="N41" s="26">
        <v>1000</v>
      </c>
      <c r="O41" s="20">
        <f t="shared" si="10"/>
        <v>-2000</v>
      </c>
      <c r="P41" s="20">
        <f t="shared" si="11"/>
        <v>17800</v>
      </c>
      <c r="Q41" s="26">
        <v>500</v>
      </c>
      <c r="R41" s="26">
        <v>5000</v>
      </c>
      <c r="S41" s="26">
        <v>1000</v>
      </c>
      <c r="T41" s="26">
        <v>500</v>
      </c>
      <c r="U41" s="26">
        <v>2000</v>
      </c>
      <c r="V41" s="26">
        <v>3000</v>
      </c>
      <c r="W41" s="26">
        <v>0</v>
      </c>
      <c r="X41" s="26">
        <v>5000</v>
      </c>
      <c r="Y41" s="26">
        <v>800</v>
      </c>
      <c r="Z41" s="20">
        <f t="shared" si="12"/>
        <v>-19800</v>
      </c>
      <c r="AA41" s="26">
        <f t="shared" si="13"/>
        <v>15000</v>
      </c>
      <c r="AB41" s="26">
        <v>0</v>
      </c>
      <c r="AC41" s="26">
        <v>15000</v>
      </c>
      <c r="AD41" s="26">
        <v>0</v>
      </c>
      <c r="AE41" s="26">
        <v>0</v>
      </c>
      <c r="AF41" s="26">
        <f t="shared" si="14"/>
        <v>-34800</v>
      </c>
      <c r="AG41" s="27">
        <f>SUM($AF$2:AF41)/SUM($AH$2:AH41)</f>
        <v>-3.3797499999999999E-3</v>
      </c>
      <c r="AH41" s="28">
        <v>10000000</v>
      </c>
      <c r="AI41" s="26">
        <f t="shared" si="15"/>
        <v>0</v>
      </c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9"/>
      <c r="AU41" s="29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</row>
    <row r="42" spans="1:63" x14ac:dyDescent="0.2">
      <c r="A42" s="34">
        <f t="shared" si="0"/>
        <v>2020</v>
      </c>
      <c r="B42" s="34">
        <f t="shared" si="1"/>
        <v>2</v>
      </c>
      <c r="C42" s="34">
        <f t="shared" si="2"/>
        <v>10</v>
      </c>
      <c r="D42" s="25">
        <v>43871</v>
      </c>
      <c r="E42" s="20">
        <f t="shared" si="3"/>
        <v>0</v>
      </c>
      <c r="F42" s="26">
        <f t="shared" si="4"/>
        <v>0</v>
      </c>
      <c r="G42" s="26">
        <f t="shared" si="5"/>
        <v>0</v>
      </c>
      <c r="H42" s="37">
        <f t="shared" si="6"/>
        <v>0</v>
      </c>
      <c r="I42" s="26">
        <f t="shared" si="7"/>
        <v>0</v>
      </c>
      <c r="J42" s="20">
        <f t="shared" si="8"/>
        <v>19800</v>
      </c>
      <c r="K42" s="20">
        <f t="shared" si="9"/>
        <v>2000</v>
      </c>
      <c r="L42" s="26">
        <v>1000</v>
      </c>
      <c r="M42" s="26">
        <v>0</v>
      </c>
      <c r="N42" s="26">
        <v>1000</v>
      </c>
      <c r="O42" s="20">
        <f t="shared" si="10"/>
        <v>-2000</v>
      </c>
      <c r="P42" s="20">
        <f t="shared" si="11"/>
        <v>17800</v>
      </c>
      <c r="Q42" s="26">
        <v>500</v>
      </c>
      <c r="R42" s="26">
        <v>5000</v>
      </c>
      <c r="S42" s="26">
        <v>1000</v>
      </c>
      <c r="T42" s="26">
        <v>500</v>
      </c>
      <c r="U42" s="26">
        <v>2000</v>
      </c>
      <c r="V42" s="26">
        <v>3000</v>
      </c>
      <c r="W42" s="26">
        <v>0</v>
      </c>
      <c r="X42" s="26">
        <v>5000</v>
      </c>
      <c r="Y42" s="26">
        <v>800</v>
      </c>
      <c r="Z42" s="20">
        <f t="shared" si="12"/>
        <v>-19800</v>
      </c>
      <c r="AA42" s="26">
        <f t="shared" si="13"/>
        <v>15000</v>
      </c>
      <c r="AB42" s="26">
        <v>0</v>
      </c>
      <c r="AC42" s="26">
        <v>15000</v>
      </c>
      <c r="AD42" s="26">
        <v>0</v>
      </c>
      <c r="AE42" s="26">
        <v>0</v>
      </c>
      <c r="AF42" s="26">
        <f t="shared" si="14"/>
        <v>-34800</v>
      </c>
      <c r="AG42" s="27">
        <f>SUM($AF$2:AF42)/SUM($AH$2:AH42)</f>
        <v>-3.3821951219512197E-3</v>
      </c>
      <c r="AH42" s="28">
        <v>10000000</v>
      </c>
      <c r="AI42" s="26">
        <f t="shared" si="15"/>
        <v>0</v>
      </c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9"/>
      <c r="AU42" s="29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 spans="1:63" x14ac:dyDescent="0.2">
      <c r="A43" s="34">
        <f t="shared" si="0"/>
        <v>2020</v>
      </c>
      <c r="B43" s="34">
        <f t="shared" si="1"/>
        <v>2</v>
      </c>
      <c r="C43" s="34">
        <f t="shared" si="2"/>
        <v>11</v>
      </c>
      <c r="D43" s="25">
        <v>43872</v>
      </c>
      <c r="E43" s="20">
        <f t="shared" si="3"/>
        <v>0</v>
      </c>
      <c r="F43" s="26">
        <f t="shared" si="4"/>
        <v>0</v>
      </c>
      <c r="G43" s="26">
        <f t="shared" si="5"/>
        <v>0</v>
      </c>
      <c r="H43" s="37">
        <f t="shared" si="6"/>
        <v>0</v>
      </c>
      <c r="I43" s="26">
        <f t="shared" si="7"/>
        <v>0</v>
      </c>
      <c r="J43" s="20">
        <f t="shared" si="8"/>
        <v>19800</v>
      </c>
      <c r="K43" s="20">
        <f t="shared" si="9"/>
        <v>2000</v>
      </c>
      <c r="L43" s="26">
        <v>1000</v>
      </c>
      <c r="M43" s="26">
        <v>0</v>
      </c>
      <c r="N43" s="26">
        <v>1000</v>
      </c>
      <c r="O43" s="20">
        <f t="shared" si="10"/>
        <v>-2000</v>
      </c>
      <c r="P43" s="20">
        <f t="shared" si="11"/>
        <v>17800</v>
      </c>
      <c r="Q43" s="26">
        <v>500</v>
      </c>
      <c r="R43" s="26">
        <v>5000</v>
      </c>
      <c r="S43" s="26">
        <v>1000</v>
      </c>
      <c r="T43" s="26">
        <v>500</v>
      </c>
      <c r="U43" s="26">
        <v>2000</v>
      </c>
      <c r="V43" s="26">
        <v>3000</v>
      </c>
      <c r="W43" s="26">
        <v>0</v>
      </c>
      <c r="X43" s="26">
        <v>5000</v>
      </c>
      <c r="Y43" s="26">
        <v>800</v>
      </c>
      <c r="Z43" s="20">
        <f t="shared" si="12"/>
        <v>-19800</v>
      </c>
      <c r="AA43" s="26">
        <f t="shared" si="13"/>
        <v>15000</v>
      </c>
      <c r="AB43" s="26">
        <v>0</v>
      </c>
      <c r="AC43" s="26">
        <v>15000</v>
      </c>
      <c r="AD43" s="26">
        <v>0</v>
      </c>
      <c r="AE43" s="26">
        <v>0</v>
      </c>
      <c r="AF43" s="26">
        <f t="shared" si="14"/>
        <v>-34800</v>
      </c>
      <c r="AG43" s="27">
        <f>SUM($AF$2:AF43)/SUM($AH$2:AH43)</f>
        <v>-3.3845238095238095E-3</v>
      </c>
      <c r="AH43" s="28">
        <v>10000000</v>
      </c>
      <c r="AI43" s="26">
        <f t="shared" si="15"/>
        <v>0</v>
      </c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9"/>
      <c r="AU43" s="29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</row>
    <row r="44" spans="1:63" x14ac:dyDescent="0.2">
      <c r="A44" s="34">
        <f t="shared" si="0"/>
        <v>2020</v>
      </c>
      <c r="B44" s="34">
        <f t="shared" si="1"/>
        <v>2</v>
      </c>
      <c r="C44" s="34">
        <f t="shared" si="2"/>
        <v>12</v>
      </c>
      <c r="D44" s="25">
        <v>43873</v>
      </c>
      <c r="E44" s="20">
        <f t="shared" si="3"/>
        <v>0</v>
      </c>
      <c r="F44" s="26">
        <f t="shared" si="4"/>
        <v>0</v>
      </c>
      <c r="G44" s="26">
        <f t="shared" si="5"/>
        <v>0</v>
      </c>
      <c r="H44" s="37">
        <f t="shared" si="6"/>
        <v>0</v>
      </c>
      <c r="I44" s="26">
        <f t="shared" si="7"/>
        <v>0</v>
      </c>
      <c r="J44" s="20">
        <f t="shared" si="8"/>
        <v>19800</v>
      </c>
      <c r="K44" s="20">
        <f t="shared" si="9"/>
        <v>2000</v>
      </c>
      <c r="L44" s="26">
        <v>1000</v>
      </c>
      <c r="M44" s="26">
        <v>0</v>
      </c>
      <c r="N44" s="26">
        <v>1000</v>
      </c>
      <c r="O44" s="20">
        <f t="shared" si="10"/>
        <v>-2000</v>
      </c>
      <c r="P44" s="20">
        <f t="shared" si="11"/>
        <v>17800</v>
      </c>
      <c r="Q44" s="26">
        <v>500</v>
      </c>
      <c r="R44" s="26">
        <v>5000</v>
      </c>
      <c r="S44" s="26">
        <v>1000</v>
      </c>
      <c r="T44" s="26">
        <v>500</v>
      </c>
      <c r="U44" s="26">
        <v>2000</v>
      </c>
      <c r="V44" s="26">
        <v>3000</v>
      </c>
      <c r="W44" s="26">
        <v>0</v>
      </c>
      <c r="X44" s="26">
        <v>5000</v>
      </c>
      <c r="Y44" s="26">
        <v>800</v>
      </c>
      <c r="Z44" s="20">
        <f t="shared" si="12"/>
        <v>-19800</v>
      </c>
      <c r="AA44" s="26">
        <f t="shared" si="13"/>
        <v>15000</v>
      </c>
      <c r="AB44" s="26">
        <v>0</v>
      </c>
      <c r="AC44" s="26">
        <v>15000</v>
      </c>
      <c r="AD44" s="26">
        <v>0</v>
      </c>
      <c r="AE44" s="26">
        <v>0</v>
      </c>
      <c r="AF44" s="26">
        <f t="shared" si="14"/>
        <v>-34800</v>
      </c>
      <c r="AG44" s="27">
        <f>SUM($AF$2:AF44)/SUM($AH$2:AH44)</f>
        <v>-3.3867441860465117E-3</v>
      </c>
      <c r="AH44" s="28">
        <v>10000000</v>
      </c>
      <c r="AI44" s="26">
        <f t="shared" si="15"/>
        <v>0</v>
      </c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9"/>
      <c r="AU44" s="29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 spans="1:63" x14ac:dyDescent="0.2">
      <c r="A45" s="34">
        <f t="shared" si="0"/>
        <v>2020</v>
      </c>
      <c r="B45" s="34">
        <f t="shared" si="1"/>
        <v>2</v>
      </c>
      <c r="C45" s="34">
        <f t="shared" si="2"/>
        <v>13</v>
      </c>
      <c r="D45" s="25">
        <v>43874</v>
      </c>
      <c r="E45" s="20">
        <f t="shared" si="3"/>
        <v>0</v>
      </c>
      <c r="F45" s="26">
        <f t="shared" si="4"/>
        <v>0</v>
      </c>
      <c r="G45" s="26">
        <f t="shared" si="5"/>
        <v>0</v>
      </c>
      <c r="H45" s="37">
        <f t="shared" si="6"/>
        <v>0</v>
      </c>
      <c r="I45" s="26">
        <f t="shared" si="7"/>
        <v>0</v>
      </c>
      <c r="J45" s="20">
        <f t="shared" si="8"/>
        <v>19800</v>
      </c>
      <c r="K45" s="20">
        <f t="shared" si="9"/>
        <v>2000</v>
      </c>
      <c r="L45" s="26">
        <v>1000</v>
      </c>
      <c r="M45" s="26">
        <v>0</v>
      </c>
      <c r="N45" s="26">
        <v>1000</v>
      </c>
      <c r="O45" s="20">
        <f t="shared" si="10"/>
        <v>-2000</v>
      </c>
      <c r="P45" s="20">
        <f t="shared" si="11"/>
        <v>17800</v>
      </c>
      <c r="Q45" s="26">
        <v>500</v>
      </c>
      <c r="R45" s="26">
        <v>5000</v>
      </c>
      <c r="S45" s="26">
        <v>1000</v>
      </c>
      <c r="T45" s="26">
        <v>500</v>
      </c>
      <c r="U45" s="26">
        <v>2000</v>
      </c>
      <c r="V45" s="26">
        <v>3000</v>
      </c>
      <c r="W45" s="26">
        <v>0</v>
      </c>
      <c r="X45" s="26">
        <v>5000</v>
      </c>
      <c r="Y45" s="26">
        <v>800</v>
      </c>
      <c r="Z45" s="20">
        <f t="shared" si="12"/>
        <v>-19800</v>
      </c>
      <c r="AA45" s="26">
        <f t="shared" si="13"/>
        <v>15000</v>
      </c>
      <c r="AB45" s="26">
        <v>0</v>
      </c>
      <c r="AC45" s="26">
        <v>15000</v>
      </c>
      <c r="AD45" s="26">
        <v>0</v>
      </c>
      <c r="AE45" s="26">
        <v>0</v>
      </c>
      <c r="AF45" s="26">
        <f t="shared" si="14"/>
        <v>-34800</v>
      </c>
      <c r="AG45" s="27">
        <f>SUM($AF$2:AF45)/SUM($AH$2:AH45)</f>
        <v>-3.3888636363636365E-3</v>
      </c>
      <c r="AH45" s="28">
        <v>10000000</v>
      </c>
      <c r="AI45" s="26">
        <f t="shared" si="15"/>
        <v>0</v>
      </c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9"/>
      <c r="AU45" s="29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</row>
    <row r="46" spans="1:63" x14ac:dyDescent="0.2">
      <c r="A46" s="34">
        <f t="shared" si="0"/>
        <v>2020</v>
      </c>
      <c r="B46" s="34">
        <f t="shared" si="1"/>
        <v>2</v>
      </c>
      <c r="C46" s="34">
        <f t="shared" si="2"/>
        <v>14</v>
      </c>
      <c r="D46" s="25">
        <v>43875</v>
      </c>
      <c r="E46" s="20">
        <f t="shared" si="3"/>
        <v>0</v>
      </c>
      <c r="F46" s="26">
        <f t="shared" si="4"/>
        <v>0</v>
      </c>
      <c r="G46" s="26">
        <f t="shared" si="5"/>
        <v>0</v>
      </c>
      <c r="H46" s="37">
        <f t="shared" si="6"/>
        <v>0</v>
      </c>
      <c r="I46" s="26">
        <f t="shared" si="7"/>
        <v>0</v>
      </c>
      <c r="J46" s="20">
        <f t="shared" si="8"/>
        <v>19800</v>
      </c>
      <c r="K46" s="20">
        <f t="shared" si="9"/>
        <v>2000</v>
      </c>
      <c r="L46" s="26">
        <v>1000</v>
      </c>
      <c r="M46" s="26">
        <v>0</v>
      </c>
      <c r="N46" s="26">
        <v>1000</v>
      </c>
      <c r="O46" s="20">
        <f t="shared" si="10"/>
        <v>-2000</v>
      </c>
      <c r="P46" s="20">
        <f t="shared" si="11"/>
        <v>17800</v>
      </c>
      <c r="Q46" s="26">
        <v>500</v>
      </c>
      <c r="R46" s="26">
        <v>5000</v>
      </c>
      <c r="S46" s="26">
        <v>1000</v>
      </c>
      <c r="T46" s="26">
        <v>500</v>
      </c>
      <c r="U46" s="26">
        <v>2000</v>
      </c>
      <c r="V46" s="26">
        <v>3000</v>
      </c>
      <c r="W46" s="26">
        <v>0</v>
      </c>
      <c r="X46" s="26">
        <v>5000</v>
      </c>
      <c r="Y46" s="26">
        <v>800</v>
      </c>
      <c r="Z46" s="20">
        <f t="shared" si="12"/>
        <v>-19800</v>
      </c>
      <c r="AA46" s="26">
        <f t="shared" si="13"/>
        <v>15000</v>
      </c>
      <c r="AB46" s="26">
        <v>0</v>
      </c>
      <c r="AC46" s="26">
        <v>15000</v>
      </c>
      <c r="AD46" s="26">
        <v>0</v>
      </c>
      <c r="AE46" s="26">
        <v>0</v>
      </c>
      <c r="AF46" s="26">
        <f t="shared" si="14"/>
        <v>-34800</v>
      </c>
      <c r="AG46" s="27">
        <f>SUM($AF$2:AF46)/SUM($AH$2:AH46)</f>
        <v>-3.390888888888889E-3</v>
      </c>
      <c r="AH46" s="28">
        <v>10000000</v>
      </c>
      <c r="AI46" s="26">
        <f t="shared" si="15"/>
        <v>0</v>
      </c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9"/>
      <c r="AU46" s="29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</row>
    <row r="47" spans="1:63" x14ac:dyDescent="0.2">
      <c r="A47" s="34">
        <f t="shared" si="0"/>
        <v>2020</v>
      </c>
      <c r="B47" s="34">
        <f t="shared" si="1"/>
        <v>2</v>
      </c>
      <c r="C47" s="34">
        <f t="shared" si="2"/>
        <v>15</v>
      </c>
      <c r="D47" s="25">
        <v>43876</v>
      </c>
      <c r="E47" s="20">
        <f t="shared" si="3"/>
        <v>10000</v>
      </c>
      <c r="F47" s="26">
        <f t="shared" si="4"/>
        <v>10000</v>
      </c>
      <c r="G47" s="26">
        <f t="shared" si="5"/>
        <v>0</v>
      </c>
      <c r="H47" s="37">
        <f t="shared" si="6"/>
        <v>1</v>
      </c>
      <c r="I47" s="26">
        <f t="shared" si="7"/>
        <v>10000</v>
      </c>
      <c r="J47" s="20">
        <f t="shared" si="8"/>
        <v>19800</v>
      </c>
      <c r="K47" s="20">
        <f t="shared" si="9"/>
        <v>2000</v>
      </c>
      <c r="L47" s="26">
        <v>1000</v>
      </c>
      <c r="M47" s="26">
        <v>0</v>
      </c>
      <c r="N47" s="26">
        <v>1000</v>
      </c>
      <c r="O47" s="20">
        <f t="shared" si="10"/>
        <v>8000</v>
      </c>
      <c r="P47" s="20">
        <f t="shared" si="11"/>
        <v>17800</v>
      </c>
      <c r="Q47" s="26">
        <v>500</v>
      </c>
      <c r="R47" s="26">
        <v>5000</v>
      </c>
      <c r="S47" s="26">
        <v>1000</v>
      </c>
      <c r="T47" s="26">
        <v>500</v>
      </c>
      <c r="U47" s="26">
        <v>2000</v>
      </c>
      <c r="V47" s="26">
        <v>3000</v>
      </c>
      <c r="W47" s="26">
        <v>0</v>
      </c>
      <c r="X47" s="26">
        <v>5000</v>
      </c>
      <c r="Y47" s="26">
        <v>800</v>
      </c>
      <c r="Z47" s="20">
        <f t="shared" si="12"/>
        <v>-9800</v>
      </c>
      <c r="AA47" s="26">
        <f t="shared" si="13"/>
        <v>15000</v>
      </c>
      <c r="AB47" s="26">
        <v>0</v>
      </c>
      <c r="AC47" s="26">
        <v>15000</v>
      </c>
      <c r="AD47" s="26">
        <v>0</v>
      </c>
      <c r="AE47" s="26">
        <v>0</v>
      </c>
      <c r="AF47" s="26">
        <f t="shared" si="14"/>
        <v>-24800</v>
      </c>
      <c r="AG47" s="27">
        <f>SUM($AF$2:AF47)/SUM($AH$2:AH47)</f>
        <v>-3.3710869565217391E-3</v>
      </c>
      <c r="AH47" s="28">
        <v>10000000</v>
      </c>
      <c r="AI47" s="26">
        <f t="shared" si="15"/>
        <v>0</v>
      </c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9"/>
      <c r="AU47" s="29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</row>
    <row r="48" spans="1:63" x14ac:dyDescent="0.2">
      <c r="A48" s="34">
        <f t="shared" si="0"/>
        <v>2020</v>
      </c>
      <c r="B48" s="34">
        <f t="shared" si="1"/>
        <v>2</v>
      </c>
      <c r="C48" s="34">
        <f t="shared" si="2"/>
        <v>16</v>
      </c>
      <c r="D48" s="25">
        <v>43877</v>
      </c>
      <c r="E48" s="20">
        <f t="shared" si="3"/>
        <v>0</v>
      </c>
      <c r="F48" s="26">
        <f t="shared" si="4"/>
        <v>0</v>
      </c>
      <c r="G48" s="26">
        <f t="shared" si="5"/>
        <v>0</v>
      </c>
      <c r="H48" s="37">
        <f t="shared" si="6"/>
        <v>0</v>
      </c>
      <c r="I48" s="26">
        <f t="shared" si="7"/>
        <v>0</v>
      </c>
      <c r="J48" s="20">
        <f t="shared" si="8"/>
        <v>19800</v>
      </c>
      <c r="K48" s="20">
        <f t="shared" si="9"/>
        <v>2000</v>
      </c>
      <c r="L48" s="26">
        <v>1000</v>
      </c>
      <c r="M48" s="26">
        <v>0</v>
      </c>
      <c r="N48" s="26">
        <v>1000</v>
      </c>
      <c r="O48" s="20">
        <f t="shared" si="10"/>
        <v>-2000</v>
      </c>
      <c r="P48" s="20">
        <f t="shared" si="11"/>
        <v>17800</v>
      </c>
      <c r="Q48" s="26">
        <v>500</v>
      </c>
      <c r="R48" s="26">
        <v>5000</v>
      </c>
      <c r="S48" s="26">
        <v>1000</v>
      </c>
      <c r="T48" s="26">
        <v>500</v>
      </c>
      <c r="U48" s="26">
        <v>2000</v>
      </c>
      <c r="V48" s="26">
        <v>3000</v>
      </c>
      <c r="W48" s="26">
        <v>0</v>
      </c>
      <c r="X48" s="26">
        <v>5000</v>
      </c>
      <c r="Y48" s="26">
        <v>800</v>
      </c>
      <c r="Z48" s="20">
        <f t="shared" si="12"/>
        <v>-19800</v>
      </c>
      <c r="AA48" s="26">
        <f t="shared" si="13"/>
        <v>15000</v>
      </c>
      <c r="AB48" s="26">
        <v>0</v>
      </c>
      <c r="AC48" s="26">
        <v>15000</v>
      </c>
      <c r="AD48" s="26">
        <v>0</v>
      </c>
      <c r="AE48" s="26">
        <v>0</v>
      </c>
      <c r="AF48" s="26">
        <f t="shared" si="14"/>
        <v>-34800</v>
      </c>
      <c r="AG48" s="27">
        <f>SUM($AF$2:AF48)/SUM($AH$2:AH48)</f>
        <v>-3.3734042553191491E-3</v>
      </c>
      <c r="AH48" s="28">
        <v>10000000</v>
      </c>
      <c r="AI48" s="26">
        <f t="shared" si="15"/>
        <v>0</v>
      </c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9"/>
      <c r="AU48" s="29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 spans="1:63" x14ac:dyDescent="0.2">
      <c r="A49" s="34">
        <f t="shared" si="0"/>
        <v>2020</v>
      </c>
      <c r="B49" s="34">
        <f t="shared" si="1"/>
        <v>2</v>
      </c>
      <c r="C49" s="34">
        <f t="shared" si="2"/>
        <v>17</v>
      </c>
      <c r="D49" s="25">
        <v>43878</v>
      </c>
      <c r="E49" s="20">
        <f t="shared" si="3"/>
        <v>0</v>
      </c>
      <c r="F49" s="26">
        <f t="shared" si="4"/>
        <v>0</v>
      </c>
      <c r="G49" s="26">
        <f t="shared" si="5"/>
        <v>0</v>
      </c>
      <c r="H49" s="37">
        <f t="shared" si="6"/>
        <v>0</v>
      </c>
      <c r="I49" s="26">
        <f t="shared" si="7"/>
        <v>0</v>
      </c>
      <c r="J49" s="20">
        <f t="shared" si="8"/>
        <v>19800</v>
      </c>
      <c r="K49" s="20">
        <f t="shared" si="9"/>
        <v>2000</v>
      </c>
      <c r="L49" s="26">
        <v>1000</v>
      </c>
      <c r="M49" s="26">
        <v>0</v>
      </c>
      <c r="N49" s="26">
        <v>1000</v>
      </c>
      <c r="O49" s="20">
        <f t="shared" si="10"/>
        <v>-2000</v>
      </c>
      <c r="P49" s="20">
        <f t="shared" si="11"/>
        <v>17800</v>
      </c>
      <c r="Q49" s="26">
        <v>500</v>
      </c>
      <c r="R49" s="26">
        <v>5000</v>
      </c>
      <c r="S49" s="26">
        <v>1000</v>
      </c>
      <c r="T49" s="26">
        <v>500</v>
      </c>
      <c r="U49" s="26">
        <v>2000</v>
      </c>
      <c r="V49" s="26">
        <v>3000</v>
      </c>
      <c r="W49" s="26">
        <v>0</v>
      </c>
      <c r="X49" s="26">
        <v>5000</v>
      </c>
      <c r="Y49" s="26">
        <v>800</v>
      </c>
      <c r="Z49" s="20">
        <f t="shared" si="12"/>
        <v>-19800</v>
      </c>
      <c r="AA49" s="26">
        <f t="shared" si="13"/>
        <v>15000</v>
      </c>
      <c r="AB49" s="26">
        <v>0</v>
      </c>
      <c r="AC49" s="26">
        <v>15000</v>
      </c>
      <c r="AD49" s="26">
        <v>0</v>
      </c>
      <c r="AE49" s="26">
        <v>0</v>
      </c>
      <c r="AF49" s="26">
        <f t="shared" si="14"/>
        <v>-34800</v>
      </c>
      <c r="AG49" s="27">
        <f>SUM($AF$2:AF49)/SUM($AH$2:AH49)</f>
        <v>-3.3756250000000002E-3</v>
      </c>
      <c r="AH49" s="28">
        <v>10000000</v>
      </c>
      <c r="AI49" s="26">
        <f t="shared" si="15"/>
        <v>0</v>
      </c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9"/>
      <c r="AU49" s="29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 spans="1:63" x14ac:dyDescent="0.2">
      <c r="A50" s="34">
        <f t="shared" si="0"/>
        <v>2020</v>
      </c>
      <c r="B50" s="34">
        <f t="shared" si="1"/>
        <v>2</v>
      </c>
      <c r="C50" s="34">
        <f t="shared" si="2"/>
        <v>18</v>
      </c>
      <c r="D50" s="25">
        <v>43879</v>
      </c>
      <c r="E50" s="20">
        <f t="shared" si="3"/>
        <v>0</v>
      </c>
      <c r="F50" s="26">
        <f t="shared" si="4"/>
        <v>0</v>
      </c>
      <c r="G50" s="26">
        <f t="shared" si="5"/>
        <v>0</v>
      </c>
      <c r="H50" s="37">
        <f t="shared" si="6"/>
        <v>0</v>
      </c>
      <c r="I50" s="26">
        <f t="shared" si="7"/>
        <v>0</v>
      </c>
      <c r="J50" s="20">
        <f t="shared" si="8"/>
        <v>19800</v>
      </c>
      <c r="K50" s="20">
        <f t="shared" si="9"/>
        <v>2000</v>
      </c>
      <c r="L50" s="26">
        <v>1000</v>
      </c>
      <c r="M50" s="26">
        <v>0</v>
      </c>
      <c r="N50" s="26">
        <v>1000</v>
      </c>
      <c r="O50" s="20">
        <f t="shared" si="10"/>
        <v>-2000</v>
      </c>
      <c r="P50" s="20">
        <f t="shared" si="11"/>
        <v>17800</v>
      </c>
      <c r="Q50" s="26">
        <v>500</v>
      </c>
      <c r="R50" s="26">
        <v>5000</v>
      </c>
      <c r="S50" s="26">
        <v>1000</v>
      </c>
      <c r="T50" s="26">
        <v>500</v>
      </c>
      <c r="U50" s="26">
        <v>2000</v>
      </c>
      <c r="V50" s="26">
        <v>3000</v>
      </c>
      <c r="W50" s="26">
        <v>0</v>
      </c>
      <c r="X50" s="26">
        <v>5000</v>
      </c>
      <c r="Y50" s="26">
        <v>800</v>
      </c>
      <c r="Z50" s="20">
        <f t="shared" si="12"/>
        <v>-19800</v>
      </c>
      <c r="AA50" s="26">
        <f t="shared" si="13"/>
        <v>15000</v>
      </c>
      <c r="AB50" s="26">
        <v>0</v>
      </c>
      <c r="AC50" s="26">
        <v>15000</v>
      </c>
      <c r="AD50" s="26">
        <v>0</v>
      </c>
      <c r="AE50" s="26">
        <v>0</v>
      </c>
      <c r="AF50" s="26">
        <f t="shared" si="14"/>
        <v>-34800</v>
      </c>
      <c r="AG50" s="27">
        <f>SUM($AF$2:AF50)/SUM($AH$2:AH50)</f>
        <v>-3.3777551020408164E-3</v>
      </c>
      <c r="AH50" s="28">
        <v>10000000</v>
      </c>
      <c r="AI50" s="26">
        <f t="shared" si="15"/>
        <v>0</v>
      </c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9"/>
      <c r="AU50" s="29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 spans="1:63" x14ac:dyDescent="0.2">
      <c r="A51" s="34">
        <f t="shared" si="0"/>
        <v>2020</v>
      </c>
      <c r="B51" s="34">
        <f t="shared" si="1"/>
        <v>2</v>
      </c>
      <c r="C51" s="34">
        <f t="shared" si="2"/>
        <v>19</v>
      </c>
      <c r="D51" s="25">
        <v>43880</v>
      </c>
      <c r="E51" s="20">
        <f t="shared" si="3"/>
        <v>0</v>
      </c>
      <c r="F51" s="26">
        <f t="shared" si="4"/>
        <v>0</v>
      </c>
      <c r="G51" s="26">
        <f t="shared" si="5"/>
        <v>0</v>
      </c>
      <c r="H51" s="37">
        <f t="shared" si="6"/>
        <v>0</v>
      </c>
      <c r="I51" s="26">
        <f t="shared" si="7"/>
        <v>0</v>
      </c>
      <c r="J51" s="20">
        <f t="shared" si="8"/>
        <v>19800</v>
      </c>
      <c r="K51" s="20">
        <f t="shared" si="9"/>
        <v>2000</v>
      </c>
      <c r="L51" s="26">
        <v>1000</v>
      </c>
      <c r="M51" s="26">
        <v>0</v>
      </c>
      <c r="N51" s="26">
        <v>1000</v>
      </c>
      <c r="O51" s="20">
        <f t="shared" si="10"/>
        <v>-2000</v>
      </c>
      <c r="P51" s="20">
        <f t="shared" si="11"/>
        <v>17800</v>
      </c>
      <c r="Q51" s="26">
        <v>500</v>
      </c>
      <c r="R51" s="26">
        <v>5000</v>
      </c>
      <c r="S51" s="26">
        <v>1000</v>
      </c>
      <c r="T51" s="26">
        <v>500</v>
      </c>
      <c r="U51" s="26">
        <v>2000</v>
      </c>
      <c r="V51" s="26">
        <v>3000</v>
      </c>
      <c r="W51" s="26">
        <v>0</v>
      </c>
      <c r="X51" s="26">
        <v>5000</v>
      </c>
      <c r="Y51" s="26">
        <v>800</v>
      </c>
      <c r="Z51" s="20">
        <f t="shared" si="12"/>
        <v>-19800</v>
      </c>
      <c r="AA51" s="26">
        <f t="shared" si="13"/>
        <v>15000</v>
      </c>
      <c r="AB51" s="26">
        <v>0</v>
      </c>
      <c r="AC51" s="26">
        <v>15000</v>
      </c>
      <c r="AD51" s="26">
        <v>0</v>
      </c>
      <c r="AE51" s="26">
        <v>0</v>
      </c>
      <c r="AF51" s="26">
        <f t="shared" si="14"/>
        <v>-34800</v>
      </c>
      <c r="AG51" s="27">
        <f>SUM($AF$2:AF51)/SUM($AH$2:AH51)</f>
        <v>-3.3798000000000001E-3</v>
      </c>
      <c r="AH51" s="28">
        <v>10000000</v>
      </c>
      <c r="AI51" s="26">
        <f t="shared" si="15"/>
        <v>0</v>
      </c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9"/>
      <c r="AU51" s="29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 spans="1:63" x14ac:dyDescent="0.2">
      <c r="A52" s="34">
        <f t="shared" si="0"/>
        <v>2020</v>
      </c>
      <c r="B52" s="34">
        <f t="shared" si="1"/>
        <v>2</v>
      </c>
      <c r="C52" s="34">
        <f t="shared" si="2"/>
        <v>20</v>
      </c>
      <c r="D52" s="25">
        <v>43881</v>
      </c>
      <c r="E52" s="20">
        <f t="shared" si="3"/>
        <v>0</v>
      </c>
      <c r="F52" s="26">
        <f t="shared" si="4"/>
        <v>0</v>
      </c>
      <c r="G52" s="26">
        <f t="shared" si="5"/>
        <v>0</v>
      </c>
      <c r="H52" s="37">
        <f t="shared" si="6"/>
        <v>0</v>
      </c>
      <c r="I52" s="26">
        <f t="shared" si="7"/>
        <v>0</v>
      </c>
      <c r="J52" s="20">
        <f t="shared" si="8"/>
        <v>19800</v>
      </c>
      <c r="K52" s="20">
        <f t="shared" si="9"/>
        <v>2000</v>
      </c>
      <c r="L52" s="26">
        <v>1000</v>
      </c>
      <c r="M52" s="26">
        <v>0</v>
      </c>
      <c r="N52" s="26">
        <v>1000</v>
      </c>
      <c r="O52" s="20">
        <f t="shared" si="10"/>
        <v>-2000</v>
      </c>
      <c r="P52" s="20">
        <f t="shared" si="11"/>
        <v>17800</v>
      </c>
      <c r="Q52" s="26">
        <v>500</v>
      </c>
      <c r="R52" s="26">
        <v>5000</v>
      </c>
      <c r="S52" s="26">
        <v>1000</v>
      </c>
      <c r="T52" s="26">
        <v>500</v>
      </c>
      <c r="U52" s="26">
        <v>2000</v>
      </c>
      <c r="V52" s="26">
        <v>3000</v>
      </c>
      <c r="W52" s="26">
        <v>0</v>
      </c>
      <c r="X52" s="26">
        <v>5000</v>
      </c>
      <c r="Y52" s="26">
        <v>800</v>
      </c>
      <c r="Z52" s="20">
        <f t="shared" si="12"/>
        <v>-19800</v>
      </c>
      <c r="AA52" s="26">
        <f t="shared" si="13"/>
        <v>15000</v>
      </c>
      <c r="AB52" s="26">
        <v>0</v>
      </c>
      <c r="AC52" s="26">
        <v>15000</v>
      </c>
      <c r="AD52" s="26">
        <v>0</v>
      </c>
      <c r="AE52" s="26">
        <v>0</v>
      </c>
      <c r="AF52" s="26">
        <f t="shared" si="14"/>
        <v>-34800</v>
      </c>
      <c r="AG52" s="27">
        <f>SUM($AF$2:AF52)/SUM($AH$2:AH52)</f>
        <v>-3.3817647058823528E-3</v>
      </c>
      <c r="AH52" s="28">
        <v>10000000</v>
      </c>
      <c r="AI52" s="26">
        <f t="shared" si="15"/>
        <v>0</v>
      </c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9"/>
      <c r="AU52" s="29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 spans="1:63" x14ac:dyDescent="0.2">
      <c r="A53" s="34">
        <f t="shared" si="0"/>
        <v>2020</v>
      </c>
      <c r="B53" s="34">
        <f t="shared" si="1"/>
        <v>2</v>
      </c>
      <c r="C53" s="34">
        <f t="shared" si="2"/>
        <v>21</v>
      </c>
      <c r="D53" s="25">
        <v>43882</v>
      </c>
      <c r="E53" s="20">
        <f t="shared" si="3"/>
        <v>0</v>
      </c>
      <c r="F53" s="26">
        <f t="shared" si="4"/>
        <v>0</v>
      </c>
      <c r="G53" s="26">
        <f t="shared" si="5"/>
        <v>0</v>
      </c>
      <c r="H53" s="37">
        <f t="shared" si="6"/>
        <v>0</v>
      </c>
      <c r="I53" s="26">
        <f t="shared" si="7"/>
        <v>0</v>
      </c>
      <c r="J53" s="20">
        <f t="shared" si="8"/>
        <v>19800</v>
      </c>
      <c r="K53" s="20">
        <f t="shared" si="9"/>
        <v>2000</v>
      </c>
      <c r="L53" s="26">
        <v>1000</v>
      </c>
      <c r="M53" s="26">
        <v>0</v>
      </c>
      <c r="N53" s="26">
        <v>1000</v>
      </c>
      <c r="O53" s="20">
        <f t="shared" si="10"/>
        <v>-2000</v>
      </c>
      <c r="P53" s="20">
        <f t="shared" si="11"/>
        <v>17800</v>
      </c>
      <c r="Q53" s="26">
        <v>500</v>
      </c>
      <c r="R53" s="26">
        <v>5000</v>
      </c>
      <c r="S53" s="26">
        <v>1000</v>
      </c>
      <c r="T53" s="26">
        <v>500</v>
      </c>
      <c r="U53" s="26">
        <v>2000</v>
      </c>
      <c r="V53" s="26">
        <v>3000</v>
      </c>
      <c r="W53" s="26">
        <v>0</v>
      </c>
      <c r="X53" s="26">
        <v>5000</v>
      </c>
      <c r="Y53" s="26">
        <v>800</v>
      </c>
      <c r="Z53" s="20">
        <f t="shared" si="12"/>
        <v>-19800</v>
      </c>
      <c r="AA53" s="26">
        <f t="shared" si="13"/>
        <v>15000</v>
      </c>
      <c r="AB53" s="26">
        <v>0</v>
      </c>
      <c r="AC53" s="26">
        <v>15000</v>
      </c>
      <c r="AD53" s="26">
        <v>0</v>
      </c>
      <c r="AE53" s="26">
        <v>0</v>
      </c>
      <c r="AF53" s="26">
        <f t="shared" si="14"/>
        <v>-34800</v>
      </c>
      <c r="AG53" s="27">
        <f>SUM($AF$2:AF53)/SUM($AH$2:AH53)</f>
        <v>-3.3836538461538461E-3</v>
      </c>
      <c r="AH53" s="28">
        <v>10000000</v>
      </c>
      <c r="AI53" s="26">
        <f t="shared" si="15"/>
        <v>0</v>
      </c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9"/>
      <c r="AU53" s="29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 spans="1:63" x14ac:dyDescent="0.2">
      <c r="A54" s="34">
        <f t="shared" si="0"/>
        <v>2020</v>
      </c>
      <c r="B54" s="34">
        <f t="shared" si="1"/>
        <v>2</v>
      </c>
      <c r="C54" s="34">
        <f t="shared" si="2"/>
        <v>22</v>
      </c>
      <c r="D54" s="25">
        <v>43883</v>
      </c>
      <c r="E54" s="20">
        <f t="shared" si="3"/>
        <v>0</v>
      </c>
      <c r="F54" s="26">
        <f t="shared" si="4"/>
        <v>0</v>
      </c>
      <c r="G54" s="26">
        <f t="shared" si="5"/>
        <v>0</v>
      </c>
      <c r="H54" s="37">
        <f t="shared" si="6"/>
        <v>0</v>
      </c>
      <c r="I54" s="26">
        <f t="shared" si="7"/>
        <v>0</v>
      </c>
      <c r="J54" s="20">
        <f t="shared" si="8"/>
        <v>19800</v>
      </c>
      <c r="K54" s="20">
        <f t="shared" si="9"/>
        <v>2000</v>
      </c>
      <c r="L54" s="26">
        <v>1000</v>
      </c>
      <c r="M54" s="26">
        <v>0</v>
      </c>
      <c r="N54" s="26">
        <v>1000</v>
      </c>
      <c r="O54" s="20">
        <f t="shared" si="10"/>
        <v>-2000</v>
      </c>
      <c r="P54" s="20">
        <f t="shared" si="11"/>
        <v>17800</v>
      </c>
      <c r="Q54" s="26">
        <v>500</v>
      </c>
      <c r="R54" s="26">
        <v>5000</v>
      </c>
      <c r="S54" s="26">
        <v>1000</v>
      </c>
      <c r="T54" s="26">
        <v>500</v>
      </c>
      <c r="U54" s="26">
        <v>2000</v>
      </c>
      <c r="V54" s="26">
        <v>3000</v>
      </c>
      <c r="W54" s="26">
        <v>0</v>
      </c>
      <c r="X54" s="26">
        <v>5000</v>
      </c>
      <c r="Y54" s="26">
        <v>800</v>
      </c>
      <c r="Z54" s="20">
        <f t="shared" si="12"/>
        <v>-19800</v>
      </c>
      <c r="AA54" s="26">
        <f t="shared" si="13"/>
        <v>15000</v>
      </c>
      <c r="AB54" s="26">
        <v>0</v>
      </c>
      <c r="AC54" s="26">
        <v>15000</v>
      </c>
      <c r="AD54" s="26">
        <v>0</v>
      </c>
      <c r="AE54" s="26">
        <v>0</v>
      </c>
      <c r="AF54" s="26">
        <f t="shared" si="14"/>
        <v>-34800</v>
      </c>
      <c r="AG54" s="27">
        <f>SUM($AF$2:AF54)/SUM($AH$2:AH54)</f>
        <v>-3.3854716981132076E-3</v>
      </c>
      <c r="AH54" s="28">
        <v>10000000</v>
      </c>
      <c r="AI54" s="26">
        <f t="shared" si="15"/>
        <v>0</v>
      </c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9"/>
      <c r="AU54" s="29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 spans="1:63" x14ac:dyDescent="0.2">
      <c r="A55" s="34">
        <f t="shared" si="0"/>
        <v>2020</v>
      </c>
      <c r="B55" s="34">
        <f t="shared" si="1"/>
        <v>2</v>
      </c>
      <c r="C55" s="34">
        <f t="shared" si="2"/>
        <v>23</v>
      </c>
      <c r="D55" s="25">
        <v>43884</v>
      </c>
      <c r="E55" s="20">
        <f t="shared" si="3"/>
        <v>0</v>
      </c>
      <c r="F55" s="26">
        <f t="shared" si="4"/>
        <v>0</v>
      </c>
      <c r="G55" s="26">
        <f t="shared" si="5"/>
        <v>0</v>
      </c>
      <c r="H55" s="37">
        <f t="shared" si="6"/>
        <v>0</v>
      </c>
      <c r="I55" s="26">
        <f t="shared" si="7"/>
        <v>0</v>
      </c>
      <c r="J55" s="20">
        <f t="shared" si="8"/>
        <v>19800</v>
      </c>
      <c r="K55" s="20">
        <f t="shared" si="9"/>
        <v>2000</v>
      </c>
      <c r="L55" s="26">
        <v>1000</v>
      </c>
      <c r="M55" s="26">
        <v>0</v>
      </c>
      <c r="N55" s="26">
        <v>1000</v>
      </c>
      <c r="O55" s="20">
        <f t="shared" si="10"/>
        <v>-2000</v>
      </c>
      <c r="P55" s="20">
        <f t="shared" si="11"/>
        <v>17800</v>
      </c>
      <c r="Q55" s="26">
        <v>500</v>
      </c>
      <c r="R55" s="26">
        <v>5000</v>
      </c>
      <c r="S55" s="26">
        <v>1000</v>
      </c>
      <c r="T55" s="26">
        <v>500</v>
      </c>
      <c r="U55" s="26">
        <v>2000</v>
      </c>
      <c r="V55" s="26">
        <v>3000</v>
      </c>
      <c r="W55" s="26">
        <v>0</v>
      </c>
      <c r="X55" s="26">
        <v>5000</v>
      </c>
      <c r="Y55" s="26">
        <v>800</v>
      </c>
      <c r="Z55" s="20">
        <f t="shared" si="12"/>
        <v>-19800</v>
      </c>
      <c r="AA55" s="26">
        <f t="shared" si="13"/>
        <v>15000</v>
      </c>
      <c r="AB55" s="26">
        <v>0</v>
      </c>
      <c r="AC55" s="26">
        <v>15000</v>
      </c>
      <c r="AD55" s="26">
        <v>0</v>
      </c>
      <c r="AE55" s="26">
        <v>0</v>
      </c>
      <c r="AF55" s="26">
        <f t="shared" si="14"/>
        <v>-34800</v>
      </c>
      <c r="AG55" s="27">
        <f>SUM($AF$2:AF55)/SUM($AH$2:AH55)</f>
        <v>-3.387222222222222E-3</v>
      </c>
      <c r="AH55" s="28">
        <v>10000000</v>
      </c>
      <c r="AI55" s="26">
        <f t="shared" si="15"/>
        <v>0</v>
      </c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9"/>
      <c r="AU55" s="29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 spans="1:63" x14ac:dyDescent="0.2">
      <c r="A56" s="34">
        <f t="shared" si="0"/>
        <v>2020</v>
      </c>
      <c r="B56" s="34">
        <f t="shared" si="1"/>
        <v>2</v>
      </c>
      <c r="C56" s="34">
        <f t="shared" si="2"/>
        <v>24</v>
      </c>
      <c r="D56" s="25">
        <v>43885</v>
      </c>
      <c r="E56" s="20">
        <f t="shared" si="3"/>
        <v>0</v>
      </c>
      <c r="F56" s="26">
        <f t="shared" si="4"/>
        <v>0</v>
      </c>
      <c r="G56" s="26">
        <f t="shared" si="5"/>
        <v>0</v>
      </c>
      <c r="H56" s="37">
        <f t="shared" si="6"/>
        <v>0</v>
      </c>
      <c r="I56" s="26">
        <f t="shared" si="7"/>
        <v>0</v>
      </c>
      <c r="J56" s="20">
        <f t="shared" si="8"/>
        <v>19800</v>
      </c>
      <c r="K56" s="20">
        <f t="shared" si="9"/>
        <v>2000</v>
      </c>
      <c r="L56" s="26">
        <v>1000</v>
      </c>
      <c r="M56" s="26">
        <v>0</v>
      </c>
      <c r="N56" s="26">
        <v>1000</v>
      </c>
      <c r="O56" s="20">
        <f t="shared" si="10"/>
        <v>-2000</v>
      </c>
      <c r="P56" s="20">
        <f t="shared" si="11"/>
        <v>17800</v>
      </c>
      <c r="Q56" s="26">
        <v>500</v>
      </c>
      <c r="R56" s="26">
        <v>5000</v>
      </c>
      <c r="S56" s="26">
        <v>1000</v>
      </c>
      <c r="T56" s="26">
        <v>500</v>
      </c>
      <c r="U56" s="26">
        <v>2000</v>
      </c>
      <c r="V56" s="26">
        <v>3000</v>
      </c>
      <c r="W56" s="26">
        <v>0</v>
      </c>
      <c r="X56" s="26">
        <v>5000</v>
      </c>
      <c r="Y56" s="26">
        <v>800</v>
      </c>
      <c r="Z56" s="20">
        <f t="shared" si="12"/>
        <v>-19800</v>
      </c>
      <c r="AA56" s="26">
        <f t="shared" si="13"/>
        <v>15000</v>
      </c>
      <c r="AB56" s="26">
        <v>0</v>
      </c>
      <c r="AC56" s="26">
        <v>15000</v>
      </c>
      <c r="AD56" s="26">
        <v>0</v>
      </c>
      <c r="AE56" s="26">
        <v>0</v>
      </c>
      <c r="AF56" s="26">
        <f t="shared" si="14"/>
        <v>-34800</v>
      </c>
      <c r="AG56" s="27">
        <f>SUM($AF$2:AF56)/SUM($AH$2:AH56)</f>
        <v>-3.3889090909090909E-3</v>
      </c>
      <c r="AH56" s="28">
        <v>10000000</v>
      </c>
      <c r="AI56" s="26">
        <f t="shared" si="15"/>
        <v>0</v>
      </c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9"/>
      <c r="AU56" s="29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 spans="1:63" x14ac:dyDescent="0.2">
      <c r="A57" s="34">
        <f t="shared" si="0"/>
        <v>2020</v>
      </c>
      <c r="B57" s="34">
        <f t="shared" si="1"/>
        <v>2</v>
      </c>
      <c r="C57" s="34">
        <f t="shared" si="2"/>
        <v>25</v>
      </c>
      <c r="D57" s="25">
        <v>43886</v>
      </c>
      <c r="E57" s="20">
        <f t="shared" si="3"/>
        <v>0</v>
      </c>
      <c r="F57" s="26">
        <f t="shared" si="4"/>
        <v>0</v>
      </c>
      <c r="G57" s="26">
        <f t="shared" si="5"/>
        <v>0</v>
      </c>
      <c r="H57" s="37">
        <f t="shared" si="6"/>
        <v>0</v>
      </c>
      <c r="I57" s="26">
        <f t="shared" si="7"/>
        <v>0</v>
      </c>
      <c r="J57" s="20">
        <f t="shared" si="8"/>
        <v>19800</v>
      </c>
      <c r="K57" s="20">
        <f t="shared" si="9"/>
        <v>2000</v>
      </c>
      <c r="L57" s="26">
        <v>1000</v>
      </c>
      <c r="M57" s="26">
        <v>0</v>
      </c>
      <c r="N57" s="26">
        <v>1000</v>
      </c>
      <c r="O57" s="20">
        <f t="shared" si="10"/>
        <v>-2000</v>
      </c>
      <c r="P57" s="20">
        <f t="shared" si="11"/>
        <v>17800</v>
      </c>
      <c r="Q57" s="26">
        <v>500</v>
      </c>
      <c r="R57" s="26">
        <v>5000</v>
      </c>
      <c r="S57" s="26">
        <v>1000</v>
      </c>
      <c r="T57" s="26">
        <v>500</v>
      </c>
      <c r="U57" s="26">
        <v>2000</v>
      </c>
      <c r="V57" s="26">
        <v>3000</v>
      </c>
      <c r="W57" s="26">
        <v>0</v>
      </c>
      <c r="X57" s="26">
        <v>5000</v>
      </c>
      <c r="Y57" s="26">
        <v>800</v>
      </c>
      <c r="Z57" s="20">
        <f t="shared" si="12"/>
        <v>-19800</v>
      </c>
      <c r="AA57" s="26">
        <f t="shared" si="13"/>
        <v>15000</v>
      </c>
      <c r="AB57" s="26">
        <v>0</v>
      </c>
      <c r="AC57" s="26">
        <v>15000</v>
      </c>
      <c r="AD57" s="26">
        <v>0</v>
      </c>
      <c r="AE57" s="26">
        <v>0</v>
      </c>
      <c r="AF57" s="26">
        <f t="shared" si="14"/>
        <v>-34800</v>
      </c>
      <c r="AG57" s="27">
        <f>SUM($AF$2:AF57)/SUM($AH$2:AH57)</f>
        <v>-3.3905357142857144E-3</v>
      </c>
      <c r="AH57" s="28">
        <v>10000000</v>
      </c>
      <c r="AI57" s="26">
        <f t="shared" si="15"/>
        <v>0</v>
      </c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9"/>
      <c r="AU57" s="29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 spans="1:63" x14ac:dyDescent="0.2">
      <c r="A58" s="34">
        <f t="shared" si="0"/>
        <v>2020</v>
      </c>
      <c r="B58" s="34">
        <f t="shared" si="1"/>
        <v>2</v>
      </c>
      <c r="C58" s="34">
        <f t="shared" si="2"/>
        <v>26</v>
      </c>
      <c r="D58" s="25">
        <v>43887</v>
      </c>
      <c r="E58" s="20">
        <f t="shared" si="3"/>
        <v>0</v>
      </c>
      <c r="F58" s="26">
        <f t="shared" si="4"/>
        <v>0</v>
      </c>
      <c r="G58" s="26">
        <f t="shared" si="5"/>
        <v>0</v>
      </c>
      <c r="H58" s="37">
        <f t="shared" si="6"/>
        <v>0</v>
      </c>
      <c r="I58" s="26">
        <f t="shared" si="7"/>
        <v>0</v>
      </c>
      <c r="J58" s="20">
        <f t="shared" si="8"/>
        <v>19800</v>
      </c>
      <c r="K58" s="20">
        <f t="shared" si="9"/>
        <v>2000</v>
      </c>
      <c r="L58" s="26">
        <v>1000</v>
      </c>
      <c r="M58" s="26">
        <v>0</v>
      </c>
      <c r="N58" s="26">
        <v>1000</v>
      </c>
      <c r="O58" s="20">
        <f t="shared" si="10"/>
        <v>-2000</v>
      </c>
      <c r="P58" s="20">
        <f t="shared" si="11"/>
        <v>17800</v>
      </c>
      <c r="Q58" s="26">
        <v>500</v>
      </c>
      <c r="R58" s="26">
        <v>5000</v>
      </c>
      <c r="S58" s="26">
        <v>1000</v>
      </c>
      <c r="T58" s="26">
        <v>500</v>
      </c>
      <c r="U58" s="26">
        <v>2000</v>
      </c>
      <c r="V58" s="26">
        <v>3000</v>
      </c>
      <c r="W58" s="26">
        <v>0</v>
      </c>
      <c r="X58" s="26">
        <v>5000</v>
      </c>
      <c r="Y58" s="26">
        <v>800</v>
      </c>
      <c r="Z58" s="20">
        <f t="shared" si="12"/>
        <v>-19800</v>
      </c>
      <c r="AA58" s="26">
        <f t="shared" si="13"/>
        <v>15000</v>
      </c>
      <c r="AB58" s="26">
        <v>0</v>
      </c>
      <c r="AC58" s="26">
        <v>15000</v>
      </c>
      <c r="AD58" s="26">
        <v>0</v>
      </c>
      <c r="AE58" s="26">
        <v>0</v>
      </c>
      <c r="AF58" s="26">
        <f t="shared" si="14"/>
        <v>-34800</v>
      </c>
      <c r="AG58" s="27">
        <f>SUM($AF$2:AF58)/SUM($AH$2:AH58)</f>
        <v>-3.3921052631578946E-3</v>
      </c>
      <c r="AH58" s="28">
        <v>10000000</v>
      </c>
      <c r="AI58" s="26">
        <f t="shared" si="15"/>
        <v>0</v>
      </c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9"/>
      <c r="AU58" s="29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 spans="1:63" x14ac:dyDescent="0.2">
      <c r="A59" s="34">
        <f t="shared" si="0"/>
        <v>2020</v>
      </c>
      <c r="B59" s="34">
        <f t="shared" si="1"/>
        <v>2</v>
      </c>
      <c r="C59" s="34">
        <f t="shared" si="2"/>
        <v>27</v>
      </c>
      <c r="D59" s="25">
        <v>43888</v>
      </c>
      <c r="E59" s="20">
        <f t="shared" si="3"/>
        <v>0</v>
      </c>
      <c r="F59" s="26">
        <f t="shared" si="4"/>
        <v>0</v>
      </c>
      <c r="G59" s="26">
        <f t="shared" si="5"/>
        <v>0</v>
      </c>
      <c r="H59" s="37">
        <f t="shared" si="6"/>
        <v>0</v>
      </c>
      <c r="I59" s="26">
        <f t="shared" si="7"/>
        <v>0</v>
      </c>
      <c r="J59" s="20">
        <f t="shared" si="8"/>
        <v>19800</v>
      </c>
      <c r="K59" s="20">
        <f t="shared" si="9"/>
        <v>2000</v>
      </c>
      <c r="L59" s="26">
        <v>1000</v>
      </c>
      <c r="M59" s="26">
        <v>0</v>
      </c>
      <c r="N59" s="26">
        <v>1000</v>
      </c>
      <c r="O59" s="20">
        <f t="shared" si="10"/>
        <v>-2000</v>
      </c>
      <c r="P59" s="20">
        <f t="shared" si="11"/>
        <v>17800</v>
      </c>
      <c r="Q59" s="26">
        <v>500</v>
      </c>
      <c r="R59" s="26">
        <v>5000</v>
      </c>
      <c r="S59" s="26">
        <v>1000</v>
      </c>
      <c r="T59" s="26">
        <v>500</v>
      </c>
      <c r="U59" s="26">
        <v>2000</v>
      </c>
      <c r="V59" s="26">
        <v>3000</v>
      </c>
      <c r="W59" s="26">
        <v>0</v>
      </c>
      <c r="X59" s="26">
        <v>5000</v>
      </c>
      <c r="Y59" s="26">
        <v>800</v>
      </c>
      <c r="Z59" s="20">
        <f t="shared" si="12"/>
        <v>-19800</v>
      </c>
      <c r="AA59" s="26">
        <f t="shared" si="13"/>
        <v>15000</v>
      </c>
      <c r="AB59" s="26">
        <v>0</v>
      </c>
      <c r="AC59" s="26">
        <v>15000</v>
      </c>
      <c r="AD59" s="26">
        <v>0</v>
      </c>
      <c r="AE59" s="26">
        <v>0</v>
      </c>
      <c r="AF59" s="26">
        <f t="shared" si="14"/>
        <v>-34800</v>
      </c>
      <c r="AG59" s="27">
        <f>SUM($AF$2:AF59)/SUM($AH$2:AH59)</f>
        <v>-3.3936206896551723E-3</v>
      </c>
      <c r="AH59" s="28">
        <v>10000000</v>
      </c>
      <c r="AI59" s="26">
        <f t="shared" si="15"/>
        <v>0</v>
      </c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9"/>
      <c r="AU59" s="29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 spans="1:63" x14ac:dyDescent="0.2">
      <c r="A60" s="34">
        <f t="shared" si="0"/>
        <v>2020</v>
      </c>
      <c r="B60" s="34">
        <f t="shared" si="1"/>
        <v>2</v>
      </c>
      <c r="C60" s="34">
        <f t="shared" si="2"/>
        <v>28</v>
      </c>
      <c r="D60" s="25">
        <v>43889</v>
      </c>
      <c r="E60" s="20">
        <f t="shared" si="3"/>
        <v>0</v>
      </c>
      <c r="F60" s="26">
        <f t="shared" si="4"/>
        <v>0</v>
      </c>
      <c r="G60" s="26">
        <f t="shared" si="5"/>
        <v>0</v>
      </c>
      <c r="H60" s="37">
        <f t="shared" si="6"/>
        <v>0</v>
      </c>
      <c r="I60" s="26">
        <f t="shared" si="7"/>
        <v>0</v>
      </c>
      <c r="J60" s="20">
        <f t="shared" si="8"/>
        <v>19800</v>
      </c>
      <c r="K60" s="20">
        <f t="shared" si="9"/>
        <v>2000</v>
      </c>
      <c r="L60" s="26">
        <v>1000</v>
      </c>
      <c r="M60" s="26">
        <v>0</v>
      </c>
      <c r="N60" s="26">
        <v>1000</v>
      </c>
      <c r="O60" s="20">
        <f t="shared" si="10"/>
        <v>-2000</v>
      </c>
      <c r="P60" s="20">
        <f t="shared" si="11"/>
        <v>17800</v>
      </c>
      <c r="Q60" s="26">
        <v>500</v>
      </c>
      <c r="R60" s="26">
        <v>5000</v>
      </c>
      <c r="S60" s="26">
        <v>1000</v>
      </c>
      <c r="T60" s="26">
        <v>500</v>
      </c>
      <c r="U60" s="26">
        <v>2000</v>
      </c>
      <c r="V60" s="26">
        <v>3000</v>
      </c>
      <c r="W60" s="26">
        <v>0</v>
      </c>
      <c r="X60" s="26">
        <v>5000</v>
      </c>
      <c r="Y60" s="26">
        <v>800</v>
      </c>
      <c r="Z60" s="20">
        <f t="shared" si="12"/>
        <v>-19800</v>
      </c>
      <c r="AA60" s="26">
        <f t="shared" si="13"/>
        <v>15000</v>
      </c>
      <c r="AB60" s="26">
        <v>0</v>
      </c>
      <c r="AC60" s="26">
        <v>15000</v>
      </c>
      <c r="AD60" s="26">
        <v>0</v>
      </c>
      <c r="AE60" s="26">
        <v>0</v>
      </c>
      <c r="AF60" s="26">
        <f t="shared" si="14"/>
        <v>-34800</v>
      </c>
      <c r="AG60" s="27">
        <f>SUM($AF$2:AF60)/SUM($AH$2:AH60)</f>
        <v>-3.395084745762712E-3</v>
      </c>
      <c r="AH60" s="28">
        <v>10000000</v>
      </c>
      <c r="AI60" s="26">
        <f t="shared" si="15"/>
        <v>0</v>
      </c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9"/>
      <c r="AU60" s="29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 spans="1:63" x14ac:dyDescent="0.2">
      <c r="A61" s="34">
        <f t="shared" si="0"/>
        <v>2020</v>
      </c>
      <c r="B61" s="34">
        <f t="shared" si="1"/>
        <v>2</v>
      </c>
      <c r="C61" s="34">
        <f t="shared" si="2"/>
        <v>29</v>
      </c>
      <c r="D61" s="25">
        <v>43890</v>
      </c>
      <c r="E61" s="20">
        <f t="shared" si="3"/>
        <v>0</v>
      </c>
      <c r="F61" s="26">
        <f t="shared" si="4"/>
        <v>0</v>
      </c>
      <c r="G61" s="26">
        <f t="shared" si="5"/>
        <v>0</v>
      </c>
      <c r="H61" s="37">
        <f t="shared" si="6"/>
        <v>0</v>
      </c>
      <c r="I61" s="26">
        <f t="shared" si="7"/>
        <v>0</v>
      </c>
      <c r="J61" s="20">
        <f t="shared" si="8"/>
        <v>19800</v>
      </c>
      <c r="K61" s="20">
        <f t="shared" si="9"/>
        <v>2000</v>
      </c>
      <c r="L61" s="26">
        <v>1000</v>
      </c>
      <c r="M61" s="26">
        <v>0</v>
      </c>
      <c r="N61" s="26">
        <v>1000</v>
      </c>
      <c r="O61" s="20">
        <f t="shared" si="10"/>
        <v>-2000</v>
      </c>
      <c r="P61" s="20">
        <f t="shared" si="11"/>
        <v>17800</v>
      </c>
      <c r="Q61" s="26">
        <v>500</v>
      </c>
      <c r="R61" s="26">
        <v>5000</v>
      </c>
      <c r="S61" s="26">
        <v>1000</v>
      </c>
      <c r="T61" s="26">
        <v>500</v>
      </c>
      <c r="U61" s="26">
        <v>2000</v>
      </c>
      <c r="V61" s="26">
        <v>3000</v>
      </c>
      <c r="W61" s="26">
        <v>0</v>
      </c>
      <c r="X61" s="26">
        <v>5000</v>
      </c>
      <c r="Y61" s="26">
        <v>800</v>
      </c>
      <c r="Z61" s="20">
        <f t="shared" si="12"/>
        <v>-19800</v>
      </c>
      <c r="AA61" s="26">
        <f t="shared" si="13"/>
        <v>15000</v>
      </c>
      <c r="AB61" s="26">
        <v>0</v>
      </c>
      <c r="AC61" s="26">
        <v>15000</v>
      </c>
      <c r="AD61" s="26">
        <v>0</v>
      </c>
      <c r="AE61" s="26">
        <v>0</v>
      </c>
      <c r="AF61" s="26">
        <f t="shared" si="14"/>
        <v>-34800</v>
      </c>
      <c r="AG61" s="27">
        <f>SUM($AF$2:AF61)/SUM($AH$2:AH61)</f>
        <v>-3.3965000000000002E-3</v>
      </c>
      <c r="AH61" s="28">
        <v>10000000</v>
      </c>
      <c r="AI61" s="26">
        <f t="shared" si="15"/>
        <v>0</v>
      </c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9"/>
      <c r="AU61" s="29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 spans="1:63" x14ac:dyDescent="0.2">
      <c r="A62" s="34">
        <f t="shared" si="0"/>
        <v>2020</v>
      </c>
      <c r="B62" s="34">
        <f t="shared" si="1"/>
        <v>3</v>
      </c>
      <c r="C62" s="34">
        <f t="shared" si="2"/>
        <v>1</v>
      </c>
      <c r="D62" s="25">
        <v>43891</v>
      </c>
      <c r="E62" s="20">
        <f t="shared" si="3"/>
        <v>10000</v>
      </c>
      <c r="F62" s="26">
        <f t="shared" si="4"/>
        <v>10000</v>
      </c>
      <c r="G62" s="26">
        <f t="shared" si="5"/>
        <v>0</v>
      </c>
      <c r="H62" s="37">
        <f t="shared" si="6"/>
        <v>1</v>
      </c>
      <c r="I62" s="26">
        <f t="shared" si="7"/>
        <v>10000</v>
      </c>
      <c r="J62" s="20">
        <f t="shared" si="8"/>
        <v>19800</v>
      </c>
      <c r="K62" s="20">
        <f t="shared" si="9"/>
        <v>2000</v>
      </c>
      <c r="L62" s="26">
        <v>1000</v>
      </c>
      <c r="M62" s="26">
        <v>0</v>
      </c>
      <c r="N62" s="26">
        <v>1000</v>
      </c>
      <c r="O62" s="20">
        <f t="shared" si="10"/>
        <v>8000</v>
      </c>
      <c r="P62" s="20">
        <f t="shared" si="11"/>
        <v>17800</v>
      </c>
      <c r="Q62" s="26">
        <v>500</v>
      </c>
      <c r="R62" s="26">
        <v>5000</v>
      </c>
      <c r="S62" s="26">
        <v>1000</v>
      </c>
      <c r="T62" s="26">
        <v>500</v>
      </c>
      <c r="U62" s="26">
        <v>2000</v>
      </c>
      <c r="V62" s="26">
        <v>3000</v>
      </c>
      <c r="W62" s="26">
        <v>0</v>
      </c>
      <c r="X62" s="26">
        <v>5000</v>
      </c>
      <c r="Y62" s="26">
        <v>800</v>
      </c>
      <c r="Z62" s="20">
        <f t="shared" si="12"/>
        <v>-9800</v>
      </c>
      <c r="AA62" s="26">
        <f t="shared" si="13"/>
        <v>15000</v>
      </c>
      <c r="AB62" s="26">
        <v>0</v>
      </c>
      <c r="AC62" s="26">
        <v>15000</v>
      </c>
      <c r="AD62" s="26">
        <v>0</v>
      </c>
      <c r="AE62" s="26">
        <v>0</v>
      </c>
      <c r="AF62" s="26">
        <f t="shared" si="14"/>
        <v>-24800</v>
      </c>
      <c r="AG62" s="27">
        <f>SUM($AF$2:AF62)/SUM($AH$2:AH62)</f>
        <v>-3.3814754098360654E-3</v>
      </c>
      <c r="AH62" s="28">
        <v>10000000</v>
      </c>
      <c r="AI62" s="26">
        <f t="shared" si="15"/>
        <v>0</v>
      </c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9"/>
      <c r="AU62" s="29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 spans="1:63" x14ac:dyDescent="0.2">
      <c r="A63" s="34">
        <f t="shared" si="0"/>
        <v>2020</v>
      </c>
      <c r="B63" s="34">
        <f t="shared" si="1"/>
        <v>3</v>
      </c>
      <c r="C63" s="34">
        <f t="shared" si="2"/>
        <v>2</v>
      </c>
      <c r="D63" s="25">
        <v>43892</v>
      </c>
      <c r="E63" s="20">
        <f t="shared" si="3"/>
        <v>0</v>
      </c>
      <c r="F63" s="26">
        <f t="shared" si="4"/>
        <v>0</v>
      </c>
      <c r="G63" s="26">
        <f t="shared" si="5"/>
        <v>0</v>
      </c>
      <c r="H63" s="37">
        <f t="shared" si="6"/>
        <v>0</v>
      </c>
      <c r="I63" s="26">
        <f t="shared" si="7"/>
        <v>0</v>
      </c>
      <c r="J63" s="20">
        <f t="shared" si="8"/>
        <v>19800</v>
      </c>
      <c r="K63" s="20">
        <f t="shared" si="9"/>
        <v>2000</v>
      </c>
      <c r="L63" s="26">
        <v>1000</v>
      </c>
      <c r="M63" s="26">
        <v>0</v>
      </c>
      <c r="N63" s="26">
        <v>1000</v>
      </c>
      <c r="O63" s="20">
        <f t="shared" si="10"/>
        <v>-2000</v>
      </c>
      <c r="P63" s="20">
        <f t="shared" si="11"/>
        <v>17800</v>
      </c>
      <c r="Q63" s="26">
        <v>500</v>
      </c>
      <c r="R63" s="26">
        <v>5000</v>
      </c>
      <c r="S63" s="26">
        <v>1000</v>
      </c>
      <c r="T63" s="26">
        <v>500</v>
      </c>
      <c r="U63" s="26">
        <v>2000</v>
      </c>
      <c r="V63" s="26">
        <v>3000</v>
      </c>
      <c r="W63" s="26">
        <v>0</v>
      </c>
      <c r="X63" s="26">
        <v>5000</v>
      </c>
      <c r="Y63" s="26">
        <v>800</v>
      </c>
      <c r="Z63" s="20">
        <f t="shared" si="12"/>
        <v>-19800</v>
      </c>
      <c r="AA63" s="26">
        <f t="shared" si="13"/>
        <v>15000</v>
      </c>
      <c r="AB63" s="26">
        <v>0</v>
      </c>
      <c r="AC63" s="26">
        <v>15000</v>
      </c>
      <c r="AD63" s="26">
        <v>0</v>
      </c>
      <c r="AE63" s="26">
        <v>0</v>
      </c>
      <c r="AF63" s="26">
        <f t="shared" si="14"/>
        <v>-34800</v>
      </c>
      <c r="AG63" s="27">
        <f>SUM($AF$2:AF63)/SUM($AH$2:AH63)</f>
        <v>-3.3830645161290322E-3</v>
      </c>
      <c r="AH63" s="28">
        <v>10000000</v>
      </c>
      <c r="AI63" s="26">
        <f t="shared" si="15"/>
        <v>0</v>
      </c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9"/>
      <c r="AU63" s="29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 spans="1:63" x14ac:dyDescent="0.2">
      <c r="A64" s="34">
        <f t="shared" si="0"/>
        <v>2020</v>
      </c>
      <c r="B64" s="34">
        <f t="shared" si="1"/>
        <v>3</v>
      </c>
      <c r="C64" s="34">
        <f t="shared" si="2"/>
        <v>3</v>
      </c>
      <c r="D64" s="25">
        <v>43893</v>
      </c>
      <c r="E64" s="20">
        <f t="shared" si="3"/>
        <v>0</v>
      </c>
      <c r="F64" s="26">
        <f t="shared" si="4"/>
        <v>0</v>
      </c>
      <c r="G64" s="26">
        <f t="shared" si="5"/>
        <v>0</v>
      </c>
      <c r="H64" s="37">
        <f t="shared" si="6"/>
        <v>0</v>
      </c>
      <c r="I64" s="26">
        <f t="shared" si="7"/>
        <v>0</v>
      </c>
      <c r="J64" s="20">
        <f t="shared" si="8"/>
        <v>19800</v>
      </c>
      <c r="K64" s="20">
        <f t="shared" si="9"/>
        <v>2000</v>
      </c>
      <c r="L64" s="26">
        <v>1000</v>
      </c>
      <c r="M64" s="26">
        <v>0</v>
      </c>
      <c r="N64" s="26">
        <v>1000</v>
      </c>
      <c r="O64" s="20">
        <f t="shared" si="10"/>
        <v>-2000</v>
      </c>
      <c r="P64" s="20">
        <f t="shared" si="11"/>
        <v>17800</v>
      </c>
      <c r="Q64" s="26">
        <v>500</v>
      </c>
      <c r="R64" s="26">
        <v>5000</v>
      </c>
      <c r="S64" s="26">
        <v>1000</v>
      </c>
      <c r="T64" s="26">
        <v>500</v>
      </c>
      <c r="U64" s="26">
        <v>2000</v>
      </c>
      <c r="V64" s="26">
        <v>3000</v>
      </c>
      <c r="W64" s="26">
        <v>0</v>
      </c>
      <c r="X64" s="26">
        <v>5000</v>
      </c>
      <c r="Y64" s="26">
        <v>800</v>
      </c>
      <c r="Z64" s="20">
        <f t="shared" si="12"/>
        <v>-19800</v>
      </c>
      <c r="AA64" s="26">
        <f t="shared" si="13"/>
        <v>15000</v>
      </c>
      <c r="AB64" s="26">
        <v>0</v>
      </c>
      <c r="AC64" s="26">
        <v>15000</v>
      </c>
      <c r="AD64" s="26">
        <v>0</v>
      </c>
      <c r="AE64" s="26">
        <v>0</v>
      </c>
      <c r="AF64" s="26">
        <f t="shared" si="14"/>
        <v>-34800</v>
      </c>
      <c r="AG64" s="27">
        <f>SUM($AF$2:AF64)/SUM($AH$2:AH64)</f>
        <v>-3.3846031746031747E-3</v>
      </c>
      <c r="AH64" s="28">
        <v>10000000</v>
      </c>
      <c r="AI64" s="26">
        <f t="shared" si="15"/>
        <v>0</v>
      </c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9"/>
      <c r="AU64" s="29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 spans="1:63" x14ac:dyDescent="0.2">
      <c r="A65" s="34">
        <f t="shared" si="0"/>
        <v>2020</v>
      </c>
      <c r="B65" s="34">
        <f t="shared" si="1"/>
        <v>3</v>
      </c>
      <c r="C65" s="34">
        <f t="shared" si="2"/>
        <v>4</v>
      </c>
      <c r="D65" s="25">
        <v>43894</v>
      </c>
      <c r="E65" s="20">
        <f t="shared" si="3"/>
        <v>0</v>
      </c>
      <c r="F65" s="26">
        <f t="shared" si="4"/>
        <v>0</v>
      </c>
      <c r="G65" s="26">
        <f t="shared" si="5"/>
        <v>0</v>
      </c>
      <c r="H65" s="37">
        <f t="shared" si="6"/>
        <v>0</v>
      </c>
      <c r="I65" s="26">
        <f t="shared" si="7"/>
        <v>0</v>
      </c>
      <c r="J65" s="20">
        <f t="shared" si="8"/>
        <v>19800</v>
      </c>
      <c r="K65" s="20">
        <f t="shared" si="9"/>
        <v>2000</v>
      </c>
      <c r="L65" s="26">
        <v>1000</v>
      </c>
      <c r="M65" s="26">
        <v>0</v>
      </c>
      <c r="N65" s="26">
        <v>1000</v>
      </c>
      <c r="O65" s="20">
        <f t="shared" si="10"/>
        <v>-2000</v>
      </c>
      <c r="P65" s="20">
        <f t="shared" si="11"/>
        <v>17800</v>
      </c>
      <c r="Q65" s="26">
        <v>500</v>
      </c>
      <c r="R65" s="26">
        <v>5000</v>
      </c>
      <c r="S65" s="26">
        <v>1000</v>
      </c>
      <c r="T65" s="26">
        <v>500</v>
      </c>
      <c r="U65" s="26">
        <v>2000</v>
      </c>
      <c r="V65" s="26">
        <v>3000</v>
      </c>
      <c r="W65" s="26">
        <v>0</v>
      </c>
      <c r="X65" s="26">
        <v>5000</v>
      </c>
      <c r="Y65" s="26">
        <v>800</v>
      </c>
      <c r="Z65" s="20">
        <f t="shared" si="12"/>
        <v>-19800</v>
      </c>
      <c r="AA65" s="26">
        <f t="shared" si="13"/>
        <v>15000</v>
      </c>
      <c r="AB65" s="26">
        <v>0</v>
      </c>
      <c r="AC65" s="26">
        <v>15000</v>
      </c>
      <c r="AD65" s="26">
        <v>0</v>
      </c>
      <c r="AE65" s="26">
        <v>0</v>
      </c>
      <c r="AF65" s="26">
        <f t="shared" si="14"/>
        <v>-34800</v>
      </c>
      <c r="AG65" s="27">
        <f>SUM($AF$2:AF65)/SUM($AH$2:AH65)</f>
        <v>-3.3860937500000002E-3</v>
      </c>
      <c r="AH65" s="28">
        <v>10000000</v>
      </c>
      <c r="AI65" s="26">
        <f t="shared" si="15"/>
        <v>0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9"/>
      <c r="AU65" s="29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 spans="1:63" x14ac:dyDescent="0.2">
      <c r="A66" s="34">
        <f t="shared" si="0"/>
        <v>2020</v>
      </c>
      <c r="B66" s="34">
        <f t="shared" si="1"/>
        <v>3</v>
      </c>
      <c r="C66" s="34">
        <f t="shared" si="2"/>
        <v>5</v>
      </c>
      <c r="D66" s="25">
        <v>43895</v>
      </c>
      <c r="E66" s="20">
        <f t="shared" si="3"/>
        <v>0</v>
      </c>
      <c r="F66" s="26">
        <f t="shared" si="4"/>
        <v>0</v>
      </c>
      <c r="G66" s="26">
        <f t="shared" si="5"/>
        <v>0</v>
      </c>
      <c r="H66" s="37">
        <f t="shared" si="6"/>
        <v>0</v>
      </c>
      <c r="I66" s="26">
        <f t="shared" si="7"/>
        <v>0</v>
      </c>
      <c r="J66" s="20">
        <f t="shared" si="8"/>
        <v>19800</v>
      </c>
      <c r="K66" s="20">
        <f t="shared" si="9"/>
        <v>2000</v>
      </c>
      <c r="L66" s="26">
        <v>1000</v>
      </c>
      <c r="M66" s="26">
        <v>0</v>
      </c>
      <c r="N66" s="26">
        <v>1000</v>
      </c>
      <c r="O66" s="20">
        <f t="shared" si="10"/>
        <v>-2000</v>
      </c>
      <c r="P66" s="20">
        <f t="shared" si="11"/>
        <v>17800</v>
      </c>
      <c r="Q66" s="26">
        <v>500</v>
      </c>
      <c r="R66" s="26">
        <v>5000</v>
      </c>
      <c r="S66" s="26">
        <v>1000</v>
      </c>
      <c r="T66" s="26">
        <v>500</v>
      </c>
      <c r="U66" s="26">
        <v>2000</v>
      </c>
      <c r="V66" s="26">
        <v>3000</v>
      </c>
      <c r="W66" s="26">
        <v>0</v>
      </c>
      <c r="X66" s="26">
        <v>5000</v>
      </c>
      <c r="Y66" s="26">
        <v>800</v>
      </c>
      <c r="Z66" s="20">
        <f t="shared" si="12"/>
        <v>-19800</v>
      </c>
      <c r="AA66" s="26">
        <f t="shared" si="13"/>
        <v>15000</v>
      </c>
      <c r="AB66" s="26">
        <v>0</v>
      </c>
      <c r="AC66" s="26">
        <v>15000</v>
      </c>
      <c r="AD66" s="26">
        <v>0</v>
      </c>
      <c r="AE66" s="26">
        <v>0</v>
      </c>
      <c r="AF66" s="26">
        <f t="shared" si="14"/>
        <v>-34800</v>
      </c>
      <c r="AG66" s="27">
        <f>SUM($AF$2:AF66)/SUM($AH$2:AH66)</f>
        <v>-3.3875384615384614E-3</v>
      </c>
      <c r="AH66" s="28">
        <v>10000000</v>
      </c>
      <c r="AI66" s="26">
        <f t="shared" si="15"/>
        <v>0</v>
      </c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9"/>
      <c r="AU66" s="29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 spans="1:63" x14ac:dyDescent="0.2">
      <c r="A67" s="34">
        <f t="shared" ref="A67:A130" si="16">YEAR(D67)</f>
        <v>2020</v>
      </c>
      <c r="B67" s="34">
        <f t="shared" ref="B67:B130" si="17">MONTH(D67)</f>
        <v>3</v>
      </c>
      <c r="C67" s="34">
        <f t="shared" ref="C67:C130" si="18">DAY(D67)</f>
        <v>6</v>
      </c>
      <c r="D67" s="25">
        <v>43896</v>
      </c>
      <c r="E67" s="20">
        <f t="shared" ref="E67:E130" si="19">SUM(F67:G67)</f>
        <v>0</v>
      </c>
      <c r="F67" s="26">
        <f t="shared" ref="F67:F130" si="20">IF(OR($C67=1,$C67=15,$C67=30),10000,0)</f>
        <v>0</v>
      </c>
      <c r="G67" s="26">
        <f t="shared" ref="G67:G130" si="21">IF($C67=30,100,0)</f>
        <v>0</v>
      </c>
      <c r="H67" s="37">
        <f t="shared" ref="H67:H130" si="22">IF(OR($C67=1,$C67=15,$C67=30),1,0)</f>
        <v>0</v>
      </c>
      <c r="I67" s="26">
        <f t="shared" ref="I67:I130" si="23">IFERROR(F67/H67,0)</f>
        <v>0</v>
      </c>
      <c r="J67" s="20">
        <f t="shared" ref="J67:J130" si="24">K67+P67</f>
        <v>19800</v>
      </c>
      <c r="K67" s="20">
        <f t="shared" ref="K67:K130" si="25">SUM(L67:N67)</f>
        <v>2000</v>
      </c>
      <c r="L67" s="26">
        <v>1000</v>
      </c>
      <c r="M67" s="26">
        <v>0</v>
      </c>
      <c r="N67" s="26">
        <v>1000</v>
      </c>
      <c r="O67" s="20">
        <f t="shared" ref="O67:O130" si="26">E67-K67</f>
        <v>-2000</v>
      </c>
      <c r="P67" s="20">
        <f t="shared" ref="P67:P130" si="27">SUM(Q67:Y67)</f>
        <v>17800</v>
      </c>
      <c r="Q67" s="26">
        <v>500</v>
      </c>
      <c r="R67" s="26">
        <v>5000</v>
      </c>
      <c r="S67" s="26">
        <v>1000</v>
      </c>
      <c r="T67" s="26">
        <v>500</v>
      </c>
      <c r="U67" s="26">
        <v>2000</v>
      </c>
      <c r="V67" s="26">
        <v>3000</v>
      </c>
      <c r="W67" s="26">
        <v>0</v>
      </c>
      <c r="X67" s="26">
        <v>5000</v>
      </c>
      <c r="Y67" s="26">
        <v>800</v>
      </c>
      <c r="Z67" s="20">
        <f t="shared" ref="Z67:Z130" si="28">O67-P67</f>
        <v>-19800</v>
      </c>
      <c r="AA67" s="26">
        <f t="shared" ref="AA67:AA130" si="29">SUM(AB67:AE67)</f>
        <v>15000</v>
      </c>
      <c r="AB67" s="26">
        <v>0</v>
      </c>
      <c r="AC67" s="26">
        <v>15000</v>
      </c>
      <c r="AD67" s="26">
        <v>0</v>
      </c>
      <c r="AE67" s="26">
        <v>0</v>
      </c>
      <c r="AF67" s="26">
        <f t="shared" ref="AF67:AF130" si="30">Z67-AA67</f>
        <v>-34800</v>
      </c>
      <c r="AG67" s="27">
        <f>SUM($AF$2:AF67)/SUM($AH$2:AH67)</f>
        <v>-3.3889393939393938E-3</v>
      </c>
      <c r="AH67" s="28">
        <v>10000000</v>
      </c>
      <c r="AI67" s="26">
        <f t="shared" ref="AI67:AI130" si="31">AJ67-AK67</f>
        <v>0</v>
      </c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9"/>
      <c r="AU67" s="29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 spans="1:63" x14ac:dyDescent="0.2">
      <c r="A68" s="34">
        <f t="shared" si="16"/>
        <v>2020</v>
      </c>
      <c r="B68" s="34">
        <f t="shared" si="17"/>
        <v>3</v>
      </c>
      <c r="C68" s="34">
        <f t="shared" si="18"/>
        <v>7</v>
      </c>
      <c r="D68" s="25">
        <v>43897</v>
      </c>
      <c r="E68" s="20">
        <f t="shared" si="19"/>
        <v>0</v>
      </c>
      <c r="F68" s="26">
        <f t="shared" si="20"/>
        <v>0</v>
      </c>
      <c r="G68" s="26">
        <f t="shared" si="21"/>
        <v>0</v>
      </c>
      <c r="H68" s="37">
        <f t="shared" si="22"/>
        <v>0</v>
      </c>
      <c r="I68" s="26">
        <f t="shared" si="23"/>
        <v>0</v>
      </c>
      <c r="J68" s="20">
        <f t="shared" si="24"/>
        <v>19800</v>
      </c>
      <c r="K68" s="20">
        <f t="shared" si="25"/>
        <v>2000</v>
      </c>
      <c r="L68" s="26">
        <v>1000</v>
      </c>
      <c r="M68" s="26">
        <v>0</v>
      </c>
      <c r="N68" s="26">
        <v>1000</v>
      </c>
      <c r="O68" s="20">
        <f t="shared" si="26"/>
        <v>-2000</v>
      </c>
      <c r="P68" s="20">
        <f t="shared" si="27"/>
        <v>17800</v>
      </c>
      <c r="Q68" s="26">
        <v>500</v>
      </c>
      <c r="R68" s="26">
        <v>5000</v>
      </c>
      <c r="S68" s="26">
        <v>1000</v>
      </c>
      <c r="T68" s="26">
        <v>500</v>
      </c>
      <c r="U68" s="26">
        <v>2000</v>
      </c>
      <c r="V68" s="26">
        <v>3000</v>
      </c>
      <c r="W68" s="26">
        <v>0</v>
      </c>
      <c r="X68" s="26">
        <v>5000</v>
      </c>
      <c r="Y68" s="26">
        <v>800</v>
      </c>
      <c r="Z68" s="20">
        <f t="shared" si="28"/>
        <v>-19800</v>
      </c>
      <c r="AA68" s="26">
        <f t="shared" si="29"/>
        <v>15000</v>
      </c>
      <c r="AB68" s="26">
        <v>0</v>
      </c>
      <c r="AC68" s="26">
        <v>15000</v>
      </c>
      <c r="AD68" s="26">
        <v>0</v>
      </c>
      <c r="AE68" s="26">
        <v>0</v>
      </c>
      <c r="AF68" s="26">
        <f t="shared" si="30"/>
        <v>-34800</v>
      </c>
      <c r="AG68" s="27">
        <f>SUM($AF$2:AF68)/SUM($AH$2:AH68)</f>
        <v>-3.3902985074626864E-3</v>
      </c>
      <c r="AH68" s="28">
        <v>10000000</v>
      </c>
      <c r="AI68" s="26">
        <f t="shared" si="31"/>
        <v>0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9"/>
      <c r="AU68" s="29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 spans="1:63" x14ac:dyDescent="0.2">
      <c r="A69" s="34">
        <f t="shared" si="16"/>
        <v>2020</v>
      </c>
      <c r="B69" s="34">
        <f t="shared" si="17"/>
        <v>3</v>
      </c>
      <c r="C69" s="34">
        <f t="shared" si="18"/>
        <v>8</v>
      </c>
      <c r="D69" s="25">
        <v>43898</v>
      </c>
      <c r="E69" s="20">
        <f t="shared" si="19"/>
        <v>0</v>
      </c>
      <c r="F69" s="26">
        <f t="shared" si="20"/>
        <v>0</v>
      </c>
      <c r="G69" s="26">
        <f t="shared" si="21"/>
        <v>0</v>
      </c>
      <c r="H69" s="37">
        <f t="shared" si="22"/>
        <v>0</v>
      </c>
      <c r="I69" s="26">
        <f t="shared" si="23"/>
        <v>0</v>
      </c>
      <c r="J69" s="20">
        <f t="shared" si="24"/>
        <v>19800</v>
      </c>
      <c r="K69" s="20">
        <f t="shared" si="25"/>
        <v>2000</v>
      </c>
      <c r="L69" s="26">
        <v>1000</v>
      </c>
      <c r="M69" s="26">
        <v>0</v>
      </c>
      <c r="N69" s="26">
        <v>1000</v>
      </c>
      <c r="O69" s="20">
        <f t="shared" si="26"/>
        <v>-2000</v>
      </c>
      <c r="P69" s="20">
        <f t="shared" si="27"/>
        <v>17800</v>
      </c>
      <c r="Q69" s="26">
        <v>500</v>
      </c>
      <c r="R69" s="26">
        <v>5000</v>
      </c>
      <c r="S69" s="26">
        <v>1000</v>
      </c>
      <c r="T69" s="26">
        <v>500</v>
      </c>
      <c r="U69" s="26">
        <v>2000</v>
      </c>
      <c r="V69" s="26">
        <v>3000</v>
      </c>
      <c r="W69" s="26">
        <v>0</v>
      </c>
      <c r="X69" s="26">
        <v>5000</v>
      </c>
      <c r="Y69" s="26">
        <v>800</v>
      </c>
      <c r="Z69" s="20">
        <f t="shared" si="28"/>
        <v>-19800</v>
      </c>
      <c r="AA69" s="26">
        <f t="shared" si="29"/>
        <v>15000</v>
      </c>
      <c r="AB69" s="26">
        <v>0</v>
      </c>
      <c r="AC69" s="26">
        <v>15000</v>
      </c>
      <c r="AD69" s="26">
        <v>0</v>
      </c>
      <c r="AE69" s="26">
        <v>0</v>
      </c>
      <c r="AF69" s="26">
        <f t="shared" si="30"/>
        <v>-34800</v>
      </c>
      <c r="AG69" s="27">
        <f>SUM($AF$2:AF69)/SUM($AH$2:AH69)</f>
        <v>-3.3916176470588236E-3</v>
      </c>
      <c r="AH69" s="28">
        <v>10000000</v>
      </c>
      <c r="AI69" s="26">
        <f t="shared" si="31"/>
        <v>0</v>
      </c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9"/>
      <c r="AU69" s="29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 spans="1:63" x14ac:dyDescent="0.2">
      <c r="A70" s="34">
        <f t="shared" si="16"/>
        <v>2020</v>
      </c>
      <c r="B70" s="34">
        <f t="shared" si="17"/>
        <v>3</v>
      </c>
      <c r="C70" s="34">
        <f t="shared" si="18"/>
        <v>9</v>
      </c>
      <c r="D70" s="25">
        <v>43899</v>
      </c>
      <c r="E70" s="20">
        <f t="shared" si="19"/>
        <v>0</v>
      </c>
      <c r="F70" s="26">
        <f t="shared" si="20"/>
        <v>0</v>
      </c>
      <c r="G70" s="26">
        <f t="shared" si="21"/>
        <v>0</v>
      </c>
      <c r="H70" s="37">
        <f t="shared" si="22"/>
        <v>0</v>
      </c>
      <c r="I70" s="26">
        <f t="shared" si="23"/>
        <v>0</v>
      </c>
      <c r="J70" s="20">
        <f t="shared" si="24"/>
        <v>19800</v>
      </c>
      <c r="K70" s="20">
        <f t="shared" si="25"/>
        <v>2000</v>
      </c>
      <c r="L70" s="26">
        <v>1000</v>
      </c>
      <c r="M70" s="26">
        <v>0</v>
      </c>
      <c r="N70" s="26">
        <v>1000</v>
      </c>
      <c r="O70" s="20">
        <f t="shared" si="26"/>
        <v>-2000</v>
      </c>
      <c r="P70" s="20">
        <f t="shared" si="27"/>
        <v>17800</v>
      </c>
      <c r="Q70" s="26">
        <v>500</v>
      </c>
      <c r="R70" s="26">
        <v>5000</v>
      </c>
      <c r="S70" s="26">
        <v>1000</v>
      </c>
      <c r="T70" s="26">
        <v>500</v>
      </c>
      <c r="U70" s="26">
        <v>2000</v>
      </c>
      <c r="V70" s="26">
        <v>3000</v>
      </c>
      <c r="W70" s="26">
        <v>0</v>
      </c>
      <c r="X70" s="26">
        <v>5000</v>
      </c>
      <c r="Y70" s="26">
        <v>800</v>
      </c>
      <c r="Z70" s="20">
        <f t="shared" si="28"/>
        <v>-19800</v>
      </c>
      <c r="AA70" s="26">
        <f t="shared" si="29"/>
        <v>15000</v>
      </c>
      <c r="AB70" s="26">
        <v>0</v>
      </c>
      <c r="AC70" s="26">
        <v>15000</v>
      </c>
      <c r="AD70" s="26">
        <v>0</v>
      </c>
      <c r="AE70" s="26">
        <v>0</v>
      </c>
      <c r="AF70" s="26">
        <f t="shared" si="30"/>
        <v>-34800</v>
      </c>
      <c r="AG70" s="27">
        <f>SUM($AF$2:AF70)/SUM($AH$2:AH70)</f>
        <v>-3.3928985507246379E-3</v>
      </c>
      <c r="AH70" s="28">
        <v>10000000</v>
      </c>
      <c r="AI70" s="26">
        <f t="shared" si="31"/>
        <v>0</v>
      </c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9"/>
      <c r="AU70" s="29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 spans="1:63" x14ac:dyDescent="0.2">
      <c r="A71" s="34">
        <f t="shared" si="16"/>
        <v>2020</v>
      </c>
      <c r="B71" s="34">
        <f t="shared" si="17"/>
        <v>3</v>
      </c>
      <c r="C71" s="34">
        <f t="shared" si="18"/>
        <v>10</v>
      </c>
      <c r="D71" s="25">
        <v>43900</v>
      </c>
      <c r="E71" s="20">
        <f t="shared" si="19"/>
        <v>0</v>
      </c>
      <c r="F71" s="26">
        <f t="shared" si="20"/>
        <v>0</v>
      </c>
      <c r="G71" s="26">
        <f t="shared" si="21"/>
        <v>0</v>
      </c>
      <c r="H71" s="37">
        <f t="shared" si="22"/>
        <v>0</v>
      </c>
      <c r="I71" s="26">
        <f t="shared" si="23"/>
        <v>0</v>
      </c>
      <c r="J71" s="20">
        <f t="shared" si="24"/>
        <v>19800</v>
      </c>
      <c r="K71" s="20">
        <f t="shared" si="25"/>
        <v>2000</v>
      </c>
      <c r="L71" s="26">
        <v>1000</v>
      </c>
      <c r="M71" s="26">
        <v>0</v>
      </c>
      <c r="N71" s="26">
        <v>1000</v>
      </c>
      <c r="O71" s="20">
        <f t="shared" si="26"/>
        <v>-2000</v>
      </c>
      <c r="P71" s="20">
        <f t="shared" si="27"/>
        <v>17800</v>
      </c>
      <c r="Q71" s="26">
        <v>500</v>
      </c>
      <c r="R71" s="26">
        <v>5000</v>
      </c>
      <c r="S71" s="26">
        <v>1000</v>
      </c>
      <c r="T71" s="26">
        <v>500</v>
      </c>
      <c r="U71" s="26">
        <v>2000</v>
      </c>
      <c r="V71" s="26">
        <v>3000</v>
      </c>
      <c r="W71" s="26">
        <v>0</v>
      </c>
      <c r="X71" s="26">
        <v>5000</v>
      </c>
      <c r="Y71" s="26">
        <v>800</v>
      </c>
      <c r="Z71" s="20">
        <f t="shared" si="28"/>
        <v>-19800</v>
      </c>
      <c r="AA71" s="26">
        <f t="shared" si="29"/>
        <v>15000</v>
      </c>
      <c r="AB71" s="26">
        <v>0</v>
      </c>
      <c r="AC71" s="26">
        <v>15000</v>
      </c>
      <c r="AD71" s="26">
        <v>0</v>
      </c>
      <c r="AE71" s="26">
        <v>0</v>
      </c>
      <c r="AF71" s="26">
        <f t="shared" si="30"/>
        <v>-34800</v>
      </c>
      <c r="AG71" s="27">
        <f>SUM($AF$2:AF71)/SUM($AH$2:AH71)</f>
        <v>-3.3941428571428573E-3</v>
      </c>
      <c r="AH71" s="28">
        <v>10000000</v>
      </c>
      <c r="AI71" s="26">
        <f t="shared" si="31"/>
        <v>0</v>
      </c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9"/>
      <c r="AU71" s="29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 spans="1:63" x14ac:dyDescent="0.2">
      <c r="A72" s="34">
        <f t="shared" si="16"/>
        <v>2020</v>
      </c>
      <c r="B72" s="34">
        <f t="shared" si="17"/>
        <v>3</v>
      </c>
      <c r="C72" s="34">
        <f t="shared" si="18"/>
        <v>11</v>
      </c>
      <c r="D72" s="25">
        <v>43901</v>
      </c>
      <c r="E72" s="20">
        <f t="shared" si="19"/>
        <v>0</v>
      </c>
      <c r="F72" s="26">
        <f t="shared" si="20"/>
        <v>0</v>
      </c>
      <c r="G72" s="26">
        <f t="shared" si="21"/>
        <v>0</v>
      </c>
      <c r="H72" s="37">
        <f t="shared" si="22"/>
        <v>0</v>
      </c>
      <c r="I72" s="26">
        <f t="shared" si="23"/>
        <v>0</v>
      </c>
      <c r="J72" s="20">
        <f t="shared" si="24"/>
        <v>19800</v>
      </c>
      <c r="K72" s="20">
        <f t="shared" si="25"/>
        <v>2000</v>
      </c>
      <c r="L72" s="26">
        <v>1000</v>
      </c>
      <c r="M72" s="26">
        <v>0</v>
      </c>
      <c r="N72" s="26">
        <v>1000</v>
      </c>
      <c r="O72" s="20">
        <f t="shared" si="26"/>
        <v>-2000</v>
      </c>
      <c r="P72" s="20">
        <f t="shared" si="27"/>
        <v>17800</v>
      </c>
      <c r="Q72" s="26">
        <v>500</v>
      </c>
      <c r="R72" s="26">
        <v>5000</v>
      </c>
      <c r="S72" s="26">
        <v>1000</v>
      </c>
      <c r="T72" s="26">
        <v>500</v>
      </c>
      <c r="U72" s="26">
        <v>2000</v>
      </c>
      <c r="V72" s="26">
        <v>3000</v>
      </c>
      <c r="W72" s="26">
        <v>0</v>
      </c>
      <c r="X72" s="26">
        <v>5000</v>
      </c>
      <c r="Y72" s="26">
        <v>800</v>
      </c>
      <c r="Z72" s="20">
        <f t="shared" si="28"/>
        <v>-19800</v>
      </c>
      <c r="AA72" s="26">
        <f t="shared" si="29"/>
        <v>15000</v>
      </c>
      <c r="AB72" s="26">
        <v>0</v>
      </c>
      <c r="AC72" s="26">
        <v>15000</v>
      </c>
      <c r="AD72" s="26">
        <v>0</v>
      </c>
      <c r="AE72" s="26">
        <v>0</v>
      </c>
      <c r="AF72" s="26">
        <f t="shared" si="30"/>
        <v>-34800</v>
      </c>
      <c r="AG72" s="27">
        <f>SUM($AF$2:AF72)/SUM($AH$2:AH72)</f>
        <v>-3.3953521126760563E-3</v>
      </c>
      <c r="AH72" s="28">
        <v>10000000</v>
      </c>
      <c r="AI72" s="26">
        <f t="shared" si="31"/>
        <v>0</v>
      </c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9"/>
      <c r="AU72" s="29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 spans="1:63" x14ac:dyDescent="0.2">
      <c r="A73" s="34">
        <f t="shared" si="16"/>
        <v>2020</v>
      </c>
      <c r="B73" s="34">
        <f t="shared" si="17"/>
        <v>3</v>
      </c>
      <c r="C73" s="34">
        <f t="shared" si="18"/>
        <v>12</v>
      </c>
      <c r="D73" s="25">
        <v>43902</v>
      </c>
      <c r="E73" s="20">
        <f t="shared" si="19"/>
        <v>0</v>
      </c>
      <c r="F73" s="26">
        <f t="shared" si="20"/>
        <v>0</v>
      </c>
      <c r="G73" s="26">
        <f t="shared" si="21"/>
        <v>0</v>
      </c>
      <c r="H73" s="37">
        <f t="shared" si="22"/>
        <v>0</v>
      </c>
      <c r="I73" s="26">
        <f t="shared" si="23"/>
        <v>0</v>
      </c>
      <c r="J73" s="20">
        <f t="shared" si="24"/>
        <v>19800</v>
      </c>
      <c r="K73" s="20">
        <f t="shared" si="25"/>
        <v>2000</v>
      </c>
      <c r="L73" s="26">
        <v>1000</v>
      </c>
      <c r="M73" s="26">
        <v>0</v>
      </c>
      <c r="N73" s="26">
        <v>1000</v>
      </c>
      <c r="O73" s="20">
        <f t="shared" si="26"/>
        <v>-2000</v>
      </c>
      <c r="P73" s="20">
        <f t="shared" si="27"/>
        <v>17800</v>
      </c>
      <c r="Q73" s="26">
        <v>500</v>
      </c>
      <c r="R73" s="26">
        <v>5000</v>
      </c>
      <c r="S73" s="26">
        <v>1000</v>
      </c>
      <c r="T73" s="26">
        <v>500</v>
      </c>
      <c r="U73" s="26">
        <v>2000</v>
      </c>
      <c r="V73" s="26">
        <v>3000</v>
      </c>
      <c r="W73" s="26">
        <v>0</v>
      </c>
      <c r="X73" s="26">
        <v>5000</v>
      </c>
      <c r="Y73" s="26">
        <v>800</v>
      </c>
      <c r="Z73" s="20">
        <f t="shared" si="28"/>
        <v>-19800</v>
      </c>
      <c r="AA73" s="26">
        <f t="shared" si="29"/>
        <v>15000</v>
      </c>
      <c r="AB73" s="26">
        <v>0</v>
      </c>
      <c r="AC73" s="26">
        <v>15000</v>
      </c>
      <c r="AD73" s="26">
        <v>0</v>
      </c>
      <c r="AE73" s="26">
        <v>0</v>
      </c>
      <c r="AF73" s="26">
        <f t="shared" si="30"/>
        <v>-34800</v>
      </c>
      <c r="AG73" s="27">
        <f>SUM($AF$2:AF73)/SUM($AH$2:AH73)</f>
        <v>-3.3965277777777778E-3</v>
      </c>
      <c r="AH73" s="28">
        <v>10000000</v>
      </c>
      <c r="AI73" s="26">
        <f t="shared" si="31"/>
        <v>0</v>
      </c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9"/>
      <c r="AU73" s="29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 spans="1:63" x14ac:dyDescent="0.2">
      <c r="A74" s="34">
        <f t="shared" si="16"/>
        <v>2020</v>
      </c>
      <c r="B74" s="34">
        <f t="shared" si="17"/>
        <v>3</v>
      </c>
      <c r="C74" s="34">
        <f t="shared" si="18"/>
        <v>13</v>
      </c>
      <c r="D74" s="25">
        <v>43903</v>
      </c>
      <c r="E74" s="20">
        <f t="shared" si="19"/>
        <v>0</v>
      </c>
      <c r="F74" s="26">
        <f t="shared" si="20"/>
        <v>0</v>
      </c>
      <c r="G74" s="26">
        <f t="shared" si="21"/>
        <v>0</v>
      </c>
      <c r="H74" s="37">
        <f t="shared" si="22"/>
        <v>0</v>
      </c>
      <c r="I74" s="26">
        <f t="shared" si="23"/>
        <v>0</v>
      </c>
      <c r="J74" s="20">
        <f t="shared" si="24"/>
        <v>19800</v>
      </c>
      <c r="K74" s="20">
        <f t="shared" si="25"/>
        <v>2000</v>
      </c>
      <c r="L74" s="26">
        <v>1000</v>
      </c>
      <c r="M74" s="26">
        <v>0</v>
      </c>
      <c r="N74" s="26">
        <v>1000</v>
      </c>
      <c r="O74" s="20">
        <f t="shared" si="26"/>
        <v>-2000</v>
      </c>
      <c r="P74" s="20">
        <f t="shared" si="27"/>
        <v>17800</v>
      </c>
      <c r="Q74" s="26">
        <v>500</v>
      </c>
      <c r="R74" s="26">
        <v>5000</v>
      </c>
      <c r="S74" s="26">
        <v>1000</v>
      </c>
      <c r="T74" s="26">
        <v>500</v>
      </c>
      <c r="U74" s="26">
        <v>2000</v>
      </c>
      <c r="V74" s="26">
        <v>3000</v>
      </c>
      <c r="W74" s="26">
        <v>0</v>
      </c>
      <c r="X74" s="26">
        <v>5000</v>
      </c>
      <c r="Y74" s="26">
        <v>800</v>
      </c>
      <c r="Z74" s="20">
        <f t="shared" si="28"/>
        <v>-19800</v>
      </c>
      <c r="AA74" s="26">
        <f t="shared" si="29"/>
        <v>15000</v>
      </c>
      <c r="AB74" s="26">
        <v>0</v>
      </c>
      <c r="AC74" s="26">
        <v>15000</v>
      </c>
      <c r="AD74" s="26">
        <v>0</v>
      </c>
      <c r="AE74" s="26">
        <v>0</v>
      </c>
      <c r="AF74" s="26">
        <f t="shared" si="30"/>
        <v>-34800</v>
      </c>
      <c r="AG74" s="27">
        <f>SUM($AF$2:AF74)/SUM($AH$2:AH74)</f>
        <v>-3.3976712328767124E-3</v>
      </c>
      <c r="AH74" s="28">
        <v>10000000</v>
      </c>
      <c r="AI74" s="26">
        <f t="shared" si="31"/>
        <v>0</v>
      </c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9"/>
      <c r="AU74" s="29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 spans="1:63" x14ac:dyDescent="0.2">
      <c r="A75" s="34">
        <f t="shared" si="16"/>
        <v>2020</v>
      </c>
      <c r="B75" s="34">
        <f t="shared" si="17"/>
        <v>3</v>
      </c>
      <c r="C75" s="34">
        <f t="shared" si="18"/>
        <v>14</v>
      </c>
      <c r="D75" s="25">
        <v>43904</v>
      </c>
      <c r="E75" s="20">
        <f t="shared" si="19"/>
        <v>0</v>
      </c>
      <c r="F75" s="26">
        <f t="shared" si="20"/>
        <v>0</v>
      </c>
      <c r="G75" s="26">
        <f t="shared" si="21"/>
        <v>0</v>
      </c>
      <c r="H75" s="37">
        <f t="shared" si="22"/>
        <v>0</v>
      </c>
      <c r="I75" s="26">
        <f t="shared" si="23"/>
        <v>0</v>
      </c>
      <c r="J75" s="20">
        <f t="shared" si="24"/>
        <v>19800</v>
      </c>
      <c r="K75" s="20">
        <f t="shared" si="25"/>
        <v>2000</v>
      </c>
      <c r="L75" s="26">
        <v>1000</v>
      </c>
      <c r="M75" s="26">
        <v>0</v>
      </c>
      <c r="N75" s="26">
        <v>1000</v>
      </c>
      <c r="O75" s="20">
        <f t="shared" si="26"/>
        <v>-2000</v>
      </c>
      <c r="P75" s="20">
        <f t="shared" si="27"/>
        <v>17800</v>
      </c>
      <c r="Q75" s="26">
        <v>500</v>
      </c>
      <c r="R75" s="26">
        <v>5000</v>
      </c>
      <c r="S75" s="26">
        <v>1000</v>
      </c>
      <c r="T75" s="26">
        <v>500</v>
      </c>
      <c r="U75" s="26">
        <v>2000</v>
      </c>
      <c r="V75" s="26">
        <v>3000</v>
      </c>
      <c r="W75" s="26">
        <v>0</v>
      </c>
      <c r="X75" s="26">
        <v>5000</v>
      </c>
      <c r="Y75" s="26">
        <v>800</v>
      </c>
      <c r="Z75" s="20">
        <f t="shared" si="28"/>
        <v>-19800</v>
      </c>
      <c r="AA75" s="26">
        <f t="shared" si="29"/>
        <v>15000</v>
      </c>
      <c r="AB75" s="26">
        <v>0</v>
      </c>
      <c r="AC75" s="26">
        <v>15000</v>
      </c>
      <c r="AD75" s="26">
        <v>0</v>
      </c>
      <c r="AE75" s="26">
        <v>0</v>
      </c>
      <c r="AF75" s="26">
        <f t="shared" si="30"/>
        <v>-34800</v>
      </c>
      <c r="AG75" s="27">
        <f>SUM($AF$2:AF75)/SUM($AH$2:AH75)</f>
        <v>-3.3987837837837838E-3</v>
      </c>
      <c r="AH75" s="28">
        <v>10000000</v>
      </c>
      <c r="AI75" s="26">
        <f t="shared" si="31"/>
        <v>0</v>
      </c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9"/>
      <c r="AU75" s="29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 spans="1:63" x14ac:dyDescent="0.2">
      <c r="A76" s="34">
        <f t="shared" si="16"/>
        <v>2020</v>
      </c>
      <c r="B76" s="34">
        <f t="shared" si="17"/>
        <v>3</v>
      </c>
      <c r="C76" s="34">
        <f t="shared" si="18"/>
        <v>15</v>
      </c>
      <c r="D76" s="25">
        <v>43905</v>
      </c>
      <c r="E76" s="20">
        <f t="shared" si="19"/>
        <v>10000</v>
      </c>
      <c r="F76" s="26">
        <f t="shared" si="20"/>
        <v>10000</v>
      </c>
      <c r="G76" s="26">
        <f t="shared" si="21"/>
        <v>0</v>
      </c>
      <c r="H76" s="37">
        <f t="shared" si="22"/>
        <v>1</v>
      </c>
      <c r="I76" s="26">
        <f t="shared" si="23"/>
        <v>10000</v>
      </c>
      <c r="J76" s="20">
        <f t="shared" si="24"/>
        <v>19800</v>
      </c>
      <c r="K76" s="20">
        <f t="shared" si="25"/>
        <v>2000</v>
      </c>
      <c r="L76" s="26">
        <v>1000</v>
      </c>
      <c r="M76" s="26">
        <v>0</v>
      </c>
      <c r="N76" s="26">
        <v>1000</v>
      </c>
      <c r="O76" s="20">
        <f t="shared" si="26"/>
        <v>8000</v>
      </c>
      <c r="P76" s="20">
        <f t="shared" si="27"/>
        <v>17800</v>
      </c>
      <c r="Q76" s="26">
        <v>500</v>
      </c>
      <c r="R76" s="26">
        <v>5000</v>
      </c>
      <c r="S76" s="26">
        <v>1000</v>
      </c>
      <c r="T76" s="26">
        <v>500</v>
      </c>
      <c r="U76" s="26">
        <v>2000</v>
      </c>
      <c r="V76" s="26">
        <v>3000</v>
      </c>
      <c r="W76" s="26">
        <v>0</v>
      </c>
      <c r="X76" s="26">
        <v>5000</v>
      </c>
      <c r="Y76" s="26">
        <v>800</v>
      </c>
      <c r="Z76" s="20">
        <f t="shared" si="28"/>
        <v>-9800</v>
      </c>
      <c r="AA76" s="26">
        <f t="shared" si="29"/>
        <v>15000</v>
      </c>
      <c r="AB76" s="26">
        <v>0</v>
      </c>
      <c r="AC76" s="26">
        <v>15000</v>
      </c>
      <c r="AD76" s="26">
        <v>0</v>
      </c>
      <c r="AE76" s="26">
        <v>0</v>
      </c>
      <c r="AF76" s="26">
        <f t="shared" si="30"/>
        <v>-24800</v>
      </c>
      <c r="AG76" s="27">
        <f>SUM($AF$2:AF76)/SUM($AH$2:AH76)</f>
        <v>-3.3865333333333333E-3</v>
      </c>
      <c r="AH76" s="28">
        <v>10000000</v>
      </c>
      <c r="AI76" s="26">
        <f t="shared" si="31"/>
        <v>0</v>
      </c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9"/>
      <c r="AU76" s="29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 spans="1:63" x14ac:dyDescent="0.2">
      <c r="A77" s="34">
        <f t="shared" si="16"/>
        <v>2020</v>
      </c>
      <c r="B77" s="34">
        <f t="shared" si="17"/>
        <v>3</v>
      </c>
      <c r="C77" s="34">
        <f t="shared" si="18"/>
        <v>16</v>
      </c>
      <c r="D77" s="25">
        <v>43906</v>
      </c>
      <c r="E77" s="20">
        <f t="shared" si="19"/>
        <v>0</v>
      </c>
      <c r="F77" s="26">
        <f t="shared" si="20"/>
        <v>0</v>
      </c>
      <c r="G77" s="26">
        <f t="shared" si="21"/>
        <v>0</v>
      </c>
      <c r="H77" s="37">
        <f t="shared" si="22"/>
        <v>0</v>
      </c>
      <c r="I77" s="26">
        <f t="shared" si="23"/>
        <v>0</v>
      </c>
      <c r="J77" s="20">
        <f t="shared" si="24"/>
        <v>19800</v>
      </c>
      <c r="K77" s="20">
        <f t="shared" si="25"/>
        <v>2000</v>
      </c>
      <c r="L77" s="26">
        <v>1000</v>
      </c>
      <c r="M77" s="26">
        <v>0</v>
      </c>
      <c r="N77" s="26">
        <v>1000</v>
      </c>
      <c r="O77" s="20">
        <f t="shared" si="26"/>
        <v>-2000</v>
      </c>
      <c r="P77" s="20">
        <f t="shared" si="27"/>
        <v>17800</v>
      </c>
      <c r="Q77" s="26">
        <v>500</v>
      </c>
      <c r="R77" s="26">
        <v>5000</v>
      </c>
      <c r="S77" s="26">
        <v>1000</v>
      </c>
      <c r="T77" s="26">
        <v>500</v>
      </c>
      <c r="U77" s="26">
        <v>2000</v>
      </c>
      <c r="V77" s="26">
        <v>3000</v>
      </c>
      <c r="W77" s="26">
        <v>0</v>
      </c>
      <c r="X77" s="26">
        <v>5000</v>
      </c>
      <c r="Y77" s="26">
        <v>800</v>
      </c>
      <c r="Z77" s="20">
        <f t="shared" si="28"/>
        <v>-19800</v>
      </c>
      <c r="AA77" s="26">
        <f t="shared" si="29"/>
        <v>15000</v>
      </c>
      <c r="AB77" s="26">
        <v>0</v>
      </c>
      <c r="AC77" s="26">
        <v>15000</v>
      </c>
      <c r="AD77" s="26">
        <v>0</v>
      </c>
      <c r="AE77" s="26">
        <v>0</v>
      </c>
      <c r="AF77" s="26">
        <f t="shared" si="30"/>
        <v>-34800</v>
      </c>
      <c r="AG77" s="27">
        <f>SUM($AF$2:AF77)/SUM($AH$2:AH77)</f>
        <v>-3.387763157894737E-3</v>
      </c>
      <c r="AH77" s="28">
        <v>10000000</v>
      </c>
      <c r="AI77" s="26">
        <f t="shared" si="31"/>
        <v>0</v>
      </c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9"/>
      <c r="AU77" s="29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 spans="1:63" x14ac:dyDescent="0.2">
      <c r="A78" s="34">
        <f t="shared" si="16"/>
        <v>2020</v>
      </c>
      <c r="B78" s="34">
        <f t="shared" si="17"/>
        <v>3</v>
      </c>
      <c r="C78" s="34">
        <f t="shared" si="18"/>
        <v>17</v>
      </c>
      <c r="D78" s="25">
        <v>43907</v>
      </c>
      <c r="E78" s="20">
        <f t="shared" si="19"/>
        <v>0</v>
      </c>
      <c r="F78" s="26">
        <f t="shared" si="20"/>
        <v>0</v>
      </c>
      <c r="G78" s="26">
        <f t="shared" si="21"/>
        <v>0</v>
      </c>
      <c r="H78" s="37">
        <f t="shared" si="22"/>
        <v>0</v>
      </c>
      <c r="I78" s="26">
        <f t="shared" si="23"/>
        <v>0</v>
      </c>
      <c r="J78" s="20">
        <f t="shared" si="24"/>
        <v>19800</v>
      </c>
      <c r="K78" s="20">
        <f t="shared" si="25"/>
        <v>2000</v>
      </c>
      <c r="L78" s="26">
        <v>1000</v>
      </c>
      <c r="M78" s="26">
        <v>0</v>
      </c>
      <c r="N78" s="26">
        <v>1000</v>
      </c>
      <c r="O78" s="20">
        <f t="shared" si="26"/>
        <v>-2000</v>
      </c>
      <c r="P78" s="20">
        <f t="shared" si="27"/>
        <v>17800</v>
      </c>
      <c r="Q78" s="26">
        <v>500</v>
      </c>
      <c r="R78" s="26">
        <v>5000</v>
      </c>
      <c r="S78" s="26">
        <v>1000</v>
      </c>
      <c r="T78" s="26">
        <v>500</v>
      </c>
      <c r="U78" s="26">
        <v>2000</v>
      </c>
      <c r="V78" s="26">
        <v>3000</v>
      </c>
      <c r="W78" s="26">
        <v>0</v>
      </c>
      <c r="X78" s="26">
        <v>5000</v>
      </c>
      <c r="Y78" s="26">
        <v>800</v>
      </c>
      <c r="Z78" s="20">
        <f t="shared" si="28"/>
        <v>-19800</v>
      </c>
      <c r="AA78" s="26">
        <f t="shared" si="29"/>
        <v>15000</v>
      </c>
      <c r="AB78" s="26">
        <v>0</v>
      </c>
      <c r="AC78" s="26">
        <v>15000</v>
      </c>
      <c r="AD78" s="26">
        <v>0</v>
      </c>
      <c r="AE78" s="26">
        <v>0</v>
      </c>
      <c r="AF78" s="26">
        <f t="shared" si="30"/>
        <v>-34800</v>
      </c>
      <c r="AG78" s="27">
        <f>SUM($AF$2:AF78)/SUM($AH$2:AH78)</f>
        <v>-3.3889610389610391E-3</v>
      </c>
      <c r="AH78" s="28">
        <v>10000000</v>
      </c>
      <c r="AI78" s="26">
        <f t="shared" si="31"/>
        <v>0</v>
      </c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9"/>
      <c r="AU78" s="29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 spans="1:63" x14ac:dyDescent="0.2">
      <c r="A79" s="34">
        <f t="shared" si="16"/>
        <v>2020</v>
      </c>
      <c r="B79" s="34">
        <f t="shared" si="17"/>
        <v>3</v>
      </c>
      <c r="C79" s="34">
        <f t="shared" si="18"/>
        <v>18</v>
      </c>
      <c r="D79" s="25">
        <v>43908</v>
      </c>
      <c r="E79" s="20">
        <f t="shared" si="19"/>
        <v>0</v>
      </c>
      <c r="F79" s="26">
        <f t="shared" si="20"/>
        <v>0</v>
      </c>
      <c r="G79" s="26">
        <f t="shared" si="21"/>
        <v>0</v>
      </c>
      <c r="H79" s="37">
        <f t="shared" si="22"/>
        <v>0</v>
      </c>
      <c r="I79" s="26">
        <f t="shared" si="23"/>
        <v>0</v>
      </c>
      <c r="J79" s="20">
        <f t="shared" si="24"/>
        <v>19800</v>
      </c>
      <c r="K79" s="20">
        <f t="shared" si="25"/>
        <v>2000</v>
      </c>
      <c r="L79" s="26">
        <v>1000</v>
      </c>
      <c r="M79" s="26">
        <v>0</v>
      </c>
      <c r="N79" s="26">
        <v>1000</v>
      </c>
      <c r="O79" s="20">
        <f t="shared" si="26"/>
        <v>-2000</v>
      </c>
      <c r="P79" s="20">
        <f t="shared" si="27"/>
        <v>17800</v>
      </c>
      <c r="Q79" s="26">
        <v>500</v>
      </c>
      <c r="R79" s="26">
        <v>5000</v>
      </c>
      <c r="S79" s="26">
        <v>1000</v>
      </c>
      <c r="T79" s="26">
        <v>500</v>
      </c>
      <c r="U79" s="26">
        <v>2000</v>
      </c>
      <c r="V79" s="26">
        <v>3000</v>
      </c>
      <c r="W79" s="26">
        <v>0</v>
      </c>
      <c r="X79" s="26">
        <v>5000</v>
      </c>
      <c r="Y79" s="26">
        <v>800</v>
      </c>
      <c r="Z79" s="20">
        <f t="shared" si="28"/>
        <v>-19800</v>
      </c>
      <c r="AA79" s="26">
        <f t="shared" si="29"/>
        <v>15000</v>
      </c>
      <c r="AB79" s="26">
        <v>0</v>
      </c>
      <c r="AC79" s="26">
        <v>15000</v>
      </c>
      <c r="AD79" s="26">
        <v>0</v>
      </c>
      <c r="AE79" s="26">
        <v>0</v>
      </c>
      <c r="AF79" s="26">
        <f t="shared" si="30"/>
        <v>-34800</v>
      </c>
      <c r="AG79" s="27">
        <f>SUM($AF$2:AF79)/SUM($AH$2:AH79)</f>
        <v>-3.3901282051282053E-3</v>
      </c>
      <c r="AH79" s="28">
        <v>10000000</v>
      </c>
      <c r="AI79" s="26">
        <f t="shared" si="31"/>
        <v>0</v>
      </c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9"/>
      <c r="AU79" s="29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 spans="1:63" x14ac:dyDescent="0.2">
      <c r="A80" s="34">
        <f t="shared" si="16"/>
        <v>2020</v>
      </c>
      <c r="B80" s="34">
        <f t="shared" si="17"/>
        <v>3</v>
      </c>
      <c r="C80" s="34">
        <f t="shared" si="18"/>
        <v>19</v>
      </c>
      <c r="D80" s="25">
        <v>43909</v>
      </c>
      <c r="E80" s="20">
        <f t="shared" si="19"/>
        <v>0</v>
      </c>
      <c r="F80" s="26">
        <f t="shared" si="20"/>
        <v>0</v>
      </c>
      <c r="G80" s="26">
        <f t="shared" si="21"/>
        <v>0</v>
      </c>
      <c r="H80" s="37">
        <f t="shared" si="22"/>
        <v>0</v>
      </c>
      <c r="I80" s="26">
        <f t="shared" si="23"/>
        <v>0</v>
      </c>
      <c r="J80" s="20">
        <f t="shared" si="24"/>
        <v>19800</v>
      </c>
      <c r="K80" s="20">
        <f t="shared" si="25"/>
        <v>2000</v>
      </c>
      <c r="L80" s="26">
        <v>1000</v>
      </c>
      <c r="M80" s="26">
        <v>0</v>
      </c>
      <c r="N80" s="26">
        <v>1000</v>
      </c>
      <c r="O80" s="20">
        <f t="shared" si="26"/>
        <v>-2000</v>
      </c>
      <c r="P80" s="20">
        <f t="shared" si="27"/>
        <v>17800</v>
      </c>
      <c r="Q80" s="26">
        <v>500</v>
      </c>
      <c r="R80" s="26">
        <v>5000</v>
      </c>
      <c r="S80" s="26">
        <v>1000</v>
      </c>
      <c r="T80" s="26">
        <v>500</v>
      </c>
      <c r="U80" s="26">
        <v>2000</v>
      </c>
      <c r="V80" s="26">
        <v>3000</v>
      </c>
      <c r="W80" s="26">
        <v>0</v>
      </c>
      <c r="X80" s="26">
        <v>5000</v>
      </c>
      <c r="Y80" s="26">
        <v>800</v>
      </c>
      <c r="Z80" s="20">
        <f t="shared" si="28"/>
        <v>-19800</v>
      </c>
      <c r="AA80" s="26">
        <f t="shared" si="29"/>
        <v>15000</v>
      </c>
      <c r="AB80" s="26">
        <v>0</v>
      </c>
      <c r="AC80" s="26">
        <v>15000</v>
      </c>
      <c r="AD80" s="26">
        <v>0</v>
      </c>
      <c r="AE80" s="26">
        <v>0</v>
      </c>
      <c r="AF80" s="26">
        <f t="shared" si="30"/>
        <v>-34800</v>
      </c>
      <c r="AG80" s="27">
        <f>SUM($AF$2:AF80)/SUM($AH$2:AH80)</f>
        <v>-3.39126582278481E-3</v>
      </c>
      <c r="AH80" s="28">
        <v>10000000</v>
      </c>
      <c r="AI80" s="26">
        <f t="shared" si="31"/>
        <v>0</v>
      </c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9"/>
      <c r="AU80" s="29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 spans="1:63" x14ac:dyDescent="0.2">
      <c r="A81" s="34">
        <f t="shared" si="16"/>
        <v>2020</v>
      </c>
      <c r="B81" s="34">
        <f t="shared" si="17"/>
        <v>3</v>
      </c>
      <c r="C81" s="34">
        <f t="shared" si="18"/>
        <v>20</v>
      </c>
      <c r="D81" s="25">
        <v>43910</v>
      </c>
      <c r="E81" s="20">
        <f t="shared" si="19"/>
        <v>0</v>
      </c>
      <c r="F81" s="26">
        <f t="shared" si="20"/>
        <v>0</v>
      </c>
      <c r="G81" s="26">
        <f t="shared" si="21"/>
        <v>0</v>
      </c>
      <c r="H81" s="37">
        <f t="shared" si="22"/>
        <v>0</v>
      </c>
      <c r="I81" s="26">
        <f t="shared" si="23"/>
        <v>0</v>
      </c>
      <c r="J81" s="20">
        <f t="shared" si="24"/>
        <v>19800</v>
      </c>
      <c r="K81" s="20">
        <f t="shared" si="25"/>
        <v>2000</v>
      </c>
      <c r="L81" s="26">
        <v>1000</v>
      </c>
      <c r="M81" s="26">
        <v>0</v>
      </c>
      <c r="N81" s="26">
        <v>1000</v>
      </c>
      <c r="O81" s="20">
        <f t="shared" si="26"/>
        <v>-2000</v>
      </c>
      <c r="P81" s="20">
        <f t="shared" si="27"/>
        <v>17800</v>
      </c>
      <c r="Q81" s="26">
        <v>500</v>
      </c>
      <c r="R81" s="26">
        <v>5000</v>
      </c>
      <c r="S81" s="26">
        <v>1000</v>
      </c>
      <c r="T81" s="26">
        <v>500</v>
      </c>
      <c r="U81" s="26">
        <v>2000</v>
      </c>
      <c r="V81" s="26">
        <v>3000</v>
      </c>
      <c r="W81" s="26">
        <v>0</v>
      </c>
      <c r="X81" s="26">
        <v>5000</v>
      </c>
      <c r="Y81" s="26">
        <v>800</v>
      </c>
      <c r="Z81" s="20">
        <f t="shared" si="28"/>
        <v>-19800</v>
      </c>
      <c r="AA81" s="26">
        <f t="shared" si="29"/>
        <v>15000</v>
      </c>
      <c r="AB81" s="26">
        <v>0</v>
      </c>
      <c r="AC81" s="26">
        <v>15000</v>
      </c>
      <c r="AD81" s="26">
        <v>0</v>
      </c>
      <c r="AE81" s="26">
        <v>0</v>
      </c>
      <c r="AF81" s="26">
        <f t="shared" si="30"/>
        <v>-34800</v>
      </c>
      <c r="AG81" s="27">
        <f>SUM($AF$2:AF81)/SUM($AH$2:AH81)</f>
        <v>-3.392375E-3</v>
      </c>
      <c r="AH81" s="28">
        <v>10000000</v>
      </c>
      <c r="AI81" s="26">
        <f t="shared" si="31"/>
        <v>0</v>
      </c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9"/>
      <c r="AU81" s="29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 spans="1:63" x14ac:dyDescent="0.2">
      <c r="A82" s="34">
        <f t="shared" si="16"/>
        <v>2020</v>
      </c>
      <c r="B82" s="34">
        <f t="shared" si="17"/>
        <v>3</v>
      </c>
      <c r="C82" s="34">
        <f t="shared" si="18"/>
        <v>21</v>
      </c>
      <c r="D82" s="25">
        <v>43911</v>
      </c>
      <c r="E82" s="20">
        <f t="shared" si="19"/>
        <v>0</v>
      </c>
      <c r="F82" s="26">
        <f t="shared" si="20"/>
        <v>0</v>
      </c>
      <c r="G82" s="26">
        <f t="shared" si="21"/>
        <v>0</v>
      </c>
      <c r="H82" s="37">
        <f t="shared" si="22"/>
        <v>0</v>
      </c>
      <c r="I82" s="26">
        <f t="shared" si="23"/>
        <v>0</v>
      </c>
      <c r="J82" s="20">
        <f t="shared" si="24"/>
        <v>19800</v>
      </c>
      <c r="K82" s="20">
        <f t="shared" si="25"/>
        <v>2000</v>
      </c>
      <c r="L82" s="26">
        <v>1000</v>
      </c>
      <c r="M82" s="26">
        <v>0</v>
      </c>
      <c r="N82" s="26">
        <v>1000</v>
      </c>
      <c r="O82" s="20">
        <f t="shared" si="26"/>
        <v>-2000</v>
      </c>
      <c r="P82" s="20">
        <f t="shared" si="27"/>
        <v>17800</v>
      </c>
      <c r="Q82" s="26">
        <v>500</v>
      </c>
      <c r="R82" s="26">
        <v>5000</v>
      </c>
      <c r="S82" s="26">
        <v>1000</v>
      </c>
      <c r="T82" s="26">
        <v>500</v>
      </c>
      <c r="U82" s="26">
        <v>2000</v>
      </c>
      <c r="V82" s="26">
        <v>3000</v>
      </c>
      <c r="W82" s="26">
        <v>0</v>
      </c>
      <c r="X82" s="26">
        <v>5000</v>
      </c>
      <c r="Y82" s="26">
        <v>800</v>
      </c>
      <c r="Z82" s="20">
        <f t="shared" si="28"/>
        <v>-19800</v>
      </c>
      <c r="AA82" s="26">
        <f t="shared" si="29"/>
        <v>15000</v>
      </c>
      <c r="AB82" s="26">
        <v>0</v>
      </c>
      <c r="AC82" s="26">
        <v>15000</v>
      </c>
      <c r="AD82" s="26">
        <v>0</v>
      </c>
      <c r="AE82" s="26">
        <v>0</v>
      </c>
      <c r="AF82" s="26">
        <f t="shared" si="30"/>
        <v>-34800</v>
      </c>
      <c r="AG82" s="27">
        <f>SUM($AF$2:AF82)/SUM($AH$2:AH82)</f>
        <v>-3.3934567901234567E-3</v>
      </c>
      <c r="AH82" s="28">
        <v>10000000</v>
      </c>
      <c r="AI82" s="26">
        <f t="shared" si="31"/>
        <v>0</v>
      </c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9"/>
      <c r="AU82" s="29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 spans="1:63" x14ac:dyDescent="0.2">
      <c r="A83" s="34">
        <f t="shared" si="16"/>
        <v>2020</v>
      </c>
      <c r="B83" s="34">
        <f t="shared" si="17"/>
        <v>3</v>
      </c>
      <c r="C83" s="34">
        <f t="shared" si="18"/>
        <v>22</v>
      </c>
      <c r="D83" s="25">
        <v>43912</v>
      </c>
      <c r="E83" s="20">
        <f t="shared" si="19"/>
        <v>0</v>
      </c>
      <c r="F83" s="26">
        <f t="shared" si="20"/>
        <v>0</v>
      </c>
      <c r="G83" s="26">
        <f t="shared" si="21"/>
        <v>0</v>
      </c>
      <c r="H83" s="37">
        <f t="shared" si="22"/>
        <v>0</v>
      </c>
      <c r="I83" s="26">
        <f t="shared" si="23"/>
        <v>0</v>
      </c>
      <c r="J83" s="20">
        <f t="shared" si="24"/>
        <v>19800</v>
      </c>
      <c r="K83" s="20">
        <f t="shared" si="25"/>
        <v>2000</v>
      </c>
      <c r="L83" s="26">
        <v>1000</v>
      </c>
      <c r="M83" s="26">
        <v>0</v>
      </c>
      <c r="N83" s="26">
        <v>1000</v>
      </c>
      <c r="O83" s="20">
        <f t="shared" si="26"/>
        <v>-2000</v>
      </c>
      <c r="P83" s="20">
        <f t="shared" si="27"/>
        <v>17800</v>
      </c>
      <c r="Q83" s="26">
        <v>500</v>
      </c>
      <c r="R83" s="26">
        <v>5000</v>
      </c>
      <c r="S83" s="26">
        <v>1000</v>
      </c>
      <c r="T83" s="26">
        <v>500</v>
      </c>
      <c r="U83" s="26">
        <v>2000</v>
      </c>
      <c r="V83" s="26">
        <v>3000</v>
      </c>
      <c r="W83" s="26">
        <v>0</v>
      </c>
      <c r="X83" s="26">
        <v>5000</v>
      </c>
      <c r="Y83" s="26">
        <v>800</v>
      </c>
      <c r="Z83" s="20">
        <f t="shared" si="28"/>
        <v>-19800</v>
      </c>
      <c r="AA83" s="26">
        <f t="shared" si="29"/>
        <v>15000</v>
      </c>
      <c r="AB83" s="26">
        <v>0</v>
      </c>
      <c r="AC83" s="26">
        <v>15000</v>
      </c>
      <c r="AD83" s="26">
        <v>0</v>
      </c>
      <c r="AE83" s="26">
        <v>0</v>
      </c>
      <c r="AF83" s="26">
        <f t="shared" si="30"/>
        <v>-34800</v>
      </c>
      <c r="AG83" s="27">
        <f>SUM($AF$2:AF83)/SUM($AH$2:AH83)</f>
        <v>-3.3945121951219513E-3</v>
      </c>
      <c r="AH83" s="28">
        <v>10000000</v>
      </c>
      <c r="AI83" s="26">
        <f t="shared" si="31"/>
        <v>0</v>
      </c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9"/>
      <c r="AU83" s="29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 spans="1:63" x14ac:dyDescent="0.2">
      <c r="A84" s="34">
        <f t="shared" si="16"/>
        <v>2020</v>
      </c>
      <c r="B84" s="34">
        <f t="shared" si="17"/>
        <v>3</v>
      </c>
      <c r="C84" s="34">
        <f t="shared" si="18"/>
        <v>23</v>
      </c>
      <c r="D84" s="25">
        <v>43913</v>
      </c>
      <c r="E84" s="20">
        <f t="shared" si="19"/>
        <v>0</v>
      </c>
      <c r="F84" s="26">
        <f t="shared" si="20"/>
        <v>0</v>
      </c>
      <c r="G84" s="26">
        <f t="shared" si="21"/>
        <v>0</v>
      </c>
      <c r="H84" s="37">
        <f t="shared" si="22"/>
        <v>0</v>
      </c>
      <c r="I84" s="26">
        <f t="shared" si="23"/>
        <v>0</v>
      </c>
      <c r="J84" s="20">
        <f t="shared" si="24"/>
        <v>19800</v>
      </c>
      <c r="K84" s="20">
        <f t="shared" si="25"/>
        <v>2000</v>
      </c>
      <c r="L84" s="26">
        <v>1000</v>
      </c>
      <c r="M84" s="26">
        <v>0</v>
      </c>
      <c r="N84" s="26">
        <v>1000</v>
      </c>
      <c r="O84" s="20">
        <f t="shared" si="26"/>
        <v>-2000</v>
      </c>
      <c r="P84" s="20">
        <f t="shared" si="27"/>
        <v>17800</v>
      </c>
      <c r="Q84" s="26">
        <v>500</v>
      </c>
      <c r="R84" s="26">
        <v>5000</v>
      </c>
      <c r="S84" s="26">
        <v>1000</v>
      </c>
      <c r="T84" s="26">
        <v>500</v>
      </c>
      <c r="U84" s="26">
        <v>2000</v>
      </c>
      <c r="V84" s="26">
        <v>3000</v>
      </c>
      <c r="W84" s="26">
        <v>0</v>
      </c>
      <c r="X84" s="26">
        <v>5000</v>
      </c>
      <c r="Y84" s="26">
        <v>800</v>
      </c>
      <c r="Z84" s="20">
        <f t="shared" si="28"/>
        <v>-19800</v>
      </c>
      <c r="AA84" s="26">
        <f t="shared" si="29"/>
        <v>15000</v>
      </c>
      <c r="AB84" s="26">
        <v>0</v>
      </c>
      <c r="AC84" s="26">
        <v>15000</v>
      </c>
      <c r="AD84" s="26">
        <v>0</v>
      </c>
      <c r="AE84" s="26">
        <v>0</v>
      </c>
      <c r="AF84" s="26">
        <f t="shared" si="30"/>
        <v>-34800</v>
      </c>
      <c r="AG84" s="27">
        <f>SUM($AF$2:AF84)/SUM($AH$2:AH84)</f>
        <v>-3.3955421686746989E-3</v>
      </c>
      <c r="AH84" s="28">
        <v>10000000</v>
      </c>
      <c r="AI84" s="26">
        <f t="shared" si="31"/>
        <v>0</v>
      </c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9"/>
      <c r="AU84" s="29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 spans="1:63" x14ac:dyDescent="0.2">
      <c r="A85" s="34">
        <f t="shared" si="16"/>
        <v>2020</v>
      </c>
      <c r="B85" s="34">
        <f t="shared" si="17"/>
        <v>3</v>
      </c>
      <c r="C85" s="34">
        <f t="shared" si="18"/>
        <v>24</v>
      </c>
      <c r="D85" s="25">
        <v>43914</v>
      </c>
      <c r="E85" s="20">
        <f t="shared" si="19"/>
        <v>0</v>
      </c>
      <c r="F85" s="26">
        <f t="shared" si="20"/>
        <v>0</v>
      </c>
      <c r="G85" s="26">
        <f t="shared" si="21"/>
        <v>0</v>
      </c>
      <c r="H85" s="37">
        <f t="shared" si="22"/>
        <v>0</v>
      </c>
      <c r="I85" s="26">
        <f t="shared" si="23"/>
        <v>0</v>
      </c>
      <c r="J85" s="20">
        <f t="shared" si="24"/>
        <v>19800</v>
      </c>
      <c r="K85" s="20">
        <f t="shared" si="25"/>
        <v>2000</v>
      </c>
      <c r="L85" s="26">
        <v>1000</v>
      </c>
      <c r="M85" s="26">
        <v>0</v>
      </c>
      <c r="N85" s="26">
        <v>1000</v>
      </c>
      <c r="O85" s="20">
        <f t="shared" si="26"/>
        <v>-2000</v>
      </c>
      <c r="P85" s="20">
        <f t="shared" si="27"/>
        <v>17800</v>
      </c>
      <c r="Q85" s="26">
        <v>500</v>
      </c>
      <c r="R85" s="26">
        <v>5000</v>
      </c>
      <c r="S85" s="26">
        <v>1000</v>
      </c>
      <c r="T85" s="26">
        <v>500</v>
      </c>
      <c r="U85" s="26">
        <v>2000</v>
      </c>
      <c r="V85" s="26">
        <v>3000</v>
      </c>
      <c r="W85" s="26">
        <v>0</v>
      </c>
      <c r="X85" s="26">
        <v>5000</v>
      </c>
      <c r="Y85" s="26">
        <v>800</v>
      </c>
      <c r="Z85" s="20">
        <f t="shared" si="28"/>
        <v>-19800</v>
      </c>
      <c r="AA85" s="26">
        <f t="shared" si="29"/>
        <v>15000</v>
      </c>
      <c r="AB85" s="26">
        <v>0</v>
      </c>
      <c r="AC85" s="26">
        <v>15000</v>
      </c>
      <c r="AD85" s="26">
        <v>0</v>
      </c>
      <c r="AE85" s="26">
        <v>0</v>
      </c>
      <c r="AF85" s="26">
        <f t="shared" si="30"/>
        <v>-34800</v>
      </c>
      <c r="AG85" s="27">
        <f>SUM($AF$2:AF85)/SUM($AH$2:AH85)</f>
        <v>-3.3965476190476189E-3</v>
      </c>
      <c r="AH85" s="28">
        <v>10000000</v>
      </c>
      <c r="AI85" s="26">
        <f t="shared" si="31"/>
        <v>0</v>
      </c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9"/>
      <c r="AU85" s="29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 spans="1:63" x14ac:dyDescent="0.2">
      <c r="A86" s="34">
        <f t="shared" si="16"/>
        <v>2020</v>
      </c>
      <c r="B86" s="34">
        <f t="shared" si="17"/>
        <v>3</v>
      </c>
      <c r="C86" s="34">
        <f t="shared" si="18"/>
        <v>25</v>
      </c>
      <c r="D86" s="25">
        <v>43915</v>
      </c>
      <c r="E86" s="20">
        <f t="shared" si="19"/>
        <v>0</v>
      </c>
      <c r="F86" s="26">
        <f t="shared" si="20"/>
        <v>0</v>
      </c>
      <c r="G86" s="26">
        <f t="shared" si="21"/>
        <v>0</v>
      </c>
      <c r="H86" s="37">
        <f t="shared" si="22"/>
        <v>0</v>
      </c>
      <c r="I86" s="26">
        <f t="shared" si="23"/>
        <v>0</v>
      </c>
      <c r="J86" s="20">
        <f t="shared" si="24"/>
        <v>19800</v>
      </c>
      <c r="K86" s="20">
        <f t="shared" si="25"/>
        <v>2000</v>
      </c>
      <c r="L86" s="26">
        <v>1000</v>
      </c>
      <c r="M86" s="26">
        <v>0</v>
      </c>
      <c r="N86" s="26">
        <v>1000</v>
      </c>
      <c r="O86" s="20">
        <f t="shared" si="26"/>
        <v>-2000</v>
      </c>
      <c r="P86" s="20">
        <f t="shared" si="27"/>
        <v>17800</v>
      </c>
      <c r="Q86" s="26">
        <v>500</v>
      </c>
      <c r="R86" s="26">
        <v>5000</v>
      </c>
      <c r="S86" s="26">
        <v>1000</v>
      </c>
      <c r="T86" s="26">
        <v>500</v>
      </c>
      <c r="U86" s="26">
        <v>2000</v>
      </c>
      <c r="V86" s="26">
        <v>3000</v>
      </c>
      <c r="W86" s="26">
        <v>0</v>
      </c>
      <c r="X86" s="26">
        <v>5000</v>
      </c>
      <c r="Y86" s="26">
        <v>800</v>
      </c>
      <c r="Z86" s="20">
        <f t="shared" si="28"/>
        <v>-19800</v>
      </c>
      <c r="AA86" s="26">
        <f t="shared" si="29"/>
        <v>15000</v>
      </c>
      <c r="AB86" s="26">
        <v>0</v>
      </c>
      <c r="AC86" s="26">
        <v>15000</v>
      </c>
      <c r="AD86" s="26">
        <v>0</v>
      </c>
      <c r="AE86" s="26">
        <v>0</v>
      </c>
      <c r="AF86" s="26">
        <f t="shared" si="30"/>
        <v>-34800</v>
      </c>
      <c r="AG86" s="27">
        <f>SUM($AF$2:AF86)/SUM($AH$2:AH86)</f>
        <v>-3.3975294117647059E-3</v>
      </c>
      <c r="AH86" s="28">
        <v>10000000</v>
      </c>
      <c r="AI86" s="26">
        <f t="shared" si="31"/>
        <v>0</v>
      </c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9"/>
      <c r="AU86" s="29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 spans="1:63" x14ac:dyDescent="0.2">
      <c r="A87" s="34">
        <f t="shared" si="16"/>
        <v>2020</v>
      </c>
      <c r="B87" s="34">
        <f t="shared" si="17"/>
        <v>3</v>
      </c>
      <c r="C87" s="34">
        <f t="shared" si="18"/>
        <v>26</v>
      </c>
      <c r="D87" s="25">
        <v>43916</v>
      </c>
      <c r="E87" s="20">
        <f t="shared" si="19"/>
        <v>0</v>
      </c>
      <c r="F87" s="26">
        <f t="shared" si="20"/>
        <v>0</v>
      </c>
      <c r="G87" s="26">
        <f t="shared" si="21"/>
        <v>0</v>
      </c>
      <c r="H87" s="37">
        <f t="shared" si="22"/>
        <v>0</v>
      </c>
      <c r="I87" s="26">
        <f t="shared" si="23"/>
        <v>0</v>
      </c>
      <c r="J87" s="20">
        <f t="shared" si="24"/>
        <v>19800</v>
      </c>
      <c r="K87" s="20">
        <f t="shared" si="25"/>
        <v>2000</v>
      </c>
      <c r="L87" s="26">
        <v>1000</v>
      </c>
      <c r="M87" s="26">
        <v>0</v>
      </c>
      <c r="N87" s="26">
        <v>1000</v>
      </c>
      <c r="O87" s="20">
        <f t="shared" si="26"/>
        <v>-2000</v>
      </c>
      <c r="P87" s="20">
        <f t="shared" si="27"/>
        <v>17800</v>
      </c>
      <c r="Q87" s="26">
        <v>500</v>
      </c>
      <c r="R87" s="26">
        <v>5000</v>
      </c>
      <c r="S87" s="26">
        <v>1000</v>
      </c>
      <c r="T87" s="26">
        <v>500</v>
      </c>
      <c r="U87" s="26">
        <v>2000</v>
      </c>
      <c r="V87" s="26">
        <v>3000</v>
      </c>
      <c r="W87" s="26">
        <v>0</v>
      </c>
      <c r="X87" s="26">
        <v>5000</v>
      </c>
      <c r="Y87" s="26">
        <v>800</v>
      </c>
      <c r="Z87" s="20">
        <f t="shared" si="28"/>
        <v>-19800</v>
      </c>
      <c r="AA87" s="26">
        <f t="shared" si="29"/>
        <v>15000</v>
      </c>
      <c r="AB87" s="26">
        <v>0</v>
      </c>
      <c r="AC87" s="26">
        <v>15000</v>
      </c>
      <c r="AD87" s="26">
        <v>0</v>
      </c>
      <c r="AE87" s="26">
        <v>0</v>
      </c>
      <c r="AF87" s="26">
        <f t="shared" si="30"/>
        <v>-34800</v>
      </c>
      <c r="AG87" s="27">
        <f>SUM($AF$2:AF87)/SUM($AH$2:AH87)</f>
        <v>-3.3984883720930233E-3</v>
      </c>
      <c r="AH87" s="28">
        <v>10000000</v>
      </c>
      <c r="AI87" s="26">
        <f t="shared" si="31"/>
        <v>0</v>
      </c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9"/>
      <c r="AU87" s="29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 spans="1:63" x14ac:dyDescent="0.2">
      <c r="A88" s="34">
        <f t="shared" si="16"/>
        <v>2020</v>
      </c>
      <c r="B88" s="34">
        <f t="shared" si="17"/>
        <v>3</v>
      </c>
      <c r="C88" s="34">
        <f t="shared" si="18"/>
        <v>27</v>
      </c>
      <c r="D88" s="25">
        <v>43917</v>
      </c>
      <c r="E88" s="20">
        <f t="shared" si="19"/>
        <v>0</v>
      </c>
      <c r="F88" s="26">
        <f t="shared" si="20"/>
        <v>0</v>
      </c>
      <c r="G88" s="26">
        <f t="shared" si="21"/>
        <v>0</v>
      </c>
      <c r="H88" s="37">
        <f t="shared" si="22"/>
        <v>0</v>
      </c>
      <c r="I88" s="26">
        <f t="shared" si="23"/>
        <v>0</v>
      </c>
      <c r="J88" s="20">
        <f t="shared" si="24"/>
        <v>19800</v>
      </c>
      <c r="K88" s="20">
        <f t="shared" si="25"/>
        <v>2000</v>
      </c>
      <c r="L88" s="26">
        <v>1000</v>
      </c>
      <c r="M88" s="26">
        <v>0</v>
      </c>
      <c r="N88" s="26">
        <v>1000</v>
      </c>
      <c r="O88" s="20">
        <f t="shared" si="26"/>
        <v>-2000</v>
      </c>
      <c r="P88" s="20">
        <f t="shared" si="27"/>
        <v>17800</v>
      </c>
      <c r="Q88" s="26">
        <v>500</v>
      </c>
      <c r="R88" s="26">
        <v>5000</v>
      </c>
      <c r="S88" s="26">
        <v>1000</v>
      </c>
      <c r="T88" s="26">
        <v>500</v>
      </c>
      <c r="U88" s="26">
        <v>2000</v>
      </c>
      <c r="V88" s="26">
        <v>3000</v>
      </c>
      <c r="W88" s="26">
        <v>0</v>
      </c>
      <c r="X88" s="26">
        <v>5000</v>
      </c>
      <c r="Y88" s="26">
        <v>800</v>
      </c>
      <c r="Z88" s="20">
        <f t="shared" si="28"/>
        <v>-19800</v>
      </c>
      <c r="AA88" s="26">
        <f t="shared" si="29"/>
        <v>15000</v>
      </c>
      <c r="AB88" s="26">
        <v>0</v>
      </c>
      <c r="AC88" s="26">
        <v>15000</v>
      </c>
      <c r="AD88" s="26">
        <v>0</v>
      </c>
      <c r="AE88" s="26">
        <v>0</v>
      </c>
      <c r="AF88" s="26">
        <f t="shared" si="30"/>
        <v>-34800</v>
      </c>
      <c r="AG88" s="27">
        <f>SUM($AF$2:AF88)/SUM($AH$2:AH88)</f>
        <v>-3.3994252873563217E-3</v>
      </c>
      <c r="AH88" s="28">
        <v>10000000</v>
      </c>
      <c r="AI88" s="26">
        <f t="shared" si="31"/>
        <v>0</v>
      </c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9"/>
      <c r="AU88" s="29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 spans="1:63" x14ac:dyDescent="0.2">
      <c r="A89" s="34">
        <f t="shared" si="16"/>
        <v>2020</v>
      </c>
      <c r="B89" s="34">
        <f t="shared" si="17"/>
        <v>3</v>
      </c>
      <c r="C89" s="34">
        <f t="shared" si="18"/>
        <v>28</v>
      </c>
      <c r="D89" s="25">
        <v>43918</v>
      </c>
      <c r="E89" s="20">
        <f t="shared" si="19"/>
        <v>0</v>
      </c>
      <c r="F89" s="26">
        <f t="shared" si="20"/>
        <v>0</v>
      </c>
      <c r="G89" s="26">
        <f t="shared" si="21"/>
        <v>0</v>
      </c>
      <c r="H89" s="37">
        <f t="shared" si="22"/>
        <v>0</v>
      </c>
      <c r="I89" s="26">
        <f t="shared" si="23"/>
        <v>0</v>
      </c>
      <c r="J89" s="20">
        <f t="shared" si="24"/>
        <v>19800</v>
      </c>
      <c r="K89" s="20">
        <f t="shared" si="25"/>
        <v>2000</v>
      </c>
      <c r="L89" s="26">
        <v>1000</v>
      </c>
      <c r="M89" s="26">
        <v>0</v>
      </c>
      <c r="N89" s="26">
        <v>1000</v>
      </c>
      <c r="O89" s="20">
        <f t="shared" si="26"/>
        <v>-2000</v>
      </c>
      <c r="P89" s="20">
        <f t="shared" si="27"/>
        <v>17800</v>
      </c>
      <c r="Q89" s="26">
        <v>500</v>
      </c>
      <c r="R89" s="26">
        <v>5000</v>
      </c>
      <c r="S89" s="26">
        <v>1000</v>
      </c>
      <c r="T89" s="26">
        <v>500</v>
      </c>
      <c r="U89" s="26">
        <v>2000</v>
      </c>
      <c r="V89" s="26">
        <v>3000</v>
      </c>
      <c r="W89" s="26">
        <v>0</v>
      </c>
      <c r="X89" s="26">
        <v>5000</v>
      </c>
      <c r="Y89" s="26">
        <v>800</v>
      </c>
      <c r="Z89" s="20">
        <f t="shared" si="28"/>
        <v>-19800</v>
      </c>
      <c r="AA89" s="26">
        <f t="shared" si="29"/>
        <v>15000</v>
      </c>
      <c r="AB89" s="26">
        <v>0</v>
      </c>
      <c r="AC89" s="26">
        <v>15000</v>
      </c>
      <c r="AD89" s="26">
        <v>0</v>
      </c>
      <c r="AE89" s="26">
        <v>0</v>
      </c>
      <c r="AF89" s="26">
        <f t="shared" si="30"/>
        <v>-34800</v>
      </c>
      <c r="AG89" s="27">
        <f>SUM($AF$2:AF89)/SUM($AH$2:AH89)</f>
        <v>-3.4003409090909093E-3</v>
      </c>
      <c r="AH89" s="28">
        <v>10000000</v>
      </c>
      <c r="AI89" s="26">
        <f t="shared" si="31"/>
        <v>0</v>
      </c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9"/>
      <c r="AU89" s="29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 spans="1:63" x14ac:dyDescent="0.2">
      <c r="A90" s="34">
        <f t="shared" si="16"/>
        <v>2020</v>
      </c>
      <c r="B90" s="34">
        <f t="shared" si="17"/>
        <v>3</v>
      </c>
      <c r="C90" s="34">
        <f t="shared" si="18"/>
        <v>29</v>
      </c>
      <c r="D90" s="25">
        <v>43919</v>
      </c>
      <c r="E90" s="20">
        <f t="shared" si="19"/>
        <v>0</v>
      </c>
      <c r="F90" s="26">
        <f t="shared" si="20"/>
        <v>0</v>
      </c>
      <c r="G90" s="26">
        <f t="shared" si="21"/>
        <v>0</v>
      </c>
      <c r="H90" s="37">
        <f t="shared" si="22"/>
        <v>0</v>
      </c>
      <c r="I90" s="26">
        <f t="shared" si="23"/>
        <v>0</v>
      </c>
      <c r="J90" s="20">
        <f t="shared" si="24"/>
        <v>19800</v>
      </c>
      <c r="K90" s="20">
        <f t="shared" si="25"/>
        <v>2000</v>
      </c>
      <c r="L90" s="26">
        <v>1000</v>
      </c>
      <c r="M90" s="26">
        <v>0</v>
      </c>
      <c r="N90" s="26">
        <v>1000</v>
      </c>
      <c r="O90" s="20">
        <f t="shared" si="26"/>
        <v>-2000</v>
      </c>
      <c r="P90" s="20">
        <f t="shared" si="27"/>
        <v>17800</v>
      </c>
      <c r="Q90" s="26">
        <v>500</v>
      </c>
      <c r="R90" s="26">
        <v>5000</v>
      </c>
      <c r="S90" s="26">
        <v>1000</v>
      </c>
      <c r="T90" s="26">
        <v>500</v>
      </c>
      <c r="U90" s="26">
        <v>2000</v>
      </c>
      <c r="V90" s="26">
        <v>3000</v>
      </c>
      <c r="W90" s="26">
        <v>0</v>
      </c>
      <c r="X90" s="26">
        <v>5000</v>
      </c>
      <c r="Y90" s="26">
        <v>800</v>
      </c>
      <c r="Z90" s="20">
        <f t="shared" si="28"/>
        <v>-19800</v>
      </c>
      <c r="AA90" s="26">
        <f t="shared" si="29"/>
        <v>15000</v>
      </c>
      <c r="AB90" s="26">
        <v>0</v>
      </c>
      <c r="AC90" s="26">
        <v>15000</v>
      </c>
      <c r="AD90" s="26">
        <v>0</v>
      </c>
      <c r="AE90" s="26">
        <v>0</v>
      </c>
      <c r="AF90" s="26">
        <f t="shared" si="30"/>
        <v>-34800</v>
      </c>
      <c r="AG90" s="27">
        <f>SUM($AF$2:AF90)/SUM($AH$2:AH90)</f>
        <v>-3.4012359550561798E-3</v>
      </c>
      <c r="AH90" s="28">
        <v>10000000</v>
      </c>
      <c r="AI90" s="26">
        <f t="shared" si="31"/>
        <v>0</v>
      </c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9"/>
      <c r="AU90" s="29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 spans="1:63" x14ac:dyDescent="0.2">
      <c r="A91" s="34">
        <f t="shared" si="16"/>
        <v>2020</v>
      </c>
      <c r="B91" s="34">
        <f t="shared" si="17"/>
        <v>3</v>
      </c>
      <c r="C91" s="34">
        <f t="shared" si="18"/>
        <v>30</v>
      </c>
      <c r="D91" s="25">
        <v>43920</v>
      </c>
      <c r="E91" s="20">
        <f t="shared" si="19"/>
        <v>10100</v>
      </c>
      <c r="F91" s="26">
        <f t="shared" si="20"/>
        <v>10000</v>
      </c>
      <c r="G91" s="26">
        <f t="shared" si="21"/>
        <v>100</v>
      </c>
      <c r="H91" s="37">
        <f t="shared" si="22"/>
        <v>1</v>
      </c>
      <c r="I91" s="26">
        <f t="shared" si="23"/>
        <v>10000</v>
      </c>
      <c r="J91" s="20">
        <f t="shared" si="24"/>
        <v>19800</v>
      </c>
      <c r="K91" s="20">
        <f t="shared" si="25"/>
        <v>2000</v>
      </c>
      <c r="L91" s="26">
        <v>1000</v>
      </c>
      <c r="M91" s="26">
        <v>0</v>
      </c>
      <c r="N91" s="26">
        <v>1000</v>
      </c>
      <c r="O91" s="20">
        <f t="shared" si="26"/>
        <v>8100</v>
      </c>
      <c r="P91" s="20">
        <f t="shared" si="27"/>
        <v>17800</v>
      </c>
      <c r="Q91" s="26">
        <v>500</v>
      </c>
      <c r="R91" s="26">
        <v>5000</v>
      </c>
      <c r="S91" s="26">
        <v>1000</v>
      </c>
      <c r="T91" s="26">
        <v>500</v>
      </c>
      <c r="U91" s="26">
        <v>2000</v>
      </c>
      <c r="V91" s="26">
        <v>3000</v>
      </c>
      <c r="W91" s="26">
        <v>0</v>
      </c>
      <c r="X91" s="26">
        <v>5000</v>
      </c>
      <c r="Y91" s="26">
        <v>800</v>
      </c>
      <c r="Z91" s="20">
        <f t="shared" si="28"/>
        <v>-9700</v>
      </c>
      <c r="AA91" s="26">
        <f t="shared" si="29"/>
        <v>15000</v>
      </c>
      <c r="AB91" s="26">
        <v>0</v>
      </c>
      <c r="AC91" s="26">
        <v>15000</v>
      </c>
      <c r="AD91" s="26">
        <v>0</v>
      </c>
      <c r="AE91" s="26">
        <v>0</v>
      </c>
      <c r="AF91" s="26">
        <f t="shared" si="30"/>
        <v>-24700</v>
      </c>
      <c r="AG91" s="27">
        <f>SUM($AF$2:AF91)/SUM($AH$2:AH91)</f>
        <v>-3.390888888888889E-3</v>
      </c>
      <c r="AH91" s="28">
        <v>10000000</v>
      </c>
      <c r="AI91" s="26">
        <f t="shared" si="31"/>
        <v>0</v>
      </c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9"/>
      <c r="AU91" s="29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 spans="1:63" x14ac:dyDescent="0.2">
      <c r="A92" s="34">
        <f t="shared" si="16"/>
        <v>2020</v>
      </c>
      <c r="B92" s="34">
        <f t="shared" si="17"/>
        <v>3</v>
      </c>
      <c r="C92" s="34">
        <f t="shared" si="18"/>
        <v>31</v>
      </c>
      <c r="D92" s="25">
        <v>43921</v>
      </c>
      <c r="E92" s="20">
        <f t="shared" si="19"/>
        <v>0</v>
      </c>
      <c r="F92" s="26">
        <f t="shared" si="20"/>
        <v>0</v>
      </c>
      <c r="G92" s="26">
        <f t="shared" si="21"/>
        <v>0</v>
      </c>
      <c r="H92" s="37">
        <f t="shared" si="22"/>
        <v>0</v>
      </c>
      <c r="I92" s="26">
        <f t="shared" si="23"/>
        <v>0</v>
      </c>
      <c r="J92" s="20">
        <f t="shared" si="24"/>
        <v>19800</v>
      </c>
      <c r="K92" s="20">
        <f t="shared" si="25"/>
        <v>2000</v>
      </c>
      <c r="L92" s="26">
        <v>1000</v>
      </c>
      <c r="M92" s="26">
        <v>0</v>
      </c>
      <c r="N92" s="26">
        <v>1000</v>
      </c>
      <c r="O92" s="20">
        <f t="shared" si="26"/>
        <v>-2000</v>
      </c>
      <c r="P92" s="20">
        <f t="shared" si="27"/>
        <v>17800</v>
      </c>
      <c r="Q92" s="26">
        <v>500</v>
      </c>
      <c r="R92" s="26">
        <v>5000</v>
      </c>
      <c r="S92" s="26">
        <v>1000</v>
      </c>
      <c r="T92" s="26">
        <v>500</v>
      </c>
      <c r="U92" s="26">
        <v>2000</v>
      </c>
      <c r="V92" s="26">
        <v>3000</v>
      </c>
      <c r="W92" s="26">
        <v>0</v>
      </c>
      <c r="X92" s="26">
        <v>5000</v>
      </c>
      <c r="Y92" s="26">
        <v>800</v>
      </c>
      <c r="Z92" s="20">
        <f t="shared" si="28"/>
        <v>-19800</v>
      </c>
      <c r="AA92" s="26">
        <f t="shared" si="29"/>
        <v>15000</v>
      </c>
      <c r="AB92" s="26">
        <v>0</v>
      </c>
      <c r="AC92" s="26">
        <v>15000</v>
      </c>
      <c r="AD92" s="26">
        <v>0</v>
      </c>
      <c r="AE92" s="26">
        <v>0</v>
      </c>
      <c r="AF92" s="26">
        <f t="shared" si="30"/>
        <v>-34800</v>
      </c>
      <c r="AG92" s="27">
        <f>SUM($AF$2:AF92)/SUM($AH$2:AH92)</f>
        <v>-3.391868131868132E-3</v>
      </c>
      <c r="AH92" s="28">
        <v>10000000</v>
      </c>
      <c r="AI92" s="26">
        <f t="shared" si="31"/>
        <v>0</v>
      </c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9"/>
      <c r="AU92" s="29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 spans="1:63" x14ac:dyDescent="0.2">
      <c r="A93" s="34">
        <f t="shared" si="16"/>
        <v>2020</v>
      </c>
      <c r="B93" s="34">
        <f t="shared" si="17"/>
        <v>4</v>
      </c>
      <c r="C93" s="34">
        <f t="shared" si="18"/>
        <v>1</v>
      </c>
      <c r="D93" s="25">
        <v>43922</v>
      </c>
      <c r="E93" s="20">
        <f t="shared" si="19"/>
        <v>10000</v>
      </c>
      <c r="F93" s="26">
        <f t="shared" si="20"/>
        <v>10000</v>
      </c>
      <c r="G93" s="26">
        <f t="shared" si="21"/>
        <v>0</v>
      </c>
      <c r="H93" s="37">
        <f t="shared" si="22"/>
        <v>1</v>
      </c>
      <c r="I93" s="26">
        <f t="shared" si="23"/>
        <v>10000</v>
      </c>
      <c r="J93" s="20">
        <f t="shared" si="24"/>
        <v>19800</v>
      </c>
      <c r="K93" s="20">
        <f t="shared" si="25"/>
        <v>2000</v>
      </c>
      <c r="L93" s="26">
        <v>1000</v>
      </c>
      <c r="M93" s="26">
        <v>0</v>
      </c>
      <c r="N93" s="26">
        <v>1000</v>
      </c>
      <c r="O93" s="20">
        <f t="shared" si="26"/>
        <v>8000</v>
      </c>
      <c r="P93" s="20">
        <f t="shared" si="27"/>
        <v>17800</v>
      </c>
      <c r="Q93" s="26">
        <v>500</v>
      </c>
      <c r="R93" s="26">
        <v>5000</v>
      </c>
      <c r="S93" s="26">
        <v>1000</v>
      </c>
      <c r="T93" s="26">
        <v>500</v>
      </c>
      <c r="U93" s="26">
        <v>2000</v>
      </c>
      <c r="V93" s="26">
        <v>3000</v>
      </c>
      <c r="W93" s="26">
        <v>0</v>
      </c>
      <c r="X93" s="26">
        <v>5000</v>
      </c>
      <c r="Y93" s="26">
        <v>800</v>
      </c>
      <c r="Z93" s="20">
        <f t="shared" si="28"/>
        <v>-9800</v>
      </c>
      <c r="AA93" s="26">
        <f t="shared" si="29"/>
        <v>15000</v>
      </c>
      <c r="AB93" s="26">
        <v>0</v>
      </c>
      <c r="AC93" s="26">
        <v>15000</v>
      </c>
      <c r="AD93" s="26">
        <v>0</v>
      </c>
      <c r="AE93" s="26">
        <v>0</v>
      </c>
      <c r="AF93" s="26">
        <f t="shared" si="30"/>
        <v>-24800</v>
      </c>
      <c r="AG93" s="27">
        <f>SUM($AF$2:AF93)/SUM($AH$2:AH93)</f>
        <v>-3.3819565217391304E-3</v>
      </c>
      <c r="AH93" s="28">
        <v>10000000</v>
      </c>
      <c r="AI93" s="26">
        <f t="shared" si="31"/>
        <v>0</v>
      </c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9"/>
      <c r="AU93" s="29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 spans="1:63" x14ac:dyDescent="0.2">
      <c r="A94" s="34">
        <f t="shared" si="16"/>
        <v>2020</v>
      </c>
      <c r="B94" s="34">
        <f t="shared" si="17"/>
        <v>4</v>
      </c>
      <c r="C94" s="34">
        <f t="shared" si="18"/>
        <v>2</v>
      </c>
      <c r="D94" s="25">
        <v>43923</v>
      </c>
      <c r="E94" s="20">
        <f t="shared" si="19"/>
        <v>0</v>
      </c>
      <c r="F94" s="26">
        <f t="shared" si="20"/>
        <v>0</v>
      </c>
      <c r="G94" s="26">
        <f t="shared" si="21"/>
        <v>0</v>
      </c>
      <c r="H94" s="37">
        <f t="shared" si="22"/>
        <v>0</v>
      </c>
      <c r="I94" s="26">
        <f t="shared" si="23"/>
        <v>0</v>
      </c>
      <c r="J94" s="20">
        <f t="shared" si="24"/>
        <v>19800</v>
      </c>
      <c r="K94" s="20">
        <f t="shared" si="25"/>
        <v>2000</v>
      </c>
      <c r="L94" s="26">
        <v>1000</v>
      </c>
      <c r="M94" s="26">
        <v>0</v>
      </c>
      <c r="N94" s="26">
        <v>1000</v>
      </c>
      <c r="O94" s="20">
        <f t="shared" si="26"/>
        <v>-2000</v>
      </c>
      <c r="P94" s="20">
        <f t="shared" si="27"/>
        <v>17800</v>
      </c>
      <c r="Q94" s="26">
        <v>500</v>
      </c>
      <c r="R94" s="26">
        <v>5000</v>
      </c>
      <c r="S94" s="26">
        <v>1000</v>
      </c>
      <c r="T94" s="26">
        <v>500</v>
      </c>
      <c r="U94" s="26">
        <v>2000</v>
      </c>
      <c r="V94" s="26">
        <v>3000</v>
      </c>
      <c r="W94" s="26">
        <v>0</v>
      </c>
      <c r="X94" s="26">
        <v>5000</v>
      </c>
      <c r="Y94" s="26">
        <v>800</v>
      </c>
      <c r="Z94" s="20">
        <f t="shared" si="28"/>
        <v>-19800</v>
      </c>
      <c r="AA94" s="26">
        <f t="shared" si="29"/>
        <v>15000</v>
      </c>
      <c r="AB94" s="26">
        <v>0</v>
      </c>
      <c r="AC94" s="26">
        <v>15000</v>
      </c>
      <c r="AD94" s="26">
        <v>0</v>
      </c>
      <c r="AE94" s="26">
        <v>0</v>
      </c>
      <c r="AF94" s="26">
        <f t="shared" si="30"/>
        <v>-34800</v>
      </c>
      <c r="AG94" s="27">
        <f>SUM($AF$2:AF94)/SUM($AH$2:AH94)</f>
        <v>-3.3830107526881719E-3</v>
      </c>
      <c r="AH94" s="28">
        <v>10000000</v>
      </c>
      <c r="AI94" s="26">
        <f t="shared" si="31"/>
        <v>0</v>
      </c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9"/>
      <c r="AU94" s="29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 spans="1:63" x14ac:dyDescent="0.2">
      <c r="A95" s="34">
        <f t="shared" si="16"/>
        <v>2020</v>
      </c>
      <c r="B95" s="34">
        <f t="shared" si="17"/>
        <v>4</v>
      </c>
      <c r="C95" s="34">
        <f t="shared" si="18"/>
        <v>3</v>
      </c>
      <c r="D95" s="25">
        <v>43924</v>
      </c>
      <c r="E95" s="20">
        <f t="shared" si="19"/>
        <v>0</v>
      </c>
      <c r="F95" s="26">
        <f t="shared" si="20"/>
        <v>0</v>
      </c>
      <c r="G95" s="26">
        <f t="shared" si="21"/>
        <v>0</v>
      </c>
      <c r="H95" s="37">
        <f t="shared" si="22"/>
        <v>0</v>
      </c>
      <c r="I95" s="26">
        <f t="shared" si="23"/>
        <v>0</v>
      </c>
      <c r="J95" s="20">
        <f t="shared" si="24"/>
        <v>19800</v>
      </c>
      <c r="K95" s="20">
        <f t="shared" si="25"/>
        <v>2000</v>
      </c>
      <c r="L95" s="26">
        <v>1000</v>
      </c>
      <c r="M95" s="26">
        <v>0</v>
      </c>
      <c r="N95" s="26">
        <v>1000</v>
      </c>
      <c r="O95" s="20">
        <f t="shared" si="26"/>
        <v>-2000</v>
      </c>
      <c r="P95" s="20">
        <f t="shared" si="27"/>
        <v>17800</v>
      </c>
      <c r="Q95" s="26">
        <v>500</v>
      </c>
      <c r="R95" s="26">
        <v>5000</v>
      </c>
      <c r="S95" s="26">
        <v>1000</v>
      </c>
      <c r="T95" s="26">
        <v>500</v>
      </c>
      <c r="U95" s="26">
        <v>2000</v>
      </c>
      <c r="V95" s="26">
        <v>3000</v>
      </c>
      <c r="W95" s="26">
        <v>0</v>
      </c>
      <c r="X95" s="26">
        <v>5000</v>
      </c>
      <c r="Y95" s="26">
        <v>800</v>
      </c>
      <c r="Z95" s="20">
        <f t="shared" si="28"/>
        <v>-19800</v>
      </c>
      <c r="AA95" s="26">
        <f t="shared" si="29"/>
        <v>15000</v>
      </c>
      <c r="AB95" s="26">
        <v>0</v>
      </c>
      <c r="AC95" s="26">
        <v>15000</v>
      </c>
      <c r="AD95" s="26">
        <v>0</v>
      </c>
      <c r="AE95" s="26">
        <v>0</v>
      </c>
      <c r="AF95" s="26">
        <f t="shared" si="30"/>
        <v>-34800</v>
      </c>
      <c r="AG95" s="27">
        <f>SUM($AF$2:AF95)/SUM($AH$2:AH95)</f>
        <v>-3.3840425531914894E-3</v>
      </c>
      <c r="AH95" s="28">
        <v>10000000</v>
      </c>
      <c r="AI95" s="26">
        <f t="shared" si="31"/>
        <v>0</v>
      </c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9"/>
      <c r="AU95" s="29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 spans="1:63" x14ac:dyDescent="0.2">
      <c r="A96" s="34">
        <f t="shared" si="16"/>
        <v>2020</v>
      </c>
      <c r="B96" s="34">
        <f t="shared" si="17"/>
        <v>4</v>
      </c>
      <c r="C96" s="34">
        <f t="shared" si="18"/>
        <v>4</v>
      </c>
      <c r="D96" s="25">
        <v>43925</v>
      </c>
      <c r="E96" s="20">
        <f t="shared" si="19"/>
        <v>0</v>
      </c>
      <c r="F96" s="26">
        <f t="shared" si="20"/>
        <v>0</v>
      </c>
      <c r="G96" s="26">
        <f t="shared" si="21"/>
        <v>0</v>
      </c>
      <c r="H96" s="37">
        <f t="shared" si="22"/>
        <v>0</v>
      </c>
      <c r="I96" s="26">
        <f t="shared" si="23"/>
        <v>0</v>
      </c>
      <c r="J96" s="20">
        <f t="shared" si="24"/>
        <v>19800</v>
      </c>
      <c r="K96" s="20">
        <f t="shared" si="25"/>
        <v>2000</v>
      </c>
      <c r="L96" s="26">
        <v>1000</v>
      </c>
      <c r="M96" s="26">
        <v>0</v>
      </c>
      <c r="N96" s="26">
        <v>1000</v>
      </c>
      <c r="O96" s="20">
        <f t="shared" si="26"/>
        <v>-2000</v>
      </c>
      <c r="P96" s="20">
        <f t="shared" si="27"/>
        <v>17800</v>
      </c>
      <c r="Q96" s="26">
        <v>500</v>
      </c>
      <c r="R96" s="26">
        <v>5000</v>
      </c>
      <c r="S96" s="26">
        <v>1000</v>
      </c>
      <c r="T96" s="26">
        <v>500</v>
      </c>
      <c r="U96" s="26">
        <v>2000</v>
      </c>
      <c r="V96" s="26">
        <v>3000</v>
      </c>
      <c r="W96" s="26">
        <v>0</v>
      </c>
      <c r="X96" s="26">
        <v>5000</v>
      </c>
      <c r="Y96" s="26">
        <v>800</v>
      </c>
      <c r="Z96" s="20">
        <f t="shared" si="28"/>
        <v>-19800</v>
      </c>
      <c r="AA96" s="26">
        <f t="shared" si="29"/>
        <v>15000</v>
      </c>
      <c r="AB96" s="26">
        <v>0</v>
      </c>
      <c r="AC96" s="26">
        <v>15000</v>
      </c>
      <c r="AD96" s="26">
        <v>0</v>
      </c>
      <c r="AE96" s="26">
        <v>0</v>
      </c>
      <c r="AF96" s="26">
        <f t="shared" si="30"/>
        <v>-34800</v>
      </c>
      <c r="AG96" s="27">
        <f>SUM($AF$2:AF96)/SUM($AH$2:AH96)</f>
        <v>-3.3850526315789475E-3</v>
      </c>
      <c r="AH96" s="28">
        <v>10000000</v>
      </c>
      <c r="AI96" s="26">
        <f t="shared" si="31"/>
        <v>0</v>
      </c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9"/>
      <c r="AU96" s="29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 spans="1:63" x14ac:dyDescent="0.2">
      <c r="A97" s="34">
        <f t="shared" si="16"/>
        <v>2020</v>
      </c>
      <c r="B97" s="34">
        <f t="shared" si="17"/>
        <v>4</v>
      </c>
      <c r="C97" s="34">
        <f t="shared" si="18"/>
        <v>5</v>
      </c>
      <c r="D97" s="25">
        <v>43926</v>
      </c>
      <c r="E97" s="20">
        <f t="shared" si="19"/>
        <v>0</v>
      </c>
      <c r="F97" s="26">
        <f t="shared" si="20"/>
        <v>0</v>
      </c>
      <c r="G97" s="26">
        <f t="shared" si="21"/>
        <v>0</v>
      </c>
      <c r="H97" s="37">
        <f t="shared" si="22"/>
        <v>0</v>
      </c>
      <c r="I97" s="26">
        <f t="shared" si="23"/>
        <v>0</v>
      </c>
      <c r="J97" s="20">
        <f t="shared" si="24"/>
        <v>19800</v>
      </c>
      <c r="K97" s="20">
        <f t="shared" si="25"/>
        <v>2000</v>
      </c>
      <c r="L97" s="26">
        <v>1000</v>
      </c>
      <c r="M97" s="26">
        <v>0</v>
      </c>
      <c r="N97" s="26">
        <v>1000</v>
      </c>
      <c r="O97" s="20">
        <f t="shared" si="26"/>
        <v>-2000</v>
      </c>
      <c r="P97" s="20">
        <f t="shared" si="27"/>
        <v>17800</v>
      </c>
      <c r="Q97" s="26">
        <v>500</v>
      </c>
      <c r="R97" s="26">
        <v>5000</v>
      </c>
      <c r="S97" s="26">
        <v>1000</v>
      </c>
      <c r="T97" s="26">
        <v>500</v>
      </c>
      <c r="U97" s="26">
        <v>2000</v>
      </c>
      <c r="V97" s="26">
        <v>3000</v>
      </c>
      <c r="W97" s="26">
        <v>0</v>
      </c>
      <c r="X97" s="26">
        <v>5000</v>
      </c>
      <c r="Y97" s="26">
        <v>800</v>
      </c>
      <c r="Z97" s="20">
        <f t="shared" si="28"/>
        <v>-19800</v>
      </c>
      <c r="AA97" s="26">
        <f t="shared" si="29"/>
        <v>15000</v>
      </c>
      <c r="AB97" s="26">
        <v>0</v>
      </c>
      <c r="AC97" s="26">
        <v>15000</v>
      </c>
      <c r="AD97" s="26">
        <v>0</v>
      </c>
      <c r="AE97" s="26">
        <v>0</v>
      </c>
      <c r="AF97" s="26">
        <f t="shared" si="30"/>
        <v>-34800</v>
      </c>
      <c r="AG97" s="27">
        <f>SUM($AF$2:AF97)/SUM($AH$2:AH97)</f>
        <v>-3.3860416666666665E-3</v>
      </c>
      <c r="AH97" s="28">
        <v>10000000</v>
      </c>
      <c r="AI97" s="26">
        <f t="shared" si="31"/>
        <v>0</v>
      </c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9"/>
      <c r="AU97" s="29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 spans="1:63" x14ac:dyDescent="0.2">
      <c r="A98" s="34">
        <f t="shared" si="16"/>
        <v>2020</v>
      </c>
      <c r="B98" s="34">
        <f t="shared" si="17"/>
        <v>4</v>
      </c>
      <c r="C98" s="34">
        <f t="shared" si="18"/>
        <v>6</v>
      </c>
      <c r="D98" s="25">
        <v>43927</v>
      </c>
      <c r="E98" s="20">
        <f t="shared" si="19"/>
        <v>0</v>
      </c>
      <c r="F98" s="26">
        <f t="shared" si="20"/>
        <v>0</v>
      </c>
      <c r="G98" s="26">
        <f t="shared" si="21"/>
        <v>0</v>
      </c>
      <c r="H98" s="37">
        <f t="shared" si="22"/>
        <v>0</v>
      </c>
      <c r="I98" s="26">
        <f t="shared" si="23"/>
        <v>0</v>
      </c>
      <c r="J98" s="20">
        <f t="shared" si="24"/>
        <v>19800</v>
      </c>
      <c r="K98" s="20">
        <f t="shared" si="25"/>
        <v>2000</v>
      </c>
      <c r="L98" s="26">
        <v>1000</v>
      </c>
      <c r="M98" s="26">
        <v>0</v>
      </c>
      <c r="N98" s="26">
        <v>1000</v>
      </c>
      <c r="O98" s="20">
        <f t="shared" si="26"/>
        <v>-2000</v>
      </c>
      <c r="P98" s="20">
        <f t="shared" si="27"/>
        <v>17800</v>
      </c>
      <c r="Q98" s="26">
        <v>500</v>
      </c>
      <c r="R98" s="26">
        <v>5000</v>
      </c>
      <c r="S98" s="26">
        <v>1000</v>
      </c>
      <c r="T98" s="26">
        <v>500</v>
      </c>
      <c r="U98" s="26">
        <v>2000</v>
      </c>
      <c r="V98" s="26">
        <v>3000</v>
      </c>
      <c r="W98" s="26">
        <v>0</v>
      </c>
      <c r="X98" s="26">
        <v>5000</v>
      </c>
      <c r="Y98" s="26">
        <v>800</v>
      </c>
      <c r="Z98" s="20">
        <f t="shared" si="28"/>
        <v>-19800</v>
      </c>
      <c r="AA98" s="26">
        <f t="shared" si="29"/>
        <v>15000</v>
      </c>
      <c r="AB98" s="26">
        <v>0</v>
      </c>
      <c r="AC98" s="26">
        <v>15000</v>
      </c>
      <c r="AD98" s="26">
        <v>0</v>
      </c>
      <c r="AE98" s="26">
        <v>0</v>
      </c>
      <c r="AF98" s="26">
        <f t="shared" si="30"/>
        <v>-34800</v>
      </c>
      <c r="AG98" s="27">
        <f>SUM($AF$2:AF98)/SUM($AH$2:AH98)</f>
        <v>-3.3870103092783505E-3</v>
      </c>
      <c r="AH98" s="28">
        <v>10000000</v>
      </c>
      <c r="AI98" s="26">
        <f t="shared" si="31"/>
        <v>0</v>
      </c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9"/>
      <c r="AU98" s="29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 spans="1:63" x14ac:dyDescent="0.2">
      <c r="A99" s="34">
        <f t="shared" si="16"/>
        <v>2020</v>
      </c>
      <c r="B99" s="34">
        <f t="shared" si="17"/>
        <v>4</v>
      </c>
      <c r="C99" s="34">
        <f t="shared" si="18"/>
        <v>7</v>
      </c>
      <c r="D99" s="25">
        <v>43928</v>
      </c>
      <c r="E99" s="20">
        <f t="shared" si="19"/>
        <v>0</v>
      </c>
      <c r="F99" s="26">
        <f t="shared" si="20"/>
        <v>0</v>
      </c>
      <c r="G99" s="26">
        <f t="shared" si="21"/>
        <v>0</v>
      </c>
      <c r="H99" s="37">
        <f t="shared" si="22"/>
        <v>0</v>
      </c>
      <c r="I99" s="26">
        <f t="shared" si="23"/>
        <v>0</v>
      </c>
      <c r="J99" s="20">
        <f t="shared" si="24"/>
        <v>19800</v>
      </c>
      <c r="K99" s="20">
        <f t="shared" si="25"/>
        <v>2000</v>
      </c>
      <c r="L99" s="26">
        <v>1000</v>
      </c>
      <c r="M99" s="26">
        <v>0</v>
      </c>
      <c r="N99" s="26">
        <v>1000</v>
      </c>
      <c r="O99" s="20">
        <f t="shared" si="26"/>
        <v>-2000</v>
      </c>
      <c r="P99" s="20">
        <f t="shared" si="27"/>
        <v>17800</v>
      </c>
      <c r="Q99" s="26">
        <v>500</v>
      </c>
      <c r="R99" s="26">
        <v>5000</v>
      </c>
      <c r="S99" s="26">
        <v>1000</v>
      </c>
      <c r="T99" s="26">
        <v>500</v>
      </c>
      <c r="U99" s="26">
        <v>2000</v>
      </c>
      <c r="V99" s="26">
        <v>3000</v>
      </c>
      <c r="W99" s="26">
        <v>0</v>
      </c>
      <c r="X99" s="26">
        <v>5000</v>
      </c>
      <c r="Y99" s="26">
        <v>800</v>
      </c>
      <c r="Z99" s="20">
        <f t="shared" si="28"/>
        <v>-19800</v>
      </c>
      <c r="AA99" s="26">
        <f t="shared" si="29"/>
        <v>15000</v>
      </c>
      <c r="AB99" s="26">
        <v>0</v>
      </c>
      <c r="AC99" s="26">
        <v>15000</v>
      </c>
      <c r="AD99" s="26">
        <v>0</v>
      </c>
      <c r="AE99" s="26">
        <v>0</v>
      </c>
      <c r="AF99" s="26">
        <f t="shared" si="30"/>
        <v>-34800</v>
      </c>
      <c r="AG99" s="27">
        <f>SUM($AF$2:AF99)/SUM($AH$2:AH99)</f>
        <v>-3.3879591836734695E-3</v>
      </c>
      <c r="AH99" s="28">
        <v>10000000</v>
      </c>
      <c r="AI99" s="26">
        <f t="shared" si="31"/>
        <v>0</v>
      </c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9"/>
      <c r="AU99" s="29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 spans="1:63" x14ac:dyDescent="0.2">
      <c r="A100" s="34">
        <f t="shared" si="16"/>
        <v>2020</v>
      </c>
      <c r="B100" s="34">
        <f t="shared" si="17"/>
        <v>4</v>
      </c>
      <c r="C100" s="34">
        <f t="shared" si="18"/>
        <v>8</v>
      </c>
      <c r="D100" s="25">
        <v>43929</v>
      </c>
      <c r="E100" s="20">
        <f t="shared" si="19"/>
        <v>0</v>
      </c>
      <c r="F100" s="26">
        <f t="shared" si="20"/>
        <v>0</v>
      </c>
      <c r="G100" s="26">
        <f t="shared" si="21"/>
        <v>0</v>
      </c>
      <c r="H100" s="37">
        <f t="shared" si="22"/>
        <v>0</v>
      </c>
      <c r="I100" s="26">
        <f t="shared" si="23"/>
        <v>0</v>
      </c>
      <c r="J100" s="20">
        <f t="shared" si="24"/>
        <v>19800</v>
      </c>
      <c r="K100" s="20">
        <f t="shared" si="25"/>
        <v>2000</v>
      </c>
      <c r="L100" s="26">
        <v>1000</v>
      </c>
      <c r="M100" s="26">
        <v>0</v>
      </c>
      <c r="N100" s="26">
        <v>1000</v>
      </c>
      <c r="O100" s="20">
        <f t="shared" si="26"/>
        <v>-2000</v>
      </c>
      <c r="P100" s="20">
        <f t="shared" si="27"/>
        <v>17800</v>
      </c>
      <c r="Q100" s="26">
        <v>500</v>
      </c>
      <c r="R100" s="26">
        <v>5000</v>
      </c>
      <c r="S100" s="26">
        <v>1000</v>
      </c>
      <c r="T100" s="26">
        <v>500</v>
      </c>
      <c r="U100" s="26">
        <v>2000</v>
      </c>
      <c r="V100" s="26">
        <v>3000</v>
      </c>
      <c r="W100" s="26">
        <v>0</v>
      </c>
      <c r="X100" s="26">
        <v>5000</v>
      </c>
      <c r="Y100" s="26">
        <v>800</v>
      </c>
      <c r="Z100" s="20">
        <f t="shared" si="28"/>
        <v>-19800</v>
      </c>
      <c r="AA100" s="26">
        <f t="shared" si="29"/>
        <v>15000</v>
      </c>
      <c r="AB100" s="26">
        <v>0</v>
      </c>
      <c r="AC100" s="26">
        <v>15000</v>
      </c>
      <c r="AD100" s="26">
        <v>0</v>
      </c>
      <c r="AE100" s="26">
        <v>0</v>
      </c>
      <c r="AF100" s="26">
        <f t="shared" si="30"/>
        <v>-34800</v>
      </c>
      <c r="AG100" s="27">
        <f>SUM($AF$2:AF100)/SUM($AH$2:AH100)</f>
        <v>-3.3888888888888888E-3</v>
      </c>
      <c r="AH100" s="28">
        <v>10000000</v>
      </c>
      <c r="AI100" s="26">
        <f t="shared" si="31"/>
        <v>0</v>
      </c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9"/>
      <c r="AU100" s="29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 spans="1:63" x14ac:dyDescent="0.2">
      <c r="A101" s="34">
        <f t="shared" si="16"/>
        <v>2020</v>
      </c>
      <c r="B101" s="34">
        <f t="shared" si="17"/>
        <v>4</v>
      </c>
      <c r="C101" s="34">
        <f t="shared" si="18"/>
        <v>9</v>
      </c>
      <c r="D101" s="25">
        <v>43930</v>
      </c>
      <c r="E101" s="20">
        <f t="shared" si="19"/>
        <v>0</v>
      </c>
      <c r="F101" s="26">
        <f t="shared" si="20"/>
        <v>0</v>
      </c>
      <c r="G101" s="26">
        <f t="shared" si="21"/>
        <v>0</v>
      </c>
      <c r="H101" s="37">
        <f t="shared" si="22"/>
        <v>0</v>
      </c>
      <c r="I101" s="26">
        <f t="shared" si="23"/>
        <v>0</v>
      </c>
      <c r="J101" s="20">
        <f t="shared" si="24"/>
        <v>19800</v>
      </c>
      <c r="K101" s="20">
        <f t="shared" si="25"/>
        <v>2000</v>
      </c>
      <c r="L101" s="26">
        <v>1000</v>
      </c>
      <c r="M101" s="26">
        <v>0</v>
      </c>
      <c r="N101" s="26">
        <v>1000</v>
      </c>
      <c r="O101" s="20">
        <f t="shared" si="26"/>
        <v>-2000</v>
      </c>
      <c r="P101" s="20">
        <f t="shared" si="27"/>
        <v>17800</v>
      </c>
      <c r="Q101" s="26">
        <v>500</v>
      </c>
      <c r="R101" s="26">
        <v>5000</v>
      </c>
      <c r="S101" s="26">
        <v>1000</v>
      </c>
      <c r="T101" s="26">
        <v>500</v>
      </c>
      <c r="U101" s="26">
        <v>2000</v>
      </c>
      <c r="V101" s="26">
        <v>3000</v>
      </c>
      <c r="W101" s="26">
        <v>0</v>
      </c>
      <c r="X101" s="26">
        <v>5000</v>
      </c>
      <c r="Y101" s="26">
        <v>800</v>
      </c>
      <c r="Z101" s="20">
        <f t="shared" si="28"/>
        <v>-19800</v>
      </c>
      <c r="AA101" s="26">
        <f t="shared" si="29"/>
        <v>15000</v>
      </c>
      <c r="AB101" s="26">
        <v>0</v>
      </c>
      <c r="AC101" s="26">
        <v>15000</v>
      </c>
      <c r="AD101" s="26">
        <v>0</v>
      </c>
      <c r="AE101" s="26">
        <v>0</v>
      </c>
      <c r="AF101" s="26">
        <f t="shared" si="30"/>
        <v>-34800</v>
      </c>
      <c r="AG101" s="27">
        <f>SUM($AF$2:AF101)/SUM($AH$2:AH101)</f>
        <v>-3.3898000000000001E-3</v>
      </c>
      <c r="AH101" s="28">
        <v>10000000</v>
      </c>
      <c r="AI101" s="26">
        <f t="shared" si="31"/>
        <v>0</v>
      </c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9"/>
      <c r="AU101" s="29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 spans="1:63" x14ac:dyDescent="0.2">
      <c r="A102" s="34">
        <f t="shared" si="16"/>
        <v>2020</v>
      </c>
      <c r="B102" s="34">
        <f t="shared" si="17"/>
        <v>4</v>
      </c>
      <c r="C102" s="34">
        <f t="shared" si="18"/>
        <v>10</v>
      </c>
      <c r="D102" s="25">
        <v>43931</v>
      </c>
      <c r="E102" s="20">
        <f t="shared" si="19"/>
        <v>0</v>
      </c>
      <c r="F102" s="26">
        <f t="shared" si="20"/>
        <v>0</v>
      </c>
      <c r="G102" s="26">
        <f t="shared" si="21"/>
        <v>0</v>
      </c>
      <c r="H102" s="37">
        <f t="shared" si="22"/>
        <v>0</v>
      </c>
      <c r="I102" s="26">
        <f t="shared" si="23"/>
        <v>0</v>
      </c>
      <c r="J102" s="20">
        <f t="shared" si="24"/>
        <v>19800</v>
      </c>
      <c r="K102" s="20">
        <f t="shared" si="25"/>
        <v>2000</v>
      </c>
      <c r="L102" s="26">
        <v>1000</v>
      </c>
      <c r="M102" s="26">
        <v>0</v>
      </c>
      <c r="N102" s="26">
        <v>1000</v>
      </c>
      <c r="O102" s="20">
        <f t="shared" si="26"/>
        <v>-2000</v>
      </c>
      <c r="P102" s="20">
        <f t="shared" si="27"/>
        <v>17800</v>
      </c>
      <c r="Q102" s="26">
        <v>500</v>
      </c>
      <c r="R102" s="26">
        <v>5000</v>
      </c>
      <c r="S102" s="26">
        <v>1000</v>
      </c>
      <c r="T102" s="26">
        <v>500</v>
      </c>
      <c r="U102" s="26">
        <v>2000</v>
      </c>
      <c r="V102" s="26">
        <v>3000</v>
      </c>
      <c r="W102" s="26">
        <v>0</v>
      </c>
      <c r="X102" s="26">
        <v>5000</v>
      </c>
      <c r="Y102" s="26">
        <v>800</v>
      </c>
      <c r="Z102" s="20">
        <f t="shared" si="28"/>
        <v>-19800</v>
      </c>
      <c r="AA102" s="26">
        <f t="shared" si="29"/>
        <v>15000</v>
      </c>
      <c r="AB102" s="26">
        <v>0</v>
      </c>
      <c r="AC102" s="26">
        <v>15000</v>
      </c>
      <c r="AD102" s="26">
        <v>0</v>
      </c>
      <c r="AE102" s="26">
        <v>0</v>
      </c>
      <c r="AF102" s="26">
        <f t="shared" si="30"/>
        <v>-34800</v>
      </c>
      <c r="AG102" s="27">
        <f>SUM($AF$2:AF102)/SUM($AH$2:AH102)</f>
        <v>-3.3906930693069306E-3</v>
      </c>
      <c r="AH102" s="28">
        <v>10000000</v>
      </c>
      <c r="AI102" s="26">
        <f t="shared" si="31"/>
        <v>0</v>
      </c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9"/>
      <c r="AU102" s="29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 spans="1:63" x14ac:dyDescent="0.2">
      <c r="A103" s="34">
        <f t="shared" si="16"/>
        <v>2020</v>
      </c>
      <c r="B103" s="34">
        <f t="shared" si="17"/>
        <v>4</v>
      </c>
      <c r="C103" s="34">
        <f t="shared" si="18"/>
        <v>11</v>
      </c>
      <c r="D103" s="25">
        <v>43932</v>
      </c>
      <c r="E103" s="20">
        <f t="shared" si="19"/>
        <v>0</v>
      </c>
      <c r="F103" s="26">
        <f t="shared" si="20"/>
        <v>0</v>
      </c>
      <c r="G103" s="26">
        <f t="shared" si="21"/>
        <v>0</v>
      </c>
      <c r="H103" s="37">
        <f t="shared" si="22"/>
        <v>0</v>
      </c>
      <c r="I103" s="26">
        <f t="shared" si="23"/>
        <v>0</v>
      </c>
      <c r="J103" s="20">
        <f t="shared" si="24"/>
        <v>19800</v>
      </c>
      <c r="K103" s="20">
        <f t="shared" si="25"/>
        <v>2000</v>
      </c>
      <c r="L103" s="26">
        <v>1000</v>
      </c>
      <c r="M103" s="26">
        <v>0</v>
      </c>
      <c r="N103" s="26">
        <v>1000</v>
      </c>
      <c r="O103" s="20">
        <f t="shared" si="26"/>
        <v>-2000</v>
      </c>
      <c r="P103" s="20">
        <f t="shared" si="27"/>
        <v>17800</v>
      </c>
      <c r="Q103" s="26">
        <v>500</v>
      </c>
      <c r="R103" s="26">
        <v>5000</v>
      </c>
      <c r="S103" s="26">
        <v>1000</v>
      </c>
      <c r="T103" s="26">
        <v>500</v>
      </c>
      <c r="U103" s="26">
        <v>2000</v>
      </c>
      <c r="V103" s="26">
        <v>3000</v>
      </c>
      <c r="W103" s="26">
        <v>0</v>
      </c>
      <c r="X103" s="26">
        <v>5000</v>
      </c>
      <c r="Y103" s="26">
        <v>800</v>
      </c>
      <c r="Z103" s="20">
        <f t="shared" si="28"/>
        <v>-19800</v>
      </c>
      <c r="AA103" s="26">
        <f t="shared" si="29"/>
        <v>15000</v>
      </c>
      <c r="AB103" s="26">
        <v>0</v>
      </c>
      <c r="AC103" s="26">
        <v>15000</v>
      </c>
      <c r="AD103" s="26">
        <v>0</v>
      </c>
      <c r="AE103" s="26">
        <v>0</v>
      </c>
      <c r="AF103" s="26">
        <f t="shared" si="30"/>
        <v>-34800</v>
      </c>
      <c r="AG103" s="27">
        <f>SUM($AF$2:AF103)/SUM($AH$2:AH103)</f>
        <v>-3.3915686274509802E-3</v>
      </c>
      <c r="AH103" s="28">
        <v>10000000</v>
      </c>
      <c r="AI103" s="26">
        <f t="shared" si="31"/>
        <v>0</v>
      </c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9"/>
      <c r="AU103" s="29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 spans="1:63" x14ac:dyDescent="0.2">
      <c r="A104" s="34">
        <f t="shared" si="16"/>
        <v>2020</v>
      </c>
      <c r="B104" s="34">
        <f t="shared" si="17"/>
        <v>4</v>
      </c>
      <c r="C104" s="34">
        <f t="shared" si="18"/>
        <v>12</v>
      </c>
      <c r="D104" s="25">
        <v>43933</v>
      </c>
      <c r="E104" s="20">
        <f t="shared" si="19"/>
        <v>0</v>
      </c>
      <c r="F104" s="26">
        <f t="shared" si="20"/>
        <v>0</v>
      </c>
      <c r="G104" s="26">
        <f t="shared" si="21"/>
        <v>0</v>
      </c>
      <c r="H104" s="37">
        <f t="shared" si="22"/>
        <v>0</v>
      </c>
      <c r="I104" s="26">
        <f t="shared" si="23"/>
        <v>0</v>
      </c>
      <c r="J104" s="20">
        <f t="shared" si="24"/>
        <v>19800</v>
      </c>
      <c r="K104" s="20">
        <f t="shared" si="25"/>
        <v>2000</v>
      </c>
      <c r="L104" s="26">
        <v>1000</v>
      </c>
      <c r="M104" s="26">
        <v>0</v>
      </c>
      <c r="N104" s="26">
        <v>1000</v>
      </c>
      <c r="O104" s="20">
        <f t="shared" si="26"/>
        <v>-2000</v>
      </c>
      <c r="P104" s="20">
        <f t="shared" si="27"/>
        <v>17800</v>
      </c>
      <c r="Q104" s="26">
        <v>500</v>
      </c>
      <c r="R104" s="26">
        <v>5000</v>
      </c>
      <c r="S104" s="26">
        <v>1000</v>
      </c>
      <c r="T104" s="26">
        <v>500</v>
      </c>
      <c r="U104" s="26">
        <v>2000</v>
      </c>
      <c r="V104" s="26">
        <v>3000</v>
      </c>
      <c r="W104" s="26">
        <v>0</v>
      </c>
      <c r="X104" s="26">
        <v>5000</v>
      </c>
      <c r="Y104" s="26">
        <v>800</v>
      </c>
      <c r="Z104" s="20">
        <f t="shared" si="28"/>
        <v>-19800</v>
      </c>
      <c r="AA104" s="26">
        <f t="shared" si="29"/>
        <v>15000</v>
      </c>
      <c r="AB104" s="26">
        <v>0</v>
      </c>
      <c r="AC104" s="26">
        <v>15000</v>
      </c>
      <c r="AD104" s="26">
        <v>0</v>
      </c>
      <c r="AE104" s="26">
        <v>0</v>
      </c>
      <c r="AF104" s="26">
        <f t="shared" si="30"/>
        <v>-34800</v>
      </c>
      <c r="AG104" s="27">
        <f>SUM($AF$2:AF104)/SUM($AH$2:AH104)</f>
        <v>-3.3924271844660192E-3</v>
      </c>
      <c r="AH104" s="28">
        <v>10000000</v>
      </c>
      <c r="AI104" s="26">
        <f t="shared" si="31"/>
        <v>0</v>
      </c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9"/>
      <c r="AU104" s="29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 spans="1:63" x14ac:dyDescent="0.2">
      <c r="A105" s="34">
        <f t="shared" si="16"/>
        <v>2020</v>
      </c>
      <c r="B105" s="34">
        <f t="shared" si="17"/>
        <v>4</v>
      </c>
      <c r="C105" s="34">
        <f t="shared" si="18"/>
        <v>13</v>
      </c>
      <c r="D105" s="25">
        <v>43934</v>
      </c>
      <c r="E105" s="20">
        <f t="shared" si="19"/>
        <v>0</v>
      </c>
      <c r="F105" s="26">
        <f t="shared" si="20"/>
        <v>0</v>
      </c>
      <c r="G105" s="26">
        <f t="shared" si="21"/>
        <v>0</v>
      </c>
      <c r="H105" s="37">
        <f t="shared" si="22"/>
        <v>0</v>
      </c>
      <c r="I105" s="26">
        <f t="shared" si="23"/>
        <v>0</v>
      </c>
      <c r="J105" s="20">
        <f t="shared" si="24"/>
        <v>19800</v>
      </c>
      <c r="K105" s="20">
        <f t="shared" si="25"/>
        <v>2000</v>
      </c>
      <c r="L105" s="26">
        <v>1000</v>
      </c>
      <c r="M105" s="26">
        <v>0</v>
      </c>
      <c r="N105" s="26">
        <v>1000</v>
      </c>
      <c r="O105" s="20">
        <f t="shared" si="26"/>
        <v>-2000</v>
      </c>
      <c r="P105" s="20">
        <f t="shared" si="27"/>
        <v>17800</v>
      </c>
      <c r="Q105" s="26">
        <v>500</v>
      </c>
      <c r="R105" s="26">
        <v>5000</v>
      </c>
      <c r="S105" s="26">
        <v>1000</v>
      </c>
      <c r="T105" s="26">
        <v>500</v>
      </c>
      <c r="U105" s="26">
        <v>2000</v>
      </c>
      <c r="V105" s="26">
        <v>3000</v>
      </c>
      <c r="W105" s="26">
        <v>0</v>
      </c>
      <c r="X105" s="26">
        <v>5000</v>
      </c>
      <c r="Y105" s="26">
        <v>800</v>
      </c>
      <c r="Z105" s="20">
        <f t="shared" si="28"/>
        <v>-19800</v>
      </c>
      <c r="AA105" s="26">
        <f t="shared" si="29"/>
        <v>15000</v>
      </c>
      <c r="AB105" s="26">
        <v>0</v>
      </c>
      <c r="AC105" s="26">
        <v>15000</v>
      </c>
      <c r="AD105" s="26">
        <v>0</v>
      </c>
      <c r="AE105" s="26">
        <v>0</v>
      </c>
      <c r="AF105" s="26">
        <f t="shared" si="30"/>
        <v>-34800</v>
      </c>
      <c r="AG105" s="27">
        <f>SUM($AF$2:AF105)/SUM($AH$2:AH105)</f>
        <v>-3.393269230769231E-3</v>
      </c>
      <c r="AH105" s="28">
        <v>10000000</v>
      </c>
      <c r="AI105" s="26">
        <f t="shared" si="31"/>
        <v>0</v>
      </c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9"/>
      <c r="AU105" s="29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 spans="1:63" x14ac:dyDescent="0.2">
      <c r="A106" s="34">
        <f t="shared" si="16"/>
        <v>2020</v>
      </c>
      <c r="B106" s="34">
        <f t="shared" si="17"/>
        <v>4</v>
      </c>
      <c r="C106" s="34">
        <f t="shared" si="18"/>
        <v>14</v>
      </c>
      <c r="D106" s="25">
        <v>43935</v>
      </c>
      <c r="E106" s="20">
        <f t="shared" si="19"/>
        <v>0</v>
      </c>
      <c r="F106" s="26">
        <f t="shared" si="20"/>
        <v>0</v>
      </c>
      <c r="G106" s="26">
        <f t="shared" si="21"/>
        <v>0</v>
      </c>
      <c r="H106" s="37">
        <f t="shared" si="22"/>
        <v>0</v>
      </c>
      <c r="I106" s="26">
        <f t="shared" si="23"/>
        <v>0</v>
      </c>
      <c r="J106" s="20">
        <f t="shared" si="24"/>
        <v>19800</v>
      </c>
      <c r="K106" s="20">
        <f t="shared" si="25"/>
        <v>2000</v>
      </c>
      <c r="L106" s="26">
        <v>1000</v>
      </c>
      <c r="M106" s="26">
        <v>0</v>
      </c>
      <c r="N106" s="26">
        <v>1000</v>
      </c>
      <c r="O106" s="20">
        <f t="shared" si="26"/>
        <v>-2000</v>
      </c>
      <c r="P106" s="20">
        <f t="shared" si="27"/>
        <v>17800</v>
      </c>
      <c r="Q106" s="26">
        <v>500</v>
      </c>
      <c r="R106" s="26">
        <v>5000</v>
      </c>
      <c r="S106" s="26">
        <v>1000</v>
      </c>
      <c r="T106" s="26">
        <v>500</v>
      </c>
      <c r="U106" s="26">
        <v>2000</v>
      </c>
      <c r="V106" s="26">
        <v>3000</v>
      </c>
      <c r="W106" s="26">
        <v>0</v>
      </c>
      <c r="X106" s="26">
        <v>5000</v>
      </c>
      <c r="Y106" s="26">
        <v>800</v>
      </c>
      <c r="Z106" s="20">
        <f t="shared" si="28"/>
        <v>-19800</v>
      </c>
      <c r="AA106" s="26">
        <f t="shared" si="29"/>
        <v>15000</v>
      </c>
      <c r="AB106" s="26">
        <v>0</v>
      </c>
      <c r="AC106" s="26">
        <v>15000</v>
      </c>
      <c r="AD106" s="26">
        <v>0</v>
      </c>
      <c r="AE106" s="26">
        <v>0</v>
      </c>
      <c r="AF106" s="26">
        <f t="shared" si="30"/>
        <v>-34800</v>
      </c>
      <c r="AG106" s="27">
        <f>SUM($AF$2:AF106)/SUM($AH$2:AH106)</f>
        <v>-3.3940952380952382E-3</v>
      </c>
      <c r="AH106" s="28">
        <v>10000000</v>
      </c>
      <c r="AI106" s="26">
        <f t="shared" si="31"/>
        <v>0</v>
      </c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9"/>
      <c r="AU106" s="29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 spans="1:63" x14ac:dyDescent="0.2">
      <c r="A107" s="34">
        <f t="shared" si="16"/>
        <v>2020</v>
      </c>
      <c r="B107" s="34">
        <f t="shared" si="17"/>
        <v>4</v>
      </c>
      <c r="C107" s="34">
        <f t="shared" si="18"/>
        <v>15</v>
      </c>
      <c r="D107" s="25">
        <v>43936</v>
      </c>
      <c r="E107" s="20">
        <f t="shared" si="19"/>
        <v>10000</v>
      </c>
      <c r="F107" s="26">
        <f t="shared" si="20"/>
        <v>10000</v>
      </c>
      <c r="G107" s="26">
        <f t="shared" si="21"/>
        <v>0</v>
      </c>
      <c r="H107" s="37">
        <f t="shared" si="22"/>
        <v>1</v>
      </c>
      <c r="I107" s="26">
        <f t="shared" si="23"/>
        <v>10000</v>
      </c>
      <c r="J107" s="20">
        <f t="shared" si="24"/>
        <v>19800</v>
      </c>
      <c r="K107" s="20">
        <f t="shared" si="25"/>
        <v>2000</v>
      </c>
      <c r="L107" s="26">
        <v>1000</v>
      </c>
      <c r="M107" s="26">
        <v>0</v>
      </c>
      <c r="N107" s="26">
        <v>1000</v>
      </c>
      <c r="O107" s="20">
        <f t="shared" si="26"/>
        <v>8000</v>
      </c>
      <c r="P107" s="20">
        <f t="shared" si="27"/>
        <v>17800</v>
      </c>
      <c r="Q107" s="26">
        <v>500</v>
      </c>
      <c r="R107" s="26">
        <v>5000</v>
      </c>
      <c r="S107" s="26">
        <v>1000</v>
      </c>
      <c r="T107" s="26">
        <v>500</v>
      </c>
      <c r="U107" s="26">
        <v>2000</v>
      </c>
      <c r="V107" s="26">
        <v>3000</v>
      </c>
      <c r="W107" s="26">
        <v>0</v>
      </c>
      <c r="X107" s="26">
        <v>5000</v>
      </c>
      <c r="Y107" s="26">
        <v>800</v>
      </c>
      <c r="Z107" s="20">
        <f t="shared" si="28"/>
        <v>-9800</v>
      </c>
      <c r="AA107" s="26">
        <f t="shared" si="29"/>
        <v>15000</v>
      </c>
      <c r="AB107" s="26">
        <v>0</v>
      </c>
      <c r="AC107" s="26">
        <v>15000</v>
      </c>
      <c r="AD107" s="26">
        <v>0</v>
      </c>
      <c r="AE107" s="26">
        <v>0</v>
      </c>
      <c r="AF107" s="26">
        <f t="shared" si="30"/>
        <v>-24800</v>
      </c>
      <c r="AG107" s="27">
        <f>SUM($AF$2:AF107)/SUM($AH$2:AH107)</f>
        <v>-3.3854716981132076E-3</v>
      </c>
      <c r="AH107" s="28">
        <v>10000000</v>
      </c>
      <c r="AI107" s="26">
        <f t="shared" si="31"/>
        <v>0</v>
      </c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9"/>
      <c r="AU107" s="29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 spans="1:63" x14ac:dyDescent="0.2">
      <c r="A108" s="34">
        <f t="shared" si="16"/>
        <v>2020</v>
      </c>
      <c r="B108" s="34">
        <f t="shared" si="17"/>
        <v>4</v>
      </c>
      <c r="C108" s="34">
        <f t="shared" si="18"/>
        <v>16</v>
      </c>
      <c r="D108" s="25">
        <v>43937</v>
      </c>
      <c r="E108" s="20">
        <f t="shared" si="19"/>
        <v>0</v>
      </c>
      <c r="F108" s="26">
        <f t="shared" si="20"/>
        <v>0</v>
      </c>
      <c r="G108" s="26">
        <f t="shared" si="21"/>
        <v>0</v>
      </c>
      <c r="H108" s="37">
        <f t="shared" si="22"/>
        <v>0</v>
      </c>
      <c r="I108" s="26">
        <f t="shared" si="23"/>
        <v>0</v>
      </c>
      <c r="J108" s="20">
        <f t="shared" si="24"/>
        <v>19800</v>
      </c>
      <c r="K108" s="20">
        <f t="shared" si="25"/>
        <v>2000</v>
      </c>
      <c r="L108" s="26">
        <v>1000</v>
      </c>
      <c r="M108" s="26">
        <v>0</v>
      </c>
      <c r="N108" s="26">
        <v>1000</v>
      </c>
      <c r="O108" s="20">
        <f t="shared" si="26"/>
        <v>-2000</v>
      </c>
      <c r="P108" s="20">
        <f t="shared" si="27"/>
        <v>17800</v>
      </c>
      <c r="Q108" s="26">
        <v>500</v>
      </c>
      <c r="R108" s="26">
        <v>5000</v>
      </c>
      <c r="S108" s="26">
        <v>1000</v>
      </c>
      <c r="T108" s="26">
        <v>500</v>
      </c>
      <c r="U108" s="26">
        <v>2000</v>
      </c>
      <c r="V108" s="26">
        <v>3000</v>
      </c>
      <c r="W108" s="26">
        <v>0</v>
      </c>
      <c r="X108" s="26">
        <v>5000</v>
      </c>
      <c r="Y108" s="26">
        <v>800</v>
      </c>
      <c r="Z108" s="20">
        <f t="shared" si="28"/>
        <v>-19800</v>
      </c>
      <c r="AA108" s="26">
        <f t="shared" si="29"/>
        <v>15000</v>
      </c>
      <c r="AB108" s="26">
        <v>0</v>
      </c>
      <c r="AC108" s="26">
        <v>15000</v>
      </c>
      <c r="AD108" s="26">
        <v>0</v>
      </c>
      <c r="AE108" s="26">
        <v>0</v>
      </c>
      <c r="AF108" s="26">
        <f t="shared" si="30"/>
        <v>-34800</v>
      </c>
      <c r="AG108" s="27">
        <f>SUM($AF$2:AF108)/SUM($AH$2:AH108)</f>
        <v>-3.3863551401869161E-3</v>
      </c>
      <c r="AH108" s="28">
        <v>10000000</v>
      </c>
      <c r="AI108" s="26">
        <f t="shared" si="31"/>
        <v>0</v>
      </c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9"/>
      <c r="AU108" s="29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 spans="1:63" x14ac:dyDescent="0.2">
      <c r="A109" s="34">
        <f t="shared" si="16"/>
        <v>2020</v>
      </c>
      <c r="B109" s="34">
        <f t="shared" si="17"/>
        <v>4</v>
      </c>
      <c r="C109" s="34">
        <f t="shared" si="18"/>
        <v>17</v>
      </c>
      <c r="D109" s="25">
        <v>43938</v>
      </c>
      <c r="E109" s="20">
        <f t="shared" si="19"/>
        <v>0</v>
      </c>
      <c r="F109" s="26">
        <f t="shared" si="20"/>
        <v>0</v>
      </c>
      <c r="G109" s="26">
        <f t="shared" si="21"/>
        <v>0</v>
      </c>
      <c r="H109" s="37">
        <f t="shared" si="22"/>
        <v>0</v>
      </c>
      <c r="I109" s="26">
        <f t="shared" si="23"/>
        <v>0</v>
      </c>
      <c r="J109" s="20">
        <f t="shared" si="24"/>
        <v>19800</v>
      </c>
      <c r="K109" s="20">
        <f t="shared" si="25"/>
        <v>2000</v>
      </c>
      <c r="L109" s="26">
        <v>1000</v>
      </c>
      <c r="M109" s="26">
        <v>0</v>
      </c>
      <c r="N109" s="26">
        <v>1000</v>
      </c>
      <c r="O109" s="20">
        <f t="shared" si="26"/>
        <v>-2000</v>
      </c>
      <c r="P109" s="20">
        <f t="shared" si="27"/>
        <v>17800</v>
      </c>
      <c r="Q109" s="26">
        <v>500</v>
      </c>
      <c r="R109" s="26">
        <v>5000</v>
      </c>
      <c r="S109" s="26">
        <v>1000</v>
      </c>
      <c r="T109" s="26">
        <v>500</v>
      </c>
      <c r="U109" s="26">
        <v>2000</v>
      </c>
      <c r="V109" s="26">
        <v>3000</v>
      </c>
      <c r="W109" s="26">
        <v>0</v>
      </c>
      <c r="X109" s="26">
        <v>5000</v>
      </c>
      <c r="Y109" s="26">
        <v>800</v>
      </c>
      <c r="Z109" s="20">
        <f t="shared" si="28"/>
        <v>-19800</v>
      </c>
      <c r="AA109" s="26">
        <f t="shared" si="29"/>
        <v>15000</v>
      </c>
      <c r="AB109" s="26">
        <v>0</v>
      </c>
      <c r="AC109" s="26">
        <v>15000</v>
      </c>
      <c r="AD109" s="26">
        <v>0</v>
      </c>
      <c r="AE109" s="26">
        <v>0</v>
      </c>
      <c r="AF109" s="26">
        <f t="shared" si="30"/>
        <v>-34800</v>
      </c>
      <c r="AG109" s="27">
        <f>SUM($AF$2:AF109)/SUM($AH$2:AH109)</f>
        <v>-3.387222222222222E-3</v>
      </c>
      <c r="AH109" s="28">
        <v>10000000</v>
      </c>
      <c r="AI109" s="26">
        <f t="shared" si="31"/>
        <v>0</v>
      </c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9"/>
      <c r="AU109" s="29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 spans="1:63" x14ac:dyDescent="0.2">
      <c r="A110" s="34">
        <f t="shared" si="16"/>
        <v>2020</v>
      </c>
      <c r="B110" s="34">
        <f t="shared" si="17"/>
        <v>4</v>
      </c>
      <c r="C110" s="34">
        <f t="shared" si="18"/>
        <v>18</v>
      </c>
      <c r="D110" s="25">
        <v>43939</v>
      </c>
      <c r="E110" s="20">
        <f t="shared" si="19"/>
        <v>0</v>
      </c>
      <c r="F110" s="26">
        <f t="shared" si="20"/>
        <v>0</v>
      </c>
      <c r="G110" s="26">
        <f t="shared" si="21"/>
        <v>0</v>
      </c>
      <c r="H110" s="37">
        <f t="shared" si="22"/>
        <v>0</v>
      </c>
      <c r="I110" s="26">
        <f t="shared" si="23"/>
        <v>0</v>
      </c>
      <c r="J110" s="20">
        <f t="shared" si="24"/>
        <v>19800</v>
      </c>
      <c r="K110" s="20">
        <f t="shared" si="25"/>
        <v>2000</v>
      </c>
      <c r="L110" s="26">
        <v>1000</v>
      </c>
      <c r="M110" s="26">
        <v>0</v>
      </c>
      <c r="N110" s="26">
        <v>1000</v>
      </c>
      <c r="O110" s="20">
        <f t="shared" si="26"/>
        <v>-2000</v>
      </c>
      <c r="P110" s="20">
        <f t="shared" si="27"/>
        <v>17800</v>
      </c>
      <c r="Q110" s="26">
        <v>500</v>
      </c>
      <c r="R110" s="26">
        <v>5000</v>
      </c>
      <c r="S110" s="26">
        <v>1000</v>
      </c>
      <c r="T110" s="26">
        <v>500</v>
      </c>
      <c r="U110" s="26">
        <v>2000</v>
      </c>
      <c r="V110" s="26">
        <v>3000</v>
      </c>
      <c r="W110" s="26">
        <v>0</v>
      </c>
      <c r="X110" s="26">
        <v>5000</v>
      </c>
      <c r="Y110" s="26">
        <v>800</v>
      </c>
      <c r="Z110" s="20">
        <f t="shared" si="28"/>
        <v>-19800</v>
      </c>
      <c r="AA110" s="26">
        <f t="shared" si="29"/>
        <v>15000</v>
      </c>
      <c r="AB110" s="26">
        <v>0</v>
      </c>
      <c r="AC110" s="26">
        <v>15000</v>
      </c>
      <c r="AD110" s="26">
        <v>0</v>
      </c>
      <c r="AE110" s="26">
        <v>0</v>
      </c>
      <c r="AF110" s="26">
        <f t="shared" si="30"/>
        <v>-34800</v>
      </c>
      <c r="AG110" s="27">
        <f>SUM($AF$2:AF110)/SUM($AH$2:AH110)</f>
        <v>-3.388073394495413E-3</v>
      </c>
      <c r="AH110" s="28">
        <v>10000000</v>
      </c>
      <c r="AI110" s="26">
        <f t="shared" si="31"/>
        <v>0</v>
      </c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9"/>
      <c r="AU110" s="29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 spans="1:63" x14ac:dyDescent="0.2">
      <c r="A111" s="34">
        <f t="shared" si="16"/>
        <v>2020</v>
      </c>
      <c r="B111" s="34">
        <f t="shared" si="17"/>
        <v>4</v>
      </c>
      <c r="C111" s="34">
        <f t="shared" si="18"/>
        <v>19</v>
      </c>
      <c r="D111" s="25">
        <v>43940</v>
      </c>
      <c r="E111" s="20">
        <f t="shared" si="19"/>
        <v>0</v>
      </c>
      <c r="F111" s="26">
        <f t="shared" si="20"/>
        <v>0</v>
      </c>
      <c r="G111" s="26">
        <f t="shared" si="21"/>
        <v>0</v>
      </c>
      <c r="H111" s="37">
        <f t="shared" si="22"/>
        <v>0</v>
      </c>
      <c r="I111" s="26">
        <f t="shared" si="23"/>
        <v>0</v>
      </c>
      <c r="J111" s="20">
        <f t="shared" si="24"/>
        <v>19800</v>
      </c>
      <c r="K111" s="20">
        <f t="shared" si="25"/>
        <v>2000</v>
      </c>
      <c r="L111" s="26">
        <v>1000</v>
      </c>
      <c r="M111" s="26">
        <v>0</v>
      </c>
      <c r="N111" s="26">
        <v>1000</v>
      </c>
      <c r="O111" s="20">
        <f t="shared" si="26"/>
        <v>-2000</v>
      </c>
      <c r="P111" s="20">
        <f t="shared" si="27"/>
        <v>17800</v>
      </c>
      <c r="Q111" s="26">
        <v>500</v>
      </c>
      <c r="R111" s="26">
        <v>5000</v>
      </c>
      <c r="S111" s="26">
        <v>1000</v>
      </c>
      <c r="T111" s="26">
        <v>500</v>
      </c>
      <c r="U111" s="26">
        <v>2000</v>
      </c>
      <c r="V111" s="26">
        <v>3000</v>
      </c>
      <c r="W111" s="26">
        <v>0</v>
      </c>
      <c r="X111" s="26">
        <v>5000</v>
      </c>
      <c r="Y111" s="26">
        <v>800</v>
      </c>
      <c r="Z111" s="20">
        <f t="shared" si="28"/>
        <v>-19800</v>
      </c>
      <c r="AA111" s="26">
        <f t="shared" si="29"/>
        <v>15000</v>
      </c>
      <c r="AB111" s="26">
        <v>0</v>
      </c>
      <c r="AC111" s="26">
        <v>15000</v>
      </c>
      <c r="AD111" s="26">
        <v>0</v>
      </c>
      <c r="AE111" s="26">
        <v>0</v>
      </c>
      <c r="AF111" s="26">
        <f t="shared" si="30"/>
        <v>-34800</v>
      </c>
      <c r="AG111" s="27">
        <f>SUM($AF$2:AF111)/SUM($AH$2:AH111)</f>
        <v>-3.3889090909090909E-3</v>
      </c>
      <c r="AH111" s="28">
        <v>10000000</v>
      </c>
      <c r="AI111" s="26">
        <f t="shared" si="31"/>
        <v>0</v>
      </c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9"/>
      <c r="AU111" s="29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 spans="1:63" x14ac:dyDescent="0.2">
      <c r="A112" s="34">
        <f t="shared" si="16"/>
        <v>2020</v>
      </c>
      <c r="B112" s="34">
        <f t="shared" si="17"/>
        <v>4</v>
      </c>
      <c r="C112" s="34">
        <f t="shared" si="18"/>
        <v>20</v>
      </c>
      <c r="D112" s="25">
        <v>43941</v>
      </c>
      <c r="E112" s="20">
        <f t="shared" si="19"/>
        <v>0</v>
      </c>
      <c r="F112" s="26">
        <f t="shared" si="20"/>
        <v>0</v>
      </c>
      <c r="G112" s="26">
        <f t="shared" si="21"/>
        <v>0</v>
      </c>
      <c r="H112" s="37">
        <f t="shared" si="22"/>
        <v>0</v>
      </c>
      <c r="I112" s="26">
        <f t="shared" si="23"/>
        <v>0</v>
      </c>
      <c r="J112" s="20">
        <f t="shared" si="24"/>
        <v>19800</v>
      </c>
      <c r="K112" s="20">
        <f t="shared" si="25"/>
        <v>2000</v>
      </c>
      <c r="L112" s="26">
        <v>1000</v>
      </c>
      <c r="M112" s="26">
        <v>0</v>
      </c>
      <c r="N112" s="26">
        <v>1000</v>
      </c>
      <c r="O112" s="20">
        <f t="shared" si="26"/>
        <v>-2000</v>
      </c>
      <c r="P112" s="20">
        <f t="shared" si="27"/>
        <v>17800</v>
      </c>
      <c r="Q112" s="26">
        <v>500</v>
      </c>
      <c r="R112" s="26">
        <v>5000</v>
      </c>
      <c r="S112" s="26">
        <v>1000</v>
      </c>
      <c r="T112" s="26">
        <v>500</v>
      </c>
      <c r="U112" s="26">
        <v>2000</v>
      </c>
      <c r="V112" s="26">
        <v>3000</v>
      </c>
      <c r="W112" s="26">
        <v>0</v>
      </c>
      <c r="X112" s="26">
        <v>5000</v>
      </c>
      <c r="Y112" s="26">
        <v>800</v>
      </c>
      <c r="Z112" s="20">
        <f t="shared" si="28"/>
        <v>-19800</v>
      </c>
      <c r="AA112" s="26">
        <f t="shared" si="29"/>
        <v>15000</v>
      </c>
      <c r="AB112" s="26">
        <v>0</v>
      </c>
      <c r="AC112" s="26">
        <v>15000</v>
      </c>
      <c r="AD112" s="26">
        <v>0</v>
      </c>
      <c r="AE112" s="26">
        <v>0</v>
      </c>
      <c r="AF112" s="26">
        <f t="shared" si="30"/>
        <v>-34800</v>
      </c>
      <c r="AG112" s="27">
        <f>SUM($AF$2:AF112)/SUM($AH$2:AH112)</f>
        <v>-3.3897297297297295E-3</v>
      </c>
      <c r="AH112" s="28">
        <v>10000000</v>
      </c>
      <c r="AI112" s="26">
        <f t="shared" si="31"/>
        <v>0</v>
      </c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9"/>
      <c r="AU112" s="29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 spans="1:63" x14ac:dyDescent="0.2">
      <c r="A113" s="34">
        <f t="shared" si="16"/>
        <v>2020</v>
      </c>
      <c r="B113" s="34">
        <f t="shared" si="17"/>
        <v>4</v>
      </c>
      <c r="C113" s="34">
        <f t="shared" si="18"/>
        <v>21</v>
      </c>
      <c r="D113" s="25">
        <v>43942</v>
      </c>
      <c r="E113" s="20">
        <f t="shared" si="19"/>
        <v>0</v>
      </c>
      <c r="F113" s="26">
        <f t="shared" si="20"/>
        <v>0</v>
      </c>
      <c r="G113" s="26">
        <f t="shared" si="21"/>
        <v>0</v>
      </c>
      <c r="H113" s="37">
        <f t="shared" si="22"/>
        <v>0</v>
      </c>
      <c r="I113" s="26">
        <f t="shared" si="23"/>
        <v>0</v>
      </c>
      <c r="J113" s="20">
        <f t="shared" si="24"/>
        <v>19800</v>
      </c>
      <c r="K113" s="20">
        <f t="shared" si="25"/>
        <v>2000</v>
      </c>
      <c r="L113" s="26">
        <v>1000</v>
      </c>
      <c r="M113" s="26">
        <v>0</v>
      </c>
      <c r="N113" s="26">
        <v>1000</v>
      </c>
      <c r="O113" s="20">
        <f t="shared" si="26"/>
        <v>-2000</v>
      </c>
      <c r="P113" s="20">
        <f t="shared" si="27"/>
        <v>17800</v>
      </c>
      <c r="Q113" s="26">
        <v>500</v>
      </c>
      <c r="R113" s="26">
        <v>5000</v>
      </c>
      <c r="S113" s="26">
        <v>1000</v>
      </c>
      <c r="T113" s="26">
        <v>500</v>
      </c>
      <c r="U113" s="26">
        <v>2000</v>
      </c>
      <c r="V113" s="26">
        <v>3000</v>
      </c>
      <c r="W113" s="26">
        <v>0</v>
      </c>
      <c r="X113" s="26">
        <v>5000</v>
      </c>
      <c r="Y113" s="26">
        <v>800</v>
      </c>
      <c r="Z113" s="20">
        <f t="shared" si="28"/>
        <v>-19800</v>
      </c>
      <c r="AA113" s="26">
        <f t="shared" si="29"/>
        <v>15000</v>
      </c>
      <c r="AB113" s="26">
        <v>0</v>
      </c>
      <c r="AC113" s="26">
        <v>15000</v>
      </c>
      <c r="AD113" s="26">
        <v>0</v>
      </c>
      <c r="AE113" s="26">
        <v>0</v>
      </c>
      <c r="AF113" s="26">
        <f t="shared" si="30"/>
        <v>-34800</v>
      </c>
      <c r="AG113" s="27">
        <f>SUM($AF$2:AF113)/SUM($AH$2:AH113)</f>
        <v>-3.3905357142857144E-3</v>
      </c>
      <c r="AH113" s="28">
        <v>10000000</v>
      </c>
      <c r="AI113" s="26">
        <f t="shared" si="31"/>
        <v>0</v>
      </c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9"/>
      <c r="AU113" s="29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 spans="1:63" x14ac:dyDescent="0.2">
      <c r="A114" s="34">
        <f t="shared" si="16"/>
        <v>2020</v>
      </c>
      <c r="B114" s="34">
        <f t="shared" si="17"/>
        <v>4</v>
      </c>
      <c r="C114" s="34">
        <f t="shared" si="18"/>
        <v>22</v>
      </c>
      <c r="D114" s="25">
        <v>43943</v>
      </c>
      <c r="E114" s="20">
        <f t="shared" si="19"/>
        <v>0</v>
      </c>
      <c r="F114" s="26">
        <f t="shared" si="20"/>
        <v>0</v>
      </c>
      <c r="G114" s="26">
        <f t="shared" si="21"/>
        <v>0</v>
      </c>
      <c r="H114" s="37">
        <f t="shared" si="22"/>
        <v>0</v>
      </c>
      <c r="I114" s="26">
        <f t="shared" si="23"/>
        <v>0</v>
      </c>
      <c r="J114" s="20">
        <f t="shared" si="24"/>
        <v>19800</v>
      </c>
      <c r="K114" s="20">
        <f t="shared" si="25"/>
        <v>2000</v>
      </c>
      <c r="L114" s="26">
        <v>1000</v>
      </c>
      <c r="M114" s="26">
        <v>0</v>
      </c>
      <c r="N114" s="26">
        <v>1000</v>
      </c>
      <c r="O114" s="20">
        <f t="shared" si="26"/>
        <v>-2000</v>
      </c>
      <c r="P114" s="20">
        <f t="shared" si="27"/>
        <v>17800</v>
      </c>
      <c r="Q114" s="26">
        <v>500</v>
      </c>
      <c r="R114" s="26">
        <v>5000</v>
      </c>
      <c r="S114" s="26">
        <v>1000</v>
      </c>
      <c r="T114" s="26">
        <v>500</v>
      </c>
      <c r="U114" s="26">
        <v>2000</v>
      </c>
      <c r="V114" s="26">
        <v>3000</v>
      </c>
      <c r="W114" s="26">
        <v>0</v>
      </c>
      <c r="X114" s="26">
        <v>5000</v>
      </c>
      <c r="Y114" s="26">
        <v>800</v>
      </c>
      <c r="Z114" s="20">
        <f t="shared" si="28"/>
        <v>-19800</v>
      </c>
      <c r="AA114" s="26">
        <f t="shared" si="29"/>
        <v>15000</v>
      </c>
      <c r="AB114" s="26">
        <v>0</v>
      </c>
      <c r="AC114" s="26">
        <v>15000</v>
      </c>
      <c r="AD114" s="26">
        <v>0</v>
      </c>
      <c r="AE114" s="26">
        <v>0</v>
      </c>
      <c r="AF114" s="26">
        <f t="shared" si="30"/>
        <v>-34800</v>
      </c>
      <c r="AG114" s="27">
        <f>SUM($AF$2:AF114)/SUM($AH$2:AH114)</f>
        <v>-3.3913274336283186E-3</v>
      </c>
      <c r="AH114" s="28">
        <v>10000000</v>
      </c>
      <c r="AI114" s="26">
        <f t="shared" si="31"/>
        <v>0</v>
      </c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9"/>
      <c r="AU114" s="29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 spans="1:63" x14ac:dyDescent="0.2">
      <c r="A115" s="34">
        <f t="shared" si="16"/>
        <v>2020</v>
      </c>
      <c r="B115" s="34">
        <f t="shared" si="17"/>
        <v>4</v>
      </c>
      <c r="C115" s="34">
        <f t="shared" si="18"/>
        <v>23</v>
      </c>
      <c r="D115" s="25">
        <v>43944</v>
      </c>
      <c r="E115" s="20">
        <f t="shared" si="19"/>
        <v>0</v>
      </c>
      <c r="F115" s="26">
        <f t="shared" si="20"/>
        <v>0</v>
      </c>
      <c r="G115" s="26">
        <f t="shared" si="21"/>
        <v>0</v>
      </c>
      <c r="H115" s="37">
        <f t="shared" si="22"/>
        <v>0</v>
      </c>
      <c r="I115" s="26">
        <f t="shared" si="23"/>
        <v>0</v>
      </c>
      <c r="J115" s="20">
        <f t="shared" si="24"/>
        <v>19800</v>
      </c>
      <c r="K115" s="20">
        <f t="shared" si="25"/>
        <v>2000</v>
      </c>
      <c r="L115" s="26">
        <v>1000</v>
      </c>
      <c r="M115" s="26">
        <v>0</v>
      </c>
      <c r="N115" s="26">
        <v>1000</v>
      </c>
      <c r="O115" s="20">
        <f t="shared" si="26"/>
        <v>-2000</v>
      </c>
      <c r="P115" s="20">
        <f t="shared" si="27"/>
        <v>17800</v>
      </c>
      <c r="Q115" s="26">
        <v>500</v>
      </c>
      <c r="R115" s="26">
        <v>5000</v>
      </c>
      <c r="S115" s="26">
        <v>1000</v>
      </c>
      <c r="T115" s="26">
        <v>500</v>
      </c>
      <c r="U115" s="26">
        <v>2000</v>
      </c>
      <c r="V115" s="26">
        <v>3000</v>
      </c>
      <c r="W115" s="26">
        <v>0</v>
      </c>
      <c r="X115" s="26">
        <v>5000</v>
      </c>
      <c r="Y115" s="26">
        <v>800</v>
      </c>
      <c r="Z115" s="20">
        <f t="shared" si="28"/>
        <v>-19800</v>
      </c>
      <c r="AA115" s="26">
        <f t="shared" si="29"/>
        <v>15000</v>
      </c>
      <c r="AB115" s="26">
        <v>0</v>
      </c>
      <c r="AC115" s="26">
        <v>15000</v>
      </c>
      <c r="AD115" s="26">
        <v>0</v>
      </c>
      <c r="AE115" s="26">
        <v>0</v>
      </c>
      <c r="AF115" s="26">
        <f t="shared" si="30"/>
        <v>-34800</v>
      </c>
      <c r="AG115" s="27">
        <f>SUM($AF$2:AF115)/SUM($AH$2:AH115)</f>
        <v>-3.3921052631578946E-3</v>
      </c>
      <c r="AH115" s="28">
        <v>10000000</v>
      </c>
      <c r="AI115" s="26">
        <f t="shared" si="31"/>
        <v>0</v>
      </c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9"/>
      <c r="AU115" s="29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 spans="1:63" x14ac:dyDescent="0.2">
      <c r="A116" s="34">
        <f t="shared" si="16"/>
        <v>2020</v>
      </c>
      <c r="B116" s="34">
        <f t="shared" si="17"/>
        <v>4</v>
      </c>
      <c r="C116" s="34">
        <f t="shared" si="18"/>
        <v>24</v>
      </c>
      <c r="D116" s="25">
        <v>43945</v>
      </c>
      <c r="E116" s="20">
        <f t="shared" si="19"/>
        <v>0</v>
      </c>
      <c r="F116" s="26">
        <f t="shared" si="20"/>
        <v>0</v>
      </c>
      <c r="G116" s="26">
        <f t="shared" si="21"/>
        <v>0</v>
      </c>
      <c r="H116" s="37">
        <f t="shared" si="22"/>
        <v>0</v>
      </c>
      <c r="I116" s="26">
        <f t="shared" si="23"/>
        <v>0</v>
      </c>
      <c r="J116" s="20">
        <f t="shared" si="24"/>
        <v>19800</v>
      </c>
      <c r="K116" s="20">
        <f t="shared" si="25"/>
        <v>2000</v>
      </c>
      <c r="L116" s="26">
        <v>1000</v>
      </c>
      <c r="M116" s="26">
        <v>0</v>
      </c>
      <c r="N116" s="26">
        <v>1000</v>
      </c>
      <c r="O116" s="20">
        <f t="shared" si="26"/>
        <v>-2000</v>
      </c>
      <c r="P116" s="20">
        <f t="shared" si="27"/>
        <v>17800</v>
      </c>
      <c r="Q116" s="26">
        <v>500</v>
      </c>
      <c r="R116" s="26">
        <v>5000</v>
      </c>
      <c r="S116" s="26">
        <v>1000</v>
      </c>
      <c r="T116" s="26">
        <v>500</v>
      </c>
      <c r="U116" s="26">
        <v>2000</v>
      </c>
      <c r="V116" s="26">
        <v>3000</v>
      </c>
      <c r="W116" s="26">
        <v>0</v>
      </c>
      <c r="X116" s="26">
        <v>5000</v>
      </c>
      <c r="Y116" s="26">
        <v>800</v>
      </c>
      <c r="Z116" s="20">
        <f t="shared" si="28"/>
        <v>-19800</v>
      </c>
      <c r="AA116" s="26">
        <f t="shared" si="29"/>
        <v>15000</v>
      </c>
      <c r="AB116" s="26">
        <v>0</v>
      </c>
      <c r="AC116" s="26">
        <v>15000</v>
      </c>
      <c r="AD116" s="26">
        <v>0</v>
      </c>
      <c r="AE116" s="26">
        <v>0</v>
      </c>
      <c r="AF116" s="26">
        <f t="shared" si="30"/>
        <v>-34800</v>
      </c>
      <c r="AG116" s="27">
        <f>SUM($AF$2:AF116)/SUM($AH$2:AH116)</f>
        <v>-3.3928695652173913E-3</v>
      </c>
      <c r="AH116" s="28">
        <v>10000000</v>
      </c>
      <c r="AI116" s="26">
        <f t="shared" si="31"/>
        <v>0</v>
      </c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9"/>
      <c r="AU116" s="29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 spans="1:63" x14ac:dyDescent="0.2">
      <c r="A117" s="34">
        <f t="shared" si="16"/>
        <v>2020</v>
      </c>
      <c r="B117" s="34">
        <f t="shared" si="17"/>
        <v>4</v>
      </c>
      <c r="C117" s="34">
        <f t="shared" si="18"/>
        <v>25</v>
      </c>
      <c r="D117" s="25">
        <v>43946</v>
      </c>
      <c r="E117" s="20">
        <f t="shared" si="19"/>
        <v>0</v>
      </c>
      <c r="F117" s="26">
        <f t="shared" si="20"/>
        <v>0</v>
      </c>
      <c r="G117" s="26">
        <f t="shared" si="21"/>
        <v>0</v>
      </c>
      <c r="H117" s="37">
        <f t="shared" si="22"/>
        <v>0</v>
      </c>
      <c r="I117" s="26">
        <f t="shared" si="23"/>
        <v>0</v>
      </c>
      <c r="J117" s="20">
        <f t="shared" si="24"/>
        <v>19800</v>
      </c>
      <c r="K117" s="20">
        <f t="shared" si="25"/>
        <v>2000</v>
      </c>
      <c r="L117" s="26">
        <v>1000</v>
      </c>
      <c r="M117" s="26">
        <v>0</v>
      </c>
      <c r="N117" s="26">
        <v>1000</v>
      </c>
      <c r="O117" s="20">
        <f t="shared" si="26"/>
        <v>-2000</v>
      </c>
      <c r="P117" s="20">
        <f t="shared" si="27"/>
        <v>17800</v>
      </c>
      <c r="Q117" s="26">
        <v>500</v>
      </c>
      <c r="R117" s="26">
        <v>5000</v>
      </c>
      <c r="S117" s="26">
        <v>1000</v>
      </c>
      <c r="T117" s="26">
        <v>500</v>
      </c>
      <c r="U117" s="26">
        <v>2000</v>
      </c>
      <c r="V117" s="26">
        <v>3000</v>
      </c>
      <c r="W117" s="26">
        <v>0</v>
      </c>
      <c r="X117" s="26">
        <v>5000</v>
      </c>
      <c r="Y117" s="26">
        <v>800</v>
      </c>
      <c r="Z117" s="20">
        <f t="shared" si="28"/>
        <v>-19800</v>
      </c>
      <c r="AA117" s="26">
        <f t="shared" si="29"/>
        <v>15000</v>
      </c>
      <c r="AB117" s="26">
        <v>0</v>
      </c>
      <c r="AC117" s="26">
        <v>15000</v>
      </c>
      <c r="AD117" s="26">
        <v>0</v>
      </c>
      <c r="AE117" s="26">
        <v>0</v>
      </c>
      <c r="AF117" s="26">
        <f t="shared" si="30"/>
        <v>-34800</v>
      </c>
      <c r="AG117" s="27">
        <f>SUM($AF$2:AF117)/SUM($AH$2:AH117)</f>
        <v>-3.3936206896551723E-3</v>
      </c>
      <c r="AH117" s="28">
        <v>10000000</v>
      </c>
      <c r="AI117" s="26">
        <f t="shared" si="31"/>
        <v>0</v>
      </c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9"/>
      <c r="AU117" s="29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 spans="1:63" x14ac:dyDescent="0.2">
      <c r="A118" s="34">
        <f t="shared" si="16"/>
        <v>2020</v>
      </c>
      <c r="B118" s="34">
        <f t="shared" si="17"/>
        <v>4</v>
      </c>
      <c r="C118" s="34">
        <f t="shared" si="18"/>
        <v>26</v>
      </c>
      <c r="D118" s="25">
        <v>43947</v>
      </c>
      <c r="E118" s="20">
        <f t="shared" si="19"/>
        <v>0</v>
      </c>
      <c r="F118" s="26">
        <f t="shared" si="20"/>
        <v>0</v>
      </c>
      <c r="G118" s="26">
        <f t="shared" si="21"/>
        <v>0</v>
      </c>
      <c r="H118" s="37">
        <f t="shared" si="22"/>
        <v>0</v>
      </c>
      <c r="I118" s="26">
        <f t="shared" si="23"/>
        <v>0</v>
      </c>
      <c r="J118" s="20">
        <f t="shared" si="24"/>
        <v>19800</v>
      </c>
      <c r="K118" s="20">
        <f t="shared" si="25"/>
        <v>2000</v>
      </c>
      <c r="L118" s="26">
        <v>1000</v>
      </c>
      <c r="M118" s="26">
        <v>0</v>
      </c>
      <c r="N118" s="26">
        <v>1000</v>
      </c>
      <c r="O118" s="20">
        <f t="shared" si="26"/>
        <v>-2000</v>
      </c>
      <c r="P118" s="20">
        <f t="shared" si="27"/>
        <v>17800</v>
      </c>
      <c r="Q118" s="26">
        <v>500</v>
      </c>
      <c r="R118" s="26">
        <v>5000</v>
      </c>
      <c r="S118" s="26">
        <v>1000</v>
      </c>
      <c r="T118" s="26">
        <v>500</v>
      </c>
      <c r="U118" s="26">
        <v>2000</v>
      </c>
      <c r="V118" s="26">
        <v>3000</v>
      </c>
      <c r="W118" s="26">
        <v>0</v>
      </c>
      <c r="X118" s="26">
        <v>5000</v>
      </c>
      <c r="Y118" s="26">
        <v>800</v>
      </c>
      <c r="Z118" s="20">
        <f t="shared" si="28"/>
        <v>-19800</v>
      </c>
      <c r="AA118" s="26">
        <f t="shared" si="29"/>
        <v>15000</v>
      </c>
      <c r="AB118" s="26">
        <v>0</v>
      </c>
      <c r="AC118" s="26">
        <v>15000</v>
      </c>
      <c r="AD118" s="26">
        <v>0</v>
      </c>
      <c r="AE118" s="26">
        <v>0</v>
      </c>
      <c r="AF118" s="26">
        <f t="shared" si="30"/>
        <v>-34800</v>
      </c>
      <c r="AG118" s="27">
        <f>SUM($AF$2:AF118)/SUM($AH$2:AH118)</f>
        <v>-3.3943589743589742E-3</v>
      </c>
      <c r="AH118" s="28">
        <v>10000000</v>
      </c>
      <c r="AI118" s="26">
        <f t="shared" si="31"/>
        <v>0</v>
      </c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9"/>
      <c r="AU118" s="29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 spans="1:63" x14ac:dyDescent="0.2">
      <c r="A119" s="34">
        <f t="shared" si="16"/>
        <v>2020</v>
      </c>
      <c r="B119" s="34">
        <f t="shared" si="17"/>
        <v>4</v>
      </c>
      <c r="C119" s="34">
        <f t="shared" si="18"/>
        <v>27</v>
      </c>
      <c r="D119" s="25">
        <v>43948</v>
      </c>
      <c r="E119" s="20">
        <f t="shared" si="19"/>
        <v>0</v>
      </c>
      <c r="F119" s="26">
        <f t="shared" si="20"/>
        <v>0</v>
      </c>
      <c r="G119" s="26">
        <f t="shared" si="21"/>
        <v>0</v>
      </c>
      <c r="H119" s="37">
        <f t="shared" si="22"/>
        <v>0</v>
      </c>
      <c r="I119" s="26">
        <f t="shared" si="23"/>
        <v>0</v>
      </c>
      <c r="J119" s="20">
        <f t="shared" si="24"/>
        <v>19800</v>
      </c>
      <c r="K119" s="20">
        <f t="shared" si="25"/>
        <v>2000</v>
      </c>
      <c r="L119" s="26">
        <v>1000</v>
      </c>
      <c r="M119" s="26">
        <v>0</v>
      </c>
      <c r="N119" s="26">
        <v>1000</v>
      </c>
      <c r="O119" s="20">
        <f t="shared" si="26"/>
        <v>-2000</v>
      </c>
      <c r="P119" s="20">
        <f t="shared" si="27"/>
        <v>17800</v>
      </c>
      <c r="Q119" s="26">
        <v>500</v>
      </c>
      <c r="R119" s="26">
        <v>5000</v>
      </c>
      <c r="S119" s="26">
        <v>1000</v>
      </c>
      <c r="T119" s="26">
        <v>500</v>
      </c>
      <c r="U119" s="26">
        <v>2000</v>
      </c>
      <c r="V119" s="26">
        <v>3000</v>
      </c>
      <c r="W119" s="26">
        <v>0</v>
      </c>
      <c r="X119" s="26">
        <v>5000</v>
      </c>
      <c r="Y119" s="26">
        <v>800</v>
      </c>
      <c r="Z119" s="20">
        <f t="shared" si="28"/>
        <v>-19800</v>
      </c>
      <c r="AA119" s="26">
        <f t="shared" si="29"/>
        <v>15000</v>
      </c>
      <c r="AB119" s="26">
        <v>0</v>
      </c>
      <c r="AC119" s="26">
        <v>15000</v>
      </c>
      <c r="AD119" s="26">
        <v>0</v>
      </c>
      <c r="AE119" s="26">
        <v>0</v>
      </c>
      <c r="AF119" s="26">
        <f t="shared" si="30"/>
        <v>-34800</v>
      </c>
      <c r="AG119" s="27">
        <f>SUM($AF$2:AF119)/SUM($AH$2:AH119)</f>
        <v>-3.395084745762712E-3</v>
      </c>
      <c r="AH119" s="28">
        <v>10000000</v>
      </c>
      <c r="AI119" s="26">
        <f t="shared" si="31"/>
        <v>0</v>
      </c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9"/>
      <c r="AU119" s="29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 spans="1:63" x14ac:dyDescent="0.2">
      <c r="A120" s="34">
        <f t="shared" si="16"/>
        <v>2020</v>
      </c>
      <c r="B120" s="34">
        <f t="shared" si="17"/>
        <v>4</v>
      </c>
      <c r="C120" s="34">
        <f t="shared" si="18"/>
        <v>28</v>
      </c>
      <c r="D120" s="25">
        <v>43949</v>
      </c>
      <c r="E120" s="20">
        <f t="shared" si="19"/>
        <v>0</v>
      </c>
      <c r="F120" s="26">
        <f t="shared" si="20"/>
        <v>0</v>
      </c>
      <c r="G120" s="26">
        <f t="shared" si="21"/>
        <v>0</v>
      </c>
      <c r="H120" s="37">
        <f t="shared" si="22"/>
        <v>0</v>
      </c>
      <c r="I120" s="26">
        <f t="shared" si="23"/>
        <v>0</v>
      </c>
      <c r="J120" s="20">
        <f t="shared" si="24"/>
        <v>19800</v>
      </c>
      <c r="K120" s="20">
        <f t="shared" si="25"/>
        <v>2000</v>
      </c>
      <c r="L120" s="26">
        <v>1000</v>
      </c>
      <c r="M120" s="26">
        <v>0</v>
      </c>
      <c r="N120" s="26">
        <v>1000</v>
      </c>
      <c r="O120" s="20">
        <f t="shared" si="26"/>
        <v>-2000</v>
      </c>
      <c r="P120" s="20">
        <f t="shared" si="27"/>
        <v>17800</v>
      </c>
      <c r="Q120" s="26">
        <v>500</v>
      </c>
      <c r="R120" s="26">
        <v>5000</v>
      </c>
      <c r="S120" s="26">
        <v>1000</v>
      </c>
      <c r="T120" s="26">
        <v>500</v>
      </c>
      <c r="U120" s="26">
        <v>2000</v>
      </c>
      <c r="V120" s="26">
        <v>3000</v>
      </c>
      <c r="W120" s="26">
        <v>0</v>
      </c>
      <c r="X120" s="26">
        <v>5000</v>
      </c>
      <c r="Y120" s="26">
        <v>800</v>
      </c>
      <c r="Z120" s="20">
        <f t="shared" si="28"/>
        <v>-19800</v>
      </c>
      <c r="AA120" s="26">
        <f t="shared" si="29"/>
        <v>15000</v>
      </c>
      <c r="AB120" s="26">
        <v>0</v>
      </c>
      <c r="AC120" s="26">
        <v>15000</v>
      </c>
      <c r="AD120" s="26">
        <v>0</v>
      </c>
      <c r="AE120" s="26">
        <v>0</v>
      </c>
      <c r="AF120" s="26">
        <f t="shared" si="30"/>
        <v>-34800</v>
      </c>
      <c r="AG120" s="27">
        <f>SUM($AF$2:AF120)/SUM($AH$2:AH120)</f>
        <v>-3.3957983193277311E-3</v>
      </c>
      <c r="AH120" s="28">
        <v>10000000</v>
      </c>
      <c r="AI120" s="26">
        <f t="shared" si="31"/>
        <v>0</v>
      </c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9"/>
      <c r="AU120" s="29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 spans="1:63" x14ac:dyDescent="0.2">
      <c r="A121" s="34">
        <f t="shared" si="16"/>
        <v>2020</v>
      </c>
      <c r="B121" s="34">
        <f t="shared" si="17"/>
        <v>4</v>
      </c>
      <c r="C121" s="34">
        <f t="shared" si="18"/>
        <v>29</v>
      </c>
      <c r="D121" s="25">
        <v>43950</v>
      </c>
      <c r="E121" s="20">
        <f t="shared" si="19"/>
        <v>0</v>
      </c>
      <c r="F121" s="26">
        <f t="shared" si="20"/>
        <v>0</v>
      </c>
      <c r="G121" s="26">
        <f t="shared" si="21"/>
        <v>0</v>
      </c>
      <c r="H121" s="37">
        <f t="shared" si="22"/>
        <v>0</v>
      </c>
      <c r="I121" s="26">
        <f t="shared" si="23"/>
        <v>0</v>
      </c>
      <c r="J121" s="20">
        <f t="shared" si="24"/>
        <v>19800</v>
      </c>
      <c r="K121" s="20">
        <f t="shared" si="25"/>
        <v>2000</v>
      </c>
      <c r="L121" s="26">
        <v>1000</v>
      </c>
      <c r="M121" s="26">
        <v>0</v>
      </c>
      <c r="N121" s="26">
        <v>1000</v>
      </c>
      <c r="O121" s="20">
        <f t="shared" si="26"/>
        <v>-2000</v>
      </c>
      <c r="P121" s="20">
        <f t="shared" si="27"/>
        <v>17800</v>
      </c>
      <c r="Q121" s="26">
        <v>500</v>
      </c>
      <c r="R121" s="26">
        <v>5000</v>
      </c>
      <c r="S121" s="26">
        <v>1000</v>
      </c>
      <c r="T121" s="26">
        <v>500</v>
      </c>
      <c r="U121" s="26">
        <v>2000</v>
      </c>
      <c r="V121" s="26">
        <v>3000</v>
      </c>
      <c r="W121" s="26">
        <v>0</v>
      </c>
      <c r="X121" s="26">
        <v>5000</v>
      </c>
      <c r="Y121" s="26">
        <v>800</v>
      </c>
      <c r="Z121" s="20">
        <f t="shared" si="28"/>
        <v>-19800</v>
      </c>
      <c r="AA121" s="26">
        <f t="shared" si="29"/>
        <v>15000</v>
      </c>
      <c r="AB121" s="26">
        <v>0</v>
      </c>
      <c r="AC121" s="26">
        <v>15000</v>
      </c>
      <c r="AD121" s="26">
        <v>0</v>
      </c>
      <c r="AE121" s="26">
        <v>0</v>
      </c>
      <c r="AF121" s="26">
        <f t="shared" si="30"/>
        <v>-34800</v>
      </c>
      <c r="AG121" s="27">
        <f>SUM($AF$2:AF121)/SUM($AH$2:AH121)</f>
        <v>-3.3965000000000002E-3</v>
      </c>
      <c r="AH121" s="28">
        <v>10000000</v>
      </c>
      <c r="AI121" s="26">
        <f t="shared" si="31"/>
        <v>0</v>
      </c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9"/>
      <c r="AU121" s="29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 spans="1:63" x14ac:dyDescent="0.2">
      <c r="A122" s="34">
        <f t="shared" si="16"/>
        <v>2020</v>
      </c>
      <c r="B122" s="34">
        <f t="shared" si="17"/>
        <v>4</v>
      </c>
      <c r="C122" s="34">
        <f t="shared" si="18"/>
        <v>30</v>
      </c>
      <c r="D122" s="25">
        <v>43951</v>
      </c>
      <c r="E122" s="20">
        <f t="shared" si="19"/>
        <v>10100</v>
      </c>
      <c r="F122" s="26">
        <f t="shared" si="20"/>
        <v>10000</v>
      </c>
      <c r="G122" s="26">
        <f t="shared" si="21"/>
        <v>100</v>
      </c>
      <c r="H122" s="37">
        <f t="shared" si="22"/>
        <v>1</v>
      </c>
      <c r="I122" s="26">
        <f t="shared" si="23"/>
        <v>10000</v>
      </c>
      <c r="J122" s="20">
        <f t="shared" si="24"/>
        <v>19800</v>
      </c>
      <c r="K122" s="20">
        <f t="shared" si="25"/>
        <v>2000</v>
      </c>
      <c r="L122" s="26">
        <v>1000</v>
      </c>
      <c r="M122" s="26">
        <v>0</v>
      </c>
      <c r="N122" s="26">
        <v>1000</v>
      </c>
      <c r="O122" s="20">
        <f t="shared" si="26"/>
        <v>8100</v>
      </c>
      <c r="P122" s="20">
        <f t="shared" si="27"/>
        <v>17800</v>
      </c>
      <c r="Q122" s="26">
        <v>500</v>
      </c>
      <c r="R122" s="26">
        <v>5000</v>
      </c>
      <c r="S122" s="26">
        <v>1000</v>
      </c>
      <c r="T122" s="26">
        <v>500</v>
      </c>
      <c r="U122" s="26">
        <v>2000</v>
      </c>
      <c r="V122" s="26">
        <v>3000</v>
      </c>
      <c r="W122" s="26">
        <v>0</v>
      </c>
      <c r="X122" s="26">
        <v>5000</v>
      </c>
      <c r="Y122" s="26">
        <v>800</v>
      </c>
      <c r="Z122" s="20">
        <f t="shared" si="28"/>
        <v>-9700</v>
      </c>
      <c r="AA122" s="26">
        <f t="shared" si="29"/>
        <v>15000</v>
      </c>
      <c r="AB122" s="26">
        <v>0</v>
      </c>
      <c r="AC122" s="26">
        <v>15000</v>
      </c>
      <c r="AD122" s="26">
        <v>0</v>
      </c>
      <c r="AE122" s="26">
        <v>0</v>
      </c>
      <c r="AF122" s="26">
        <f t="shared" si="30"/>
        <v>-24700</v>
      </c>
      <c r="AG122" s="27">
        <f>SUM($AF$2:AF122)/SUM($AH$2:AH122)</f>
        <v>-3.3888429752066116E-3</v>
      </c>
      <c r="AH122" s="28">
        <v>10000000</v>
      </c>
      <c r="AI122" s="26">
        <f t="shared" si="31"/>
        <v>0</v>
      </c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9"/>
      <c r="AU122" s="29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 spans="1:63" x14ac:dyDescent="0.2">
      <c r="A123" s="34">
        <f t="shared" si="16"/>
        <v>2020</v>
      </c>
      <c r="B123" s="34">
        <f t="shared" si="17"/>
        <v>5</v>
      </c>
      <c r="C123" s="34">
        <f t="shared" si="18"/>
        <v>1</v>
      </c>
      <c r="D123" s="25">
        <v>43952</v>
      </c>
      <c r="E123" s="20">
        <f t="shared" si="19"/>
        <v>10000</v>
      </c>
      <c r="F123" s="26">
        <f t="shared" si="20"/>
        <v>10000</v>
      </c>
      <c r="G123" s="26">
        <f t="shared" si="21"/>
        <v>0</v>
      </c>
      <c r="H123" s="37">
        <f t="shared" si="22"/>
        <v>1</v>
      </c>
      <c r="I123" s="26">
        <f t="shared" si="23"/>
        <v>10000</v>
      </c>
      <c r="J123" s="20">
        <f t="shared" si="24"/>
        <v>19800</v>
      </c>
      <c r="K123" s="20">
        <f t="shared" si="25"/>
        <v>2000</v>
      </c>
      <c r="L123" s="26">
        <v>1000</v>
      </c>
      <c r="M123" s="26">
        <v>0</v>
      </c>
      <c r="N123" s="26">
        <v>1000</v>
      </c>
      <c r="O123" s="20">
        <f t="shared" si="26"/>
        <v>8000</v>
      </c>
      <c r="P123" s="20">
        <f t="shared" si="27"/>
        <v>17800</v>
      </c>
      <c r="Q123" s="26">
        <v>500</v>
      </c>
      <c r="R123" s="26">
        <v>5000</v>
      </c>
      <c r="S123" s="26">
        <v>1000</v>
      </c>
      <c r="T123" s="26">
        <v>500</v>
      </c>
      <c r="U123" s="26">
        <v>2000</v>
      </c>
      <c r="V123" s="26">
        <v>3000</v>
      </c>
      <c r="W123" s="26">
        <v>0</v>
      </c>
      <c r="X123" s="26">
        <v>5000</v>
      </c>
      <c r="Y123" s="26">
        <v>800</v>
      </c>
      <c r="Z123" s="20">
        <f t="shared" si="28"/>
        <v>-9800</v>
      </c>
      <c r="AA123" s="26">
        <f t="shared" si="29"/>
        <v>15000</v>
      </c>
      <c r="AB123" s="26">
        <v>0</v>
      </c>
      <c r="AC123" s="26">
        <v>15000</v>
      </c>
      <c r="AD123" s="26">
        <v>0</v>
      </c>
      <c r="AE123" s="26">
        <v>0</v>
      </c>
      <c r="AF123" s="26">
        <f t="shared" si="30"/>
        <v>-24800</v>
      </c>
      <c r="AG123" s="27">
        <f>SUM($AF$2:AF123)/SUM($AH$2:AH123)</f>
        <v>-3.3813934426229508E-3</v>
      </c>
      <c r="AH123" s="28">
        <v>10000000</v>
      </c>
      <c r="AI123" s="26">
        <f t="shared" si="31"/>
        <v>0</v>
      </c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9"/>
      <c r="AU123" s="29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 spans="1:63" x14ac:dyDescent="0.2">
      <c r="A124" s="34">
        <f t="shared" si="16"/>
        <v>2020</v>
      </c>
      <c r="B124" s="34">
        <f t="shared" si="17"/>
        <v>5</v>
      </c>
      <c r="C124" s="34">
        <f t="shared" si="18"/>
        <v>2</v>
      </c>
      <c r="D124" s="25">
        <v>43953</v>
      </c>
      <c r="E124" s="20">
        <f t="shared" si="19"/>
        <v>0</v>
      </c>
      <c r="F124" s="26">
        <f t="shared" si="20"/>
        <v>0</v>
      </c>
      <c r="G124" s="26">
        <f t="shared" si="21"/>
        <v>0</v>
      </c>
      <c r="H124" s="37">
        <f t="shared" si="22"/>
        <v>0</v>
      </c>
      <c r="I124" s="26">
        <f t="shared" si="23"/>
        <v>0</v>
      </c>
      <c r="J124" s="20">
        <f t="shared" si="24"/>
        <v>19800</v>
      </c>
      <c r="K124" s="20">
        <f t="shared" si="25"/>
        <v>2000</v>
      </c>
      <c r="L124" s="26">
        <v>1000</v>
      </c>
      <c r="M124" s="26">
        <v>0</v>
      </c>
      <c r="N124" s="26">
        <v>1000</v>
      </c>
      <c r="O124" s="20">
        <f t="shared" si="26"/>
        <v>-2000</v>
      </c>
      <c r="P124" s="20">
        <f t="shared" si="27"/>
        <v>17800</v>
      </c>
      <c r="Q124" s="26">
        <v>500</v>
      </c>
      <c r="R124" s="26">
        <v>5000</v>
      </c>
      <c r="S124" s="26">
        <v>1000</v>
      </c>
      <c r="T124" s="26">
        <v>500</v>
      </c>
      <c r="U124" s="26">
        <v>2000</v>
      </c>
      <c r="V124" s="26">
        <v>3000</v>
      </c>
      <c r="W124" s="26">
        <v>0</v>
      </c>
      <c r="X124" s="26">
        <v>5000</v>
      </c>
      <c r="Y124" s="26">
        <v>800</v>
      </c>
      <c r="Z124" s="20">
        <f t="shared" si="28"/>
        <v>-19800</v>
      </c>
      <c r="AA124" s="26">
        <f t="shared" si="29"/>
        <v>15000</v>
      </c>
      <c r="AB124" s="26">
        <v>0</v>
      </c>
      <c r="AC124" s="26">
        <v>15000</v>
      </c>
      <c r="AD124" s="26">
        <v>0</v>
      </c>
      <c r="AE124" s="26">
        <v>0</v>
      </c>
      <c r="AF124" s="26">
        <f t="shared" si="30"/>
        <v>-34800</v>
      </c>
      <c r="AG124" s="27">
        <f>SUM($AF$2:AF124)/SUM($AH$2:AH124)</f>
        <v>-3.3821951219512197E-3</v>
      </c>
      <c r="AH124" s="28">
        <v>10000000</v>
      </c>
      <c r="AI124" s="26">
        <f t="shared" si="31"/>
        <v>0</v>
      </c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9"/>
      <c r="AU124" s="29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 spans="1:63" x14ac:dyDescent="0.2">
      <c r="A125" s="34">
        <f t="shared" si="16"/>
        <v>2020</v>
      </c>
      <c r="B125" s="34">
        <f t="shared" si="17"/>
        <v>5</v>
      </c>
      <c r="C125" s="34">
        <f t="shared" si="18"/>
        <v>3</v>
      </c>
      <c r="D125" s="25">
        <v>43954</v>
      </c>
      <c r="E125" s="20">
        <f t="shared" si="19"/>
        <v>0</v>
      </c>
      <c r="F125" s="26">
        <f t="shared" si="20"/>
        <v>0</v>
      </c>
      <c r="G125" s="26">
        <f t="shared" si="21"/>
        <v>0</v>
      </c>
      <c r="H125" s="37">
        <f t="shared" si="22"/>
        <v>0</v>
      </c>
      <c r="I125" s="26">
        <f t="shared" si="23"/>
        <v>0</v>
      </c>
      <c r="J125" s="20">
        <f t="shared" si="24"/>
        <v>19800</v>
      </c>
      <c r="K125" s="20">
        <f t="shared" si="25"/>
        <v>2000</v>
      </c>
      <c r="L125" s="26">
        <v>1000</v>
      </c>
      <c r="M125" s="26">
        <v>0</v>
      </c>
      <c r="N125" s="26">
        <v>1000</v>
      </c>
      <c r="O125" s="20">
        <f t="shared" si="26"/>
        <v>-2000</v>
      </c>
      <c r="P125" s="20">
        <f t="shared" si="27"/>
        <v>17800</v>
      </c>
      <c r="Q125" s="26">
        <v>500</v>
      </c>
      <c r="R125" s="26">
        <v>5000</v>
      </c>
      <c r="S125" s="26">
        <v>1000</v>
      </c>
      <c r="T125" s="26">
        <v>500</v>
      </c>
      <c r="U125" s="26">
        <v>2000</v>
      </c>
      <c r="V125" s="26">
        <v>3000</v>
      </c>
      <c r="W125" s="26">
        <v>0</v>
      </c>
      <c r="X125" s="26">
        <v>5000</v>
      </c>
      <c r="Y125" s="26">
        <v>800</v>
      </c>
      <c r="Z125" s="20">
        <f t="shared" si="28"/>
        <v>-19800</v>
      </c>
      <c r="AA125" s="26">
        <f t="shared" si="29"/>
        <v>15000</v>
      </c>
      <c r="AB125" s="26">
        <v>0</v>
      </c>
      <c r="AC125" s="26">
        <v>15000</v>
      </c>
      <c r="AD125" s="26">
        <v>0</v>
      </c>
      <c r="AE125" s="26">
        <v>0</v>
      </c>
      <c r="AF125" s="26">
        <f t="shared" si="30"/>
        <v>-34800</v>
      </c>
      <c r="AG125" s="27">
        <f>SUM($AF$2:AF125)/SUM($AH$2:AH125)</f>
        <v>-3.3829838709677419E-3</v>
      </c>
      <c r="AH125" s="28">
        <v>10000000</v>
      </c>
      <c r="AI125" s="26">
        <f t="shared" si="31"/>
        <v>0</v>
      </c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9"/>
      <c r="AU125" s="29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 spans="1:63" x14ac:dyDescent="0.2">
      <c r="A126" s="34">
        <f t="shared" si="16"/>
        <v>2020</v>
      </c>
      <c r="B126" s="34">
        <f t="shared" si="17"/>
        <v>5</v>
      </c>
      <c r="C126" s="34">
        <f t="shared" si="18"/>
        <v>4</v>
      </c>
      <c r="D126" s="25">
        <v>43955</v>
      </c>
      <c r="E126" s="20">
        <f t="shared" si="19"/>
        <v>0</v>
      </c>
      <c r="F126" s="26">
        <f t="shared" si="20"/>
        <v>0</v>
      </c>
      <c r="G126" s="26">
        <f t="shared" si="21"/>
        <v>0</v>
      </c>
      <c r="H126" s="37">
        <f t="shared" si="22"/>
        <v>0</v>
      </c>
      <c r="I126" s="26">
        <f t="shared" si="23"/>
        <v>0</v>
      </c>
      <c r="J126" s="20">
        <f t="shared" si="24"/>
        <v>19800</v>
      </c>
      <c r="K126" s="20">
        <f t="shared" si="25"/>
        <v>2000</v>
      </c>
      <c r="L126" s="26">
        <v>1000</v>
      </c>
      <c r="M126" s="26">
        <v>0</v>
      </c>
      <c r="N126" s="26">
        <v>1000</v>
      </c>
      <c r="O126" s="20">
        <f t="shared" si="26"/>
        <v>-2000</v>
      </c>
      <c r="P126" s="20">
        <f t="shared" si="27"/>
        <v>17800</v>
      </c>
      <c r="Q126" s="26">
        <v>500</v>
      </c>
      <c r="R126" s="26">
        <v>5000</v>
      </c>
      <c r="S126" s="26">
        <v>1000</v>
      </c>
      <c r="T126" s="26">
        <v>500</v>
      </c>
      <c r="U126" s="26">
        <v>2000</v>
      </c>
      <c r="V126" s="26">
        <v>3000</v>
      </c>
      <c r="W126" s="26">
        <v>0</v>
      </c>
      <c r="X126" s="26">
        <v>5000</v>
      </c>
      <c r="Y126" s="26">
        <v>800</v>
      </c>
      <c r="Z126" s="20">
        <f t="shared" si="28"/>
        <v>-19800</v>
      </c>
      <c r="AA126" s="26">
        <f t="shared" si="29"/>
        <v>15000</v>
      </c>
      <c r="AB126" s="26">
        <v>0</v>
      </c>
      <c r="AC126" s="26">
        <v>15000</v>
      </c>
      <c r="AD126" s="26">
        <v>0</v>
      </c>
      <c r="AE126" s="26">
        <v>0</v>
      </c>
      <c r="AF126" s="26">
        <f t="shared" si="30"/>
        <v>-34800</v>
      </c>
      <c r="AG126" s="27">
        <f>SUM($AF$2:AF126)/SUM($AH$2:AH126)</f>
        <v>-3.38376E-3</v>
      </c>
      <c r="AH126" s="28">
        <v>10000000</v>
      </c>
      <c r="AI126" s="26">
        <f t="shared" si="31"/>
        <v>0</v>
      </c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9"/>
      <c r="AU126" s="29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 spans="1:63" x14ac:dyDescent="0.2">
      <c r="A127" s="34">
        <f t="shared" si="16"/>
        <v>2020</v>
      </c>
      <c r="B127" s="34">
        <f t="shared" si="17"/>
        <v>5</v>
      </c>
      <c r="C127" s="34">
        <f t="shared" si="18"/>
        <v>5</v>
      </c>
      <c r="D127" s="25">
        <v>43956</v>
      </c>
      <c r="E127" s="20">
        <f t="shared" si="19"/>
        <v>0</v>
      </c>
      <c r="F127" s="26">
        <f t="shared" si="20"/>
        <v>0</v>
      </c>
      <c r="G127" s="26">
        <f t="shared" si="21"/>
        <v>0</v>
      </c>
      <c r="H127" s="37">
        <f t="shared" si="22"/>
        <v>0</v>
      </c>
      <c r="I127" s="26">
        <f t="shared" si="23"/>
        <v>0</v>
      </c>
      <c r="J127" s="20">
        <f t="shared" si="24"/>
        <v>19800</v>
      </c>
      <c r="K127" s="20">
        <f t="shared" si="25"/>
        <v>2000</v>
      </c>
      <c r="L127" s="26">
        <v>1000</v>
      </c>
      <c r="M127" s="26">
        <v>0</v>
      </c>
      <c r="N127" s="26">
        <v>1000</v>
      </c>
      <c r="O127" s="20">
        <f t="shared" si="26"/>
        <v>-2000</v>
      </c>
      <c r="P127" s="20">
        <f t="shared" si="27"/>
        <v>17800</v>
      </c>
      <c r="Q127" s="26">
        <v>500</v>
      </c>
      <c r="R127" s="26">
        <v>5000</v>
      </c>
      <c r="S127" s="26">
        <v>1000</v>
      </c>
      <c r="T127" s="26">
        <v>500</v>
      </c>
      <c r="U127" s="26">
        <v>2000</v>
      </c>
      <c r="V127" s="26">
        <v>3000</v>
      </c>
      <c r="W127" s="26">
        <v>0</v>
      </c>
      <c r="X127" s="26">
        <v>5000</v>
      </c>
      <c r="Y127" s="26">
        <v>800</v>
      </c>
      <c r="Z127" s="20">
        <f t="shared" si="28"/>
        <v>-19800</v>
      </c>
      <c r="AA127" s="26">
        <f t="shared" si="29"/>
        <v>15000</v>
      </c>
      <c r="AB127" s="26">
        <v>0</v>
      </c>
      <c r="AC127" s="26">
        <v>15000</v>
      </c>
      <c r="AD127" s="26">
        <v>0</v>
      </c>
      <c r="AE127" s="26">
        <v>0</v>
      </c>
      <c r="AF127" s="26">
        <f t="shared" si="30"/>
        <v>-34800</v>
      </c>
      <c r="AG127" s="27">
        <f>SUM($AF$2:AF127)/SUM($AH$2:AH127)</f>
        <v>-3.3845238095238095E-3</v>
      </c>
      <c r="AH127" s="28">
        <v>10000000</v>
      </c>
      <c r="AI127" s="26">
        <f t="shared" si="31"/>
        <v>0</v>
      </c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9"/>
      <c r="AU127" s="29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 spans="1:63" x14ac:dyDescent="0.2">
      <c r="A128" s="34">
        <f t="shared" si="16"/>
        <v>2020</v>
      </c>
      <c r="B128" s="34">
        <f t="shared" si="17"/>
        <v>5</v>
      </c>
      <c r="C128" s="34">
        <f t="shared" si="18"/>
        <v>6</v>
      </c>
      <c r="D128" s="25">
        <v>43957</v>
      </c>
      <c r="E128" s="20">
        <f t="shared" si="19"/>
        <v>0</v>
      </c>
      <c r="F128" s="26">
        <f t="shared" si="20"/>
        <v>0</v>
      </c>
      <c r="G128" s="26">
        <f t="shared" si="21"/>
        <v>0</v>
      </c>
      <c r="H128" s="37">
        <f t="shared" si="22"/>
        <v>0</v>
      </c>
      <c r="I128" s="26">
        <f t="shared" si="23"/>
        <v>0</v>
      </c>
      <c r="J128" s="20">
        <f t="shared" si="24"/>
        <v>19800</v>
      </c>
      <c r="K128" s="20">
        <f t="shared" si="25"/>
        <v>2000</v>
      </c>
      <c r="L128" s="26">
        <v>1000</v>
      </c>
      <c r="M128" s="26">
        <v>0</v>
      </c>
      <c r="N128" s="26">
        <v>1000</v>
      </c>
      <c r="O128" s="20">
        <f t="shared" si="26"/>
        <v>-2000</v>
      </c>
      <c r="P128" s="20">
        <f t="shared" si="27"/>
        <v>17800</v>
      </c>
      <c r="Q128" s="26">
        <v>500</v>
      </c>
      <c r="R128" s="26">
        <v>5000</v>
      </c>
      <c r="S128" s="26">
        <v>1000</v>
      </c>
      <c r="T128" s="26">
        <v>500</v>
      </c>
      <c r="U128" s="26">
        <v>2000</v>
      </c>
      <c r="V128" s="26">
        <v>3000</v>
      </c>
      <c r="W128" s="26">
        <v>0</v>
      </c>
      <c r="X128" s="26">
        <v>5000</v>
      </c>
      <c r="Y128" s="26">
        <v>800</v>
      </c>
      <c r="Z128" s="20">
        <f t="shared" si="28"/>
        <v>-19800</v>
      </c>
      <c r="AA128" s="26">
        <f t="shared" si="29"/>
        <v>15000</v>
      </c>
      <c r="AB128" s="26">
        <v>0</v>
      </c>
      <c r="AC128" s="26">
        <v>15000</v>
      </c>
      <c r="AD128" s="26">
        <v>0</v>
      </c>
      <c r="AE128" s="26">
        <v>0</v>
      </c>
      <c r="AF128" s="26">
        <f t="shared" si="30"/>
        <v>-34800</v>
      </c>
      <c r="AG128" s="27">
        <f>SUM($AF$2:AF128)/SUM($AH$2:AH128)</f>
        <v>-3.385275590551181E-3</v>
      </c>
      <c r="AH128" s="28">
        <v>10000000</v>
      </c>
      <c r="AI128" s="26">
        <f t="shared" si="31"/>
        <v>0</v>
      </c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9"/>
      <c r="AU128" s="29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 spans="1:63" x14ac:dyDescent="0.2">
      <c r="A129" s="34">
        <f t="shared" si="16"/>
        <v>2020</v>
      </c>
      <c r="B129" s="34">
        <f t="shared" si="17"/>
        <v>5</v>
      </c>
      <c r="C129" s="34">
        <f t="shared" si="18"/>
        <v>7</v>
      </c>
      <c r="D129" s="25">
        <v>43958</v>
      </c>
      <c r="E129" s="20">
        <f t="shared" si="19"/>
        <v>0</v>
      </c>
      <c r="F129" s="26">
        <f t="shared" si="20"/>
        <v>0</v>
      </c>
      <c r="G129" s="26">
        <f t="shared" si="21"/>
        <v>0</v>
      </c>
      <c r="H129" s="37">
        <f t="shared" si="22"/>
        <v>0</v>
      </c>
      <c r="I129" s="26">
        <f t="shared" si="23"/>
        <v>0</v>
      </c>
      <c r="J129" s="20">
        <f t="shared" si="24"/>
        <v>19800</v>
      </c>
      <c r="K129" s="20">
        <f t="shared" si="25"/>
        <v>2000</v>
      </c>
      <c r="L129" s="26">
        <v>1000</v>
      </c>
      <c r="M129" s="26">
        <v>0</v>
      </c>
      <c r="N129" s="26">
        <v>1000</v>
      </c>
      <c r="O129" s="20">
        <f t="shared" si="26"/>
        <v>-2000</v>
      </c>
      <c r="P129" s="20">
        <f t="shared" si="27"/>
        <v>17800</v>
      </c>
      <c r="Q129" s="26">
        <v>500</v>
      </c>
      <c r="R129" s="26">
        <v>5000</v>
      </c>
      <c r="S129" s="26">
        <v>1000</v>
      </c>
      <c r="T129" s="26">
        <v>500</v>
      </c>
      <c r="U129" s="26">
        <v>2000</v>
      </c>
      <c r="V129" s="26">
        <v>3000</v>
      </c>
      <c r="W129" s="26">
        <v>0</v>
      </c>
      <c r="X129" s="26">
        <v>5000</v>
      </c>
      <c r="Y129" s="26">
        <v>800</v>
      </c>
      <c r="Z129" s="20">
        <f t="shared" si="28"/>
        <v>-19800</v>
      </c>
      <c r="AA129" s="26">
        <f t="shared" si="29"/>
        <v>15000</v>
      </c>
      <c r="AB129" s="26">
        <v>0</v>
      </c>
      <c r="AC129" s="26">
        <v>15000</v>
      </c>
      <c r="AD129" s="26">
        <v>0</v>
      </c>
      <c r="AE129" s="26">
        <v>0</v>
      </c>
      <c r="AF129" s="26">
        <f t="shared" si="30"/>
        <v>-34800</v>
      </c>
      <c r="AG129" s="27">
        <f>SUM($AF$2:AF129)/SUM($AH$2:AH129)</f>
        <v>-3.3860156250000001E-3</v>
      </c>
      <c r="AH129" s="28">
        <v>10000000</v>
      </c>
      <c r="AI129" s="26">
        <f t="shared" si="31"/>
        <v>0</v>
      </c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9"/>
      <c r="AU129" s="29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 spans="1:63" x14ac:dyDescent="0.2">
      <c r="A130" s="34">
        <f t="shared" si="16"/>
        <v>2020</v>
      </c>
      <c r="B130" s="34">
        <f t="shared" si="17"/>
        <v>5</v>
      </c>
      <c r="C130" s="34">
        <f t="shared" si="18"/>
        <v>8</v>
      </c>
      <c r="D130" s="25">
        <v>43959</v>
      </c>
      <c r="E130" s="20">
        <f t="shared" si="19"/>
        <v>0</v>
      </c>
      <c r="F130" s="26">
        <f t="shared" si="20"/>
        <v>0</v>
      </c>
      <c r="G130" s="26">
        <f t="shared" si="21"/>
        <v>0</v>
      </c>
      <c r="H130" s="37">
        <f t="shared" si="22"/>
        <v>0</v>
      </c>
      <c r="I130" s="26">
        <f t="shared" si="23"/>
        <v>0</v>
      </c>
      <c r="J130" s="20">
        <f t="shared" si="24"/>
        <v>19800</v>
      </c>
      <c r="K130" s="20">
        <f t="shared" si="25"/>
        <v>2000</v>
      </c>
      <c r="L130" s="26">
        <v>1000</v>
      </c>
      <c r="M130" s="26">
        <v>0</v>
      </c>
      <c r="N130" s="26">
        <v>1000</v>
      </c>
      <c r="O130" s="20">
        <f t="shared" si="26"/>
        <v>-2000</v>
      </c>
      <c r="P130" s="20">
        <f t="shared" si="27"/>
        <v>17800</v>
      </c>
      <c r="Q130" s="26">
        <v>500</v>
      </c>
      <c r="R130" s="26">
        <v>5000</v>
      </c>
      <c r="S130" s="26">
        <v>1000</v>
      </c>
      <c r="T130" s="26">
        <v>500</v>
      </c>
      <c r="U130" s="26">
        <v>2000</v>
      </c>
      <c r="V130" s="26">
        <v>3000</v>
      </c>
      <c r="W130" s="26">
        <v>0</v>
      </c>
      <c r="X130" s="26">
        <v>5000</v>
      </c>
      <c r="Y130" s="26">
        <v>800</v>
      </c>
      <c r="Z130" s="20">
        <f t="shared" si="28"/>
        <v>-19800</v>
      </c>
      <c r="AA130" s="26">
        <f t="shared" si="29"/>
        <v>15000</v>
      </c>
      <c r="AB130" s="26">
        <v>0</v>
      </c>
      <c r="AC130" s="26">
        <v>15000</v>
      </c>
      <c r="AD130" s="26">
        <v>0</v>
      </c>
      <c r="AE130" s="26">
        <v>0</v>
      </c>
      <c r="AF130" s="26">
        <f t="shared" si="30"/>
        <v>-34800</v>
      </c>
      <c r="AG130" s="27">
        <f>SUM($AF$2:AF130)/SUM($AH$2:AH130)</f>
        <v>-3.3867441860465117E-3</v>
      </c>
      <c r="AH130" s="28">
        <v>10000000</v>
      </c>
      <c r="AI130" s="26">
        <f t="shared" si="31"/>
        <v>0</v>
      </c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9"/>
      <c r="AU130" s="29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 spans="1:63" x14ac:dyDescent="0.2">
      <c r="A131" s="34">
        <f t="shared" ref="A131:A194" si="32">YEAR(D131)</f>
        <v>2020</v>
      </c>
      <c r="B131" s="34">
        <f t="shared" ref="B131:B194" si="33">MONTH(D131)</f>
        <v>5</v>
      </c>
      <c r="C131" s="34">
        <f t="shared" ref="C131:C194" si="34">DAY(D131)</f>
        <v>9</v>
      </c>
      <c r="D131" s="25">
        <v>43960</v>
      </c>
      <c r="E131" s="20">
        <f t="shared" ref="E131:E194" si="35">SUM(F131:G131)</f>
        <v>0</v>
      </c>
      <c r="F131" s="26">
        <f t="shared" ref="F131:F194" si="36">IF(OR($C131=1,$C131=15,$C131=30),10000,0)</f>
        <v>0</v>
      </c>
      <c r="G131" s="26">
        <f t="shared" ref="G131:G194" si="37">IF($C131=30,100,0)</f>
        <v>0</v>
      </c>
      <c r="H131" s="37">
        <f t="shared" ref="H131:H194" si="38">IF(OR($C131=1,$C131=15,$C131=30),1,0)</f>
        <v>0</v>
      </c>
      <c r="I131" s="26">
        <f t="shared" ref="I131:I194" si="39">IFERROR(F131/H131,0)</f>
        <v>0</v>
      </c>
      <c r="J131" s="20">
        <f t="shared" ref="J131:J194" si="40">K131+P131</f>
        <v>19800</v>
      </c>
      <c r="K131" s="20">
        <f t="shared" ref="K131:K194" si="41">SUM(L131:N131)</f>
        <v>2000</v>
      </c>
      <c r="L131" s="26">
        <v>1000</v>
      </c>
      <c r="M131" s="26">
        <v>0</v>
      </c>
      <c r="N131" s="26">
        <v>1000</v>
      </c>
      <c r="O131" s="20">
        <f t="shared" ref="O131:O194" si="42">E131-K131</f>
        <v>-2000</v>
      </c>
      <c r="P131" s="20">
        <f t="shared" ref="P131:P194" si="43">SUM(Q131:Y131)</f>
        <v>17800</v>
      </c>
      <c r="Q131" s="26">
        <v>500</v>
      </c>
      <c r="R131" s="26">
        <v>5000</v>
      </c>
      <c r="S131" s="26">
        <v>1000</v>
      </c>
      <c r="T131" s="26">
        <v>500</v>
      </c>
      <c r="U131" s="26">
        <v>2000</v>
      </c>
      <c r="V131" s="26">
        <v>3000</v>
      </c>
      <c r="W131" s="26">
        <v>0</v>
      </c>
      <c r="X131" s="26">
        <v>5000</v>
      </c>
      <c r="Y131" s="26">
        <v>800</v>
      </c>
      <c r="Z131" s="20">
        <f t="shared" ref="Z131:Z194" si="44">O131-P131</f>
        <v>-19800</v>
      </c>
      <c r="AA131" s="26">
        <f t="shared" ref="AA131:AA194" si="45">SUM(AB131:AE131)</f>
        <v>15000</v>
      </c>
      <c r="AB131" s="26">
        <v>0</v>
      </c>
      <c r="AC131" s="26">
        <v>15000</v>
      </c>
      <c r="AD131" s="26">
        <v>0</v>
      </c>
      <c r="AE131" s="26">
        <v>0</v>
      </c>
      <c r="AF131" s="26">
        <f t="shared" ref="AF131:AF194" si="46">Z131-AA131</f>
        <v>-34800</v>
      </c>
      <c r="AG131" s="27">
        <f>SUM($AF$2:AF131)/SUM($AH$2:AH131)</f>
        <v>-3.3874615384615384E-3</v>
      </c>
      <c r="AH131" s="28">
        <v>10000000</v>
      </c>
      <c r="AI131" s="26">
        <f t="shared" ref="AI131:AI194" si="47">AJ131-AK131</f>
        <v>0</v>
      </c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9"/>
      <c r="AU131" s="29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 spans="1:63" x14ac:dyDescent="0.2">
      <c r="A132" s="34">
        <f t="shared" si="32"/>
        <v>2020</v>
      </c>
      <c r="B132" s="34">
        <f t="shared" si="33"/>
        <v>5</v>
      </c>
      <c r="C132" s="34">
        <f t="shared" si="34"/>
        <v>10</v>
      </c>
      <c r="D132" s="25">
        <v>43961</v>
      </c>
      <c r="E132" s="20">
        <f t="shared" si="35"/>
        <v>0</v>
      </c>
      <c r="F132" s="26">
        <f t="shared" si="36"/>
        <v>0</v>
      </c>
      <c r="G132" s="26">
        <f t="shared" si="37"/>
        <v>0</v>
      </c>
      <c r="H132" s="37">
        <f t="shared" si="38"/>
        <v>0</v>
      </c>
      <c r="I132" s="26">
        <f t="shared" si="39"/>
        <v>0</v>
      </c>
      <c r="J132" s="20">
        <f t="shared" si="40"/>
        <v>19800</v>
      </c>
      <c r="K132" s="20">
        <f t="shared" si="41"/>
        <v>2000</v>
      </c>
      <c r="L132" s="26">
        <v>1000</v>
      </c>
      <c r="M132" s="26">
        <v>0</v>
      </c>
      <c r="N132" s="26">
        <v>1000</v>
      </c>
      <c r="O132" s="20">
        <f t="shared" si="42"/>
        <v>-2000</v>
      </c>
      <c r="P132" s="20">
        <f t="shared" si="43"/>
        <v>17800</v>
      </c>
      <c r="Q132" s="26">
        <v>500</v>
      </c>
      <c r="R132" s="26">
        <v>5000</v>
      </c>
      <c r="S132" s="26">
        <v>1000</v>
      </c>
      <c r="T132" s="26">
        <v>500</v>
      </c>
      <c r="U132" s="26">
        <v>2000</v>
      </c>
      <c r="V132" s="26">
        <v>3000</v>
      </c>
      <c r="W132" s="26">
        <v>0</v>
      </c>
      <c r="X132" s="26">
        <v>5000</v>
      </c>
      <c r="Y132" s="26">
        <v>800</v>
      </c>
      <c r="Z132" s="20">
        <f t="shared" si="44"/>
        <v>-19800</v>
      </c>
      <c r="AA132" s="26">
        <f t="shared" si="45"/>
        <v>15000</v>
      </c>
      <c r="AB132" s="26">
        <v>0</v>
      </c>
      <c r="AC132" s="26">
        <v>15000</v>
      </c>
      <c r="AD132" s="26">
        <v>0</v>
      </c>
      <c r="AE132" s="26">
        <v>0</v>
      </c>
      <c r="AF132" s="26">
        <f t="shared" si="46"/>
        <v>-34800</v>
      </c>
      <c r="AG132" s="27">
        <f>SUM($AF$2:AF132)/SUM($AH$2:AH132)</f>
        <v>-3.3881679389312978E-3</v>
      </c>
      <c r="AH132" s="28">
        <v>10000000</v>
      </c>
      <c r="AI132" s="26">
        <f t="shared" si="47"/>
        <v>0</v>
      </c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9"/>
      <c r="AU132" s="29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 spans="1:63" x14ac:dyDescent="0.2">
      <c r="A133" s="34">
        <f t="shared" si="32"/>
        <v>2020</v>
      </c>
      <c r="B133" s="34">
        <f t="shared" si="33"/>
        <v>5</v>
      </c>
      <c r="C133" s="34">
        <f t="shared" si="34"/>
        <v>11</v>
      </c>
      <c r="D133" s="25">
        <v>43962</v>
      </c>
      <c r="E133" s="20">
        <f t="shared" si="35"/>
        <v>0</v>
      </c>
      <c r="F133" s="26">
        <f t="shared" si="36"/>
        <v>0</v>
      </c>
      <c r="G133" s="26">
        <f t="shared" si="37"/>
        <v>0</v>
      </c>
      <c r="H133" s="37">
        <f t="shared" si="38"/>
        <v>0</v>
      </c>
      <c r="I133" s="26">
        <f t="shared" si="39"/>
        <v>0</v>
      </c>
      <c r="J133" s="20">
        <f t="shared" si="40"/>
        <v>19800</v>
      </c>
      <c r="K133" s="20">
        <f t="shared" si="41"/>
        <v>2000</v>
      </c>
      <c r="L133" s="26">
        <v>1000</v>
      </c>
      <c r="M133" s="26">
        <v>0</v>
      </c>
      <c r="N133" s="26">
        <v>1000</v>
      </c>
      <c r="O133" s="20">
        <f t="shared" si="42"/>
        <v>-2000</v>
      </c>
      <c r="P133" s="20">
        <f t="shared" si="43"/>
        <v>17800</v>
      </c>
      <c r="Q133" s="26">
        <v>500</v>
      </c>
      <c r="R133" s="26">
        <v>5000</v>
      </c>
      <c r="S133" s="26">
        <v>1000</v>
      </c>
      <c r="T133" s="26">
        <v>500</v>
      </c>
      <c r="U133" s="26">
        <v>2000</v>
      </c>
      <c r="V133" s="26">
        <v>3000</v>
      </c>
      <c r="W133" s="26">
        <v>0</v>
      </c>
      <c r="X133" s="26">
        <v>5000</v>
      </c>
      <c r="Y133" s="26">
        <v>800</v>
      </c>
      <c r="Z133" s="20">
        <f t="shared" si="44"/>
        <v>-19800</v>
      </c>
      <c r="AA133" s="26">
        <f t="shared" si="45"/>
        <v>15000</v>
      </c>
      <c r="AB133" s="26">
        <v>0</v>
      </c>
      <c r="AC133" s="26">
        <v>15000</v>
      </c>
      <c r="AD133" s="26">
        <v>0</v>
      </c>
      <c r="AE133" s="26">
        <v>0</v>
      </c>
      <c r="AF133" s="26">
        <f t="shared" si="46"/>
        <v>-34800</v>
      </c>
      <c r="AG133" s="27">
        <f>SUM($AF$2:AF133)/SUM($AH$2:AH133)</f>
        <v>-3.3888636363636365E-3</v>
      </c>
      <c r="AH133" s="28">
        <v>10000000</v>
      </c>
      <c r="AI133" s="26">
        <f t="shared" si="47"/>
        <v>0</v>
      </c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9"/>
      <c r="AU133" s="29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 spans="1:63" x14ac:dyDescent="0.2">
      <c r="A134" s="34">
        <f t="shared" si="32"/>
        <v>2020</v>
      </c>
      <c r="B134" s="34">
        <f t="shared" si="33"/>
        <v>5</v>
      </c>
      <c r="C134" s="34">
        <f t="shared" si="34"/>
        <v>12</v>
      </c>
      <c r="D134" s="25">
        <v>43963</v>
      </c>
      <c r="E134" s="20">
        <f t="shared" si="35"/>
        <v>0</v>
      </c>
      <c r="F134" s="26">
        <f t="shared" si="36"/>
        <v>0</v>
      </c>
      <c r="G134" s="26">
        <f t="shared" si="37"/>
        <v>0</v>
      </c>
      <c r="H134" s="37">
        <f t="shared" si="38"/>
        <v>0</v>
      </c>
      <c r="I134" s="26">
        <f t="shared" si="39"/>
        <v>0</v>
      </c>
      <c r="J134" s="20">
        <f t="shared" si="40"/>
        <v>19800</v>
      </c>
      <c r="K134" s="20">
        <f t="shared" si="41"/>
        <v>2000</v>
      </c>
      <c r="L134" s="26">
        <v>1000</v>
      </c>
      <c r="M134" s="26">
        <v>0</v>
      </c>
      <c r="N134" s="26">
        <v>1000</v>
      </c>
      <c r="O134" s="20">
        <f t="shared" si="42"/>
        <v>-2000</v>
      </c>
      <c r="P134" s="20">
        <f t="shared" si="43"/>
        <v>17800</v>
      </c>
      <c r="Q134" s="26">
        <v>500</v>
      </c>
      <c r="R134" s="26">
        <v>5000</v>
      </c>
      <c r="S134" s="26">
        <v>1000</v>
      </c>
      <c r="T134" s="26">
        <v>500</v>
      </c>
      <c r="U134" s="26">
        <v>2000</v>
      </c>
      <c r="V134" s="26">
        <v>3000</v>
      </c>
      <c r="W134" s="26">
        <v>0</v>
      </c>
      <c r="X134" s="26">
        <v>5000</v>
      </c>
      <c r="Y134" s="26">
        <v>800</v>
      </c>
      <c r="Z134" s="20">
        <f t="shared" si="44"/>
        <v>-19800</v>
      </c>
      <c r="AA134" s="26">
        <f t="shared" si="45"/>
        <v>15000</v>
      </c>
      <c r="AB134" s="26">
        <v>0</v>
      </c>
      <c r="AC134" s="26">
        <v>15000</v>
      </c>
      <c r="AD134" s="26">
        <v>0</v>
      </c>
      <c r="AE134" s="26">
        <v>0</v>
      </c>
      <c r="AF134" s="26">
        <f t="shared" si="46"/>
        <v>-34800</v>
      </c>
      <c r="AG134" s="27">
        <f>SUM($AF$2:AF134)/SUM($AH$2:AH134)</f>
        <v>-3.3895488721804512E-3</v>
      </c>
      <c r="AH134" s="28">
        <v>10000000</v>
      </c>
      <c r="AI134" s="26">
        <f t="shared" si="47"/>
        <v>0</v>
      </c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9"/>
      <c r="AU134" s="29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 spans="1:63" x14ac:dyDescent="0.2">
      <c r="A135" s="34">
        <f t="shared" si="32"/>
        <v>2020</v>
      </c>
      <c r="B135" s="34">
        <f t="shared" si="33"/>
        <v>5</v>
      </c>
      <c r="C135" s="34">
        <f t="shared" si="34"/>
        <v>13</v>
      </c>
      <c r="D135" s="25">
        <v>43964</v>
      </c>
      <c r="E135" s="20">
        <f t="shared" si="35"/>
        <v>0</v>
      </c>
      <c r="F135" s="26">
        <f t="shared" si="36"/>
        <v>0</v>
      </c>
      <c r="G135" s="26">
        <f t="shared" si="37"/>
        <v>0</v>
      </c>
      <c r="H135" s="37">
        <f t="shared" si="38"/>
        <v>0</v>
      </c>
      <c r="I135" s="26">
        <f t="shared" si="39"/>
        <v>0</v>
      </c>
      <c r="J135" s="20">
        <f t="shared" si="40"/>
        <v>19800</v>
      </c>
      <c r="K135" s="20">
        <f t="shared" si="41"/>
        <v>2000</v>
      </c>
      <c r="L135" s="26">
        <v>1000</v>
      </c>
      <c r="M135" s="26">
        <v>0</v>
      </c>
      <c r="N135" s="26">
        <v>1000</v>
      </c>
      <c r="O135" s="20">
        <f t="shared" si="42"/>
        <v>-2000</v>
      </c>
      <c r="P135" s="20">
        <f t="shared" si="43"/>
        <v>17800</v>
      </c>
      <c r="Q135" s="26">
        <v>500</v>
      </c>
      <c r="R135" s="26">
        <v>5000</v>
      </c>
      <c r="S135" s="26">
        <v>1000</v>
      </c>
      <c r="T135" s="26">
        <v>500</v>
      </c>
      <c r="U135" s="26">
        <v>2000</v>
      </c>
      <c r="V135" s="26">
        <v>3000</v>
      </c>
      <c r="W135" s="26">
        <v>0</v>
      </c>
      <c r="X135" s="26">
        <v>5000</v>
      </c>
      <c r="Y135" s="26">
        <v>800</v>
      </c>
      <c r="Z135" s="20">
        <f t="shared" si="44"/>
        <v>-19800</v>
      </c>
      <c r="AA135" s="26">
        <f t="shared" si="45"/>
        <v>15000</v>
      </c>
      <c r="AB135" s="26">
        <v>0</v>
      </c>
      <c r="AC135" s="26">
        <v>15000</v>
      </c>
      <c r="AD135" s="26">
        <v>0</v>
      </c>
      <c r="AE135" s="26">
        <v>0</v>
      </c>
      <c r="AF135" s="26">
        <f t="shared" si="46"/>
        <v>-34800</v>
      </c>
      <c r="AG135" s="27">
        <f>SUM($AF$2:AF135)/SUM($AH$2:AH135)</f>
        <v>-3.3902238805970149E-3</v>
      </c>
      <c r="AH135" s="28">
        <v>10000000</v>
      </c>
      <c r="AI135" s="26">
        <f t="shared" si="47"/>
        <v>0</v>
      </c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9"/>
      <c r="AU135" s="29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 spans="1:63" x14ac:dyDescent="0.2">
      <c r="A136" s="34">
        <f t="shared" si="32"/>
        <v>2020</v>
      </c>
      <c r="B136" s="34">
        <f t="shared" si="33"/>
        <v>5</v>
      </c>
      <c r="C136" s="34">
        <f t="shared" si="34"/>
        <v>14</v>
      </c>
      <c r="D136" s="25">
        <v>43965</v>
      </c>
      <c r="E136" s="20">
        <f t="shared" si="35"/>
        <v>0</v>
      </c>
      <c r="F136" s="26">
        <f t="shared" si="36"/>
        <v>0</v>
      </c>
      <c r="G136" s="26">
        <f t="shared" si="37"/>
        <v>0</v>
      </c>
      <c r="H136" s="37">
        <f t="shared" si="38"/>
        <v>0</v>
      </c>
      <c r="I136" s="26">
        <f t="shared" si="39"/>
        <v>0</v>
      </c>
      <c r="J136" s="20">
        <f t="shared" si="40"/>
        <v>19800</v>
      </c>
      <c r="K136" s="20">
        <f t="shared" si="41"/>
        <v>2000</v>
      </c>
      <c r="L136" s="26">
        <v>1000</v>
      </c>
      <c r="M136" s="26">
        <v>0</v>
      </c>
      <c r="N136" s="26">
        <v>1000</v>
      </c>
      <c r="O136" s="20">
        <f t="shared" si="42"/>
        <v>-2000</v>
      </c>
      <c r="P136" s="20">
        <f t="shared" si="43"/>
        <v>17800</v>
      </c>
      <c r="Q136" s="26">
        <v>500</v>
      </c>
      <c r="R136" s="26">
        <v>5000</v>
      </c>
      <c r="S136" s="26">
        <v>1000</v>
      </c>
      <c r="T136" s="26">
        <v>500</v>
      </c>
      <c r="U136" s="26">
        <v>2000</v>
      </c>
      <c r="V136" s="26">
        <v>3000</v>
      </c>
      <c r="W136" s="26">
        <v>0</v>
      </c>
      <c r="X136" s="26">
        <v>5000</v>
      </c>
      <c r="Y136" s="26">
        <v>800</v>
      </c>
      <c r="Z136" s="20">
        <f t="shared" si="44"/>
        <v>-19800</v>
      </c>
      <c r="AA136" s="26">
        <f t="shared" si="45"/>
        <v>15000</v>
      </c>
      <c r="AB136" s="26">
        <v>0</v>
      </c>
      <c r="AC136" s="26">
        <v>15000</v>
      </c>
      <c r="AD136" s="26">
        <v>0</v>
      </c>
      <c r="AE136" s="26">
        <v>0</v>
      </c>
      <c r="AF136" s="26">
        <f t="shared" si="46"/>
        <v>-34800</v>
      </c>
      <c r="AG136" s="27">
        <f>SUM($AF$2:AF136)/SUM($AH$2:AH136)</f>
        <v>-3.390888888888889E-3</v>
      </c>
      <c r="AH136" s="28">
        <v>10000000</v>
      </c>
      <c r="AI136" s="26">
        <f t="shared" si="47"/>
        <v>0</v>
      </c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9"/>
      <c r="AU136" s="29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 spans="1:63" x14ac:dyDescent="0.2">
      <c r="A137" s="34">
        <f t="shared" si="32"/>
        <v>2020</v>
      </c>
      <c r="B137" s="34">
        <f t="shared" si="33"/>
        <v>5</v>
      </c>
      <c r="C137" s="34">
        <f t="shared" si="34"/>
        <v>15</v>
      </c>
      <c r="D137" s="25">
        <v>43966</v>
      </c>
      <c r="E137" s="20">
        <f t="shared" si="35"/>
        <v>10000</v>
      </c>
      <c r="F137" s="26">
        <f t="shared" si="36"/>
        <v>10000</v>
      </c>
      <c r="G137" s="26">
        <f t="shared" si="37"/>
        <v>0</v>
      </c>
      <c r="H137" s="37">
        <f t="shared" si="38"/>
        <v>1</v>
      </c>
      <c r="I137" s="26">
        <f t="shared" si="39"/>
        <v>10000</v>
      </c>
      <c r="J137" s="20">
        <f t="shared" si="40"/>
        <v>19800</v>
      </c>
      <c r="K137" s="20">
        <f t="shared" si="41"/>
        <v>2000</v>
      </c>
      <c r="L137" s="26">
        <v>1000</v>
      </c>
      <c r="M137" s="26">
        <v>0</v>
      </c>
      <c r="N137" s="26">
        <v>1000</v>
      </c>
      <c r="O137" s="20">
        <f t="shared" si="42"/>
        <v>8000</v>
      </c>
      <c r="P137" s="20">
        <f t="shared" si="43"/>
        <v>17800</v>
      </c>
      <c r="Q137" s="26">
        <v>500</v>
      </c>
      <c r="R137" s="26">
        <v>5000</v>
      </c>
      <c r="S137" s="26">
        <v>1000</v>
      </c>
      <c r="T137" s="26">
        <v>500</v>
      </c>
      <c r="U137" s="26">
        <v>2000</v>
      </c>
      <c r="V137" s="26">
        <v>3000</v>
      </c>
      <c r="W137" s="26">
        <v>0</v>
      </c>
      <c r="X137" s="26">
        <v>5000</v>
      </c>
      <c r="Y137" s="26">
        <v>800</v>
      </c>
      <c r="Z137" s="20">
        <f t="shared" si="44"/>
        <v>-9800</v>
      </c>
      <c r="AA137" s="26">
        <f t="shared" si="45"/>
        <v>15000</v>
      </c>
      <c r="AB137" s="26">
        <v>0</v>
      </c>
      <c r="AC137" s="26">
        <v>15000</v>
      </c>
      <c r="AD137" s="26">
        <v>0</v>
      </c>
      <c r="AE137" s="26">
        <v>0</v>
      </c>
      <c r="AF137" s="26">
        <f t="shared" si="46"/>
        <v>-24800</v>
      </c>
      <c r="AG137" s="27">
        <f>SUM($AF$2:AF137)/SUM($AH$2:AH137)</f>
        <v>-3.3841911764705881E-3</v>
      </c>
      <c r="AH137" s="28">
        <v>10000000</v>
      </c>
      <c r="AI137" s="26">
        <f t="shared" si="47"/>
        <v>0</v>
      </c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9"/>
      <c r="AU137" s="29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 spans="1:63" x14ac:dyDescent="0.2">
      <c r="A138" s="34">
        <f t="shared" si="32"/>
        <v>2020</v>
      </c>
      <c r="B138" s="34">
        <f t="shared" si="33"/>
        <v>5</v>
      </c>
      <c r="C138" s="34">
        <f t="shared" si="34"/>
        <v>16</v>
      </c>
      <c r="D138" s="25">
        <v>43967</v>
      </c>
      <c r="E138" s="20">
        <f t="shared" si="35"/>
        <v>0</v>
      </c>
      <c r="F138" s="26">
        <f t="shared" si="36"/>
        <v>0</v>
      </c>
      <c r="G138" s="26">
        <f t="shared" si="37"/>
        <v>0</v>
      </c>
      <c r="H138" s="37">
        <f t="shared" si="38"/>
        <v>0</v>
      </c>
      <c r="I138" s="26">
        <f t="shared" si="39"/>
        <v>0</v>
      </c>
      <c r="J138" s="20">
        <f t="shared" si="40"/>
        <v>19800</v>
      </c>
      <c r="K138" s="20">
        <f t="shared" si="41"/>
        <v>2000</v>
      </c>
      <c r="L138" s="26">
        <v>1000</v>
      </c>
      <c r="M138" s="26">
        <v>0</v>
      </c>
      <c r="N138" s="26">
        <v>1000</v>
      </c>
      <c r="O138" s="20">
        <f t="shared" si="42"/>
        <v>-2000</v>
      </c>
      <c r="P138" s="20">
        <f t="shared" si="43"/>
        <v>17800</v>
      </c>
      <c r="Q138" s="26">
        <v>500</v>
      </c>
      <c r="R138" s="26">
        <v>5000</v>
      </c>
      <c r="S138" s="26">
        <v>1000</v>
      </c>
      <c r="T138" s="26">
        <v>500</v>
      </c>
      <c r="U138" s="26">
        <v>2000</v>
      </c>
      <c r="V138" s="26">
        <v>3000</v>
      </c>
      <c r="W138" s="26">
        <v>0</v>
      </c>
      <c r="X138" s="26">
        <v>5000</v>
      </c>
      <c r="Y138" s="26">
        <v>800</v>
      </c>
      <c r="Z138" s="20">
        <f t="shared" si="44"/>
        <v>-19800</v>
      </c>
      <c r="AA138" s="26">
        <f t="shared" si="45"/>
        <v>15000</v>
      </c>
      <c r="AB138" s="26">
        <v>0</v>
      </c>
      <c r="AC138" s="26">
        <v>15000</v>
      </c>
      <c r="AD138" s="26">
        <v>0</v>
      </c>
      <c r="AE138" s="26">
        <v>0</v>
      </c>
      <c r="AF138" s="26">
        <f t="shared" si="46"/>
        <v>-34800</v>
      </c>
      <c r="AG138" s="27">
        <f>SUM($AF$2:AF138)/SUM($AH$2:AH138)</f>
        <v>-3.3848905109489049E-3</v>
      </c>
      <c r="AH138" s="28">
        <v>10000000</v>
      </c>
      <c r="AI138" s="26">
        <f t="shared" si="47"/>
        <v>0</v>
      </c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9"/>
      <c r="AU138" s="29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 spans="1:63" x14ac:dyDescent="0.2">
      <c r="A139" s="34">
        <f t="shared" si="32"/>
        <v>2020</v>
      </c>
      <c r="B139" s="34">
        <f t="shared" si="33"/>
        <v>5</v>
      </c>
      <c r="C139" s="34">
        <f t="shared" si="34"/>
        <v>17</v>
      </c>
      <c r="D139" s="25">
        <v>43968</v>
      </c>
      <c r="E139" s="20">
        <f t="shared" si="35"/>
        <v>0</v>
      </c>
      <c r="F139" s="26">
        <f t="shared" si="36"/>
        <v>0</v>
      </c>
      <c r="G139" s="26">
        <f t="shared" si="37"/>
        <v>0</v>
      </c>
      <c r="H139" s="37">
        <f t="shared" si="38"/>
        <v>0</v>
      </c>
      <c r="I139" s="26">
        <f t="shared" si="39"/>
        <v>0</v>
      </c>
      <c r="J139" s="20">
        <f t="shared" si="40"/>
        <v>19800</v>
      </c>
      <c r="K139" s="20">
        <f t="shared" si="41"/>
        <v>2000</v>
      </c>
      <c r="L139" s="26">
        <v>1000</v>
      </c>
      <c r="M139" s="26">
        <v>0</v>
      </c>
      <c r="N139" s="26">
        <v>1000</v>
      </c>
      <c r="O139" s="20">
        <f t="shared" si="42"/>
        <v>-2000</v>
      </c>
      <c r="P139" s="20">
        <f t="shared" si="43"/>
        <v>17800</v>
      </c>
      <c r="Q139" s="26">
        <v>500</v>
      </c>
      <c r="R139" s="26">
        <v>5000</v>
      </c>
      <c r="S139" s="26">
        <v>1000</v>
      </c>
      <c r="T139" s="26">
        <v>500</v>
      </c>
      <c r="U139" s="26">
        <v>2000</v>
      </c>
      <c r="V139" s="26">
        <v>3000</v>
      </c>
      <c r="W139" s="26">
        <v>0</v>
      </c>
      <c r="X139" s="26">
        <v>5000</v>
      </c>
      <c r="Y139" s="26">
        <v>800</v>
      </c>
      <c r="Z139" s="20">
        <f t="shared" si="44"/>
        <v>-19800</v>
      </c>
      <c r="AA139" s="26">
        <f t="shared" si="45"/>
        <v>15000</v>
      </c>
      <c r="AB139" s="26">
        <v>0</v>
      </c>
      <c r="AC139" s="26">
        <v>15000</v>
      </c>
      <c r="AD139" s="26">
        <v>0</v>
      </c>
      <c r="AE139" s="26">
        <v>0</v>
      </c>
      <c r="AF139" s="26">
        <f t="shared" si="46"/>
        <v>-34800</v>
      </c>
      <c r="AG139" s="27">
        <f>SUM($AF$2:AF139)/SUM($AH$2:AH139)</f>
        <v>-3.3855797101449273E-3</v>
      </c>
      <c r="AH139" s="28">
        <v>10000000</v>
      </c>
      <c r="AI139" s="26">
        <f t="shared" si="47"/>
        <v>0</v>
      </c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9"/>
      <c r="AU139" s="29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 spans="1:63" x14ac:dyDescent="0.2">
      <c r="A140" s="34">
        <f t="shared" si="32"/>
        <v>2020</v>
      </c>
      <c r="B140" s="34">
        <f t="shared" si="33"/>
        <v>5</v>
      </c>
      <c r="C140" s="34">
        <f t="shared" si="34"/>
        <v>18</v>
      </c>
      <c r="D140" s="25">
        <v>43969</v>
      </c>
      <c r="E140" s="20">
        <f t="shared" si="35"/>
        <v>0</v>
      </c>
      <c r="F140" s="26">
        <f t="shared" si="36"/>
        <v>0</v>
      </c>
      <c r="G140" s="26">
        <f t="shared" si="37"/>
        <v>0</v>
      </c>
      <c r="H140" s="37">
        <f t="shared" si="38"/>
        <v>0</v>
      </c>
      <c r="I140" s="26">
        <f t="shared" si="39"/>
        <v>0</v>
      </c>
      <c r="J140" s="20">
        <f t="shared" si="40"/>
        <v>19800</v>
      </c>
      <c r="K140" s="20">
        <f t="shared" si="41"/>
        <v>2000</v>
      </c>
      <c r="L140" s="26">
        <v>1000</v>
      </c>
      <c r="M140" s="26">
        <v>0</v>
      </c>
      <c r="N140" s="26">
        <v>1000</v>
      </c>
      <c r="O140" s="20">
        <f t="shared" si="42"/>
        <v>-2000</v>
      </c>
      <c r="P140" s="20">
        <f t="shared" si="43"/>
        <v>17800</v>
      </c>
      <c r="Q140" s="26">
        <v>500</v>
      </c>
      <c r="R140" s="26">
        <v>5000</v>
      </c>
      <c r="S140" s="26">
        <v>1000</v>
      </c>
      <c r="T140" s="26">
        <v>500</v>
      </c>
      <c r="U140" s="26">
        <v>2000</v>
      </c>
      <c r="V140" s="26">
        <v>3000</v>
      </c>
      <c r="W140" s="26">
        <v>0</v>
      </c>
      <c r="X140" s="26">
        <v>5000</v>
      </c>
      <c r="Y140" s="26">
        <v>800</v>
      </c>
      <c r="Z140" s="20">
        <f t="shared" si="44"/>
        <v>-19800</v>
      </c>
      <c r="AA140" s="26">
        <f t="shared" si="45"/>
        <v>15000</v>
      </c>
      <c r="AB140" s="26">
        <v>0</v>
      </c>
      <c r="AC140" s="26">
        <v>15000</v>
      </c>
      <c r="AD140" s="26">
        <v>0</v>
      </c>
      <c r="AE140" s="26">
        <v>0</v>
      </c>
      <c r="AF140" s="26">
        <f t="shared" si="46"/>
        <v>-34800</v>
      </c>
      <c r="AG140" s="27">
        <f>SUM($AF$2:AF140)/SUM($AH$2:AH140)</f>
        <v>-3.3862589928057552E-3</v>
      </c>
      <c r="AH140" s="28">
        <v>10000000</v>
      </c>
      <c r="AI140" s="26">
        <f t="shared" si="47"/>
        <v>0</v>
      </c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9"/>
      <c r="AU140" s="29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 spans="1:63" x14ac:dyDescent="0.2">
      <c r="A141" s="34">
        <f t="shared" si="32"/>
        <v>2020</v>
      </c>
      <c r="B141" s="34">
        <f t="shared" si="33"/>
        <v>5</v>
      </c>
      <c r="C141" s="34">
        <f t="shared" si="34"/>
        <v>19</v>
      </c>
      <c r="D141" s="25">
        <v>43970</v>
      </c>
      <c r="E141" s="20">
        <f t="shared" si="35"/>
        <v>0</v>
      </c>
      <c r="F141" s="26">
        <f t="shared" si="36"/>
        <v>0</v>
      </c>
      <c r="G141" s="26">
        <f t="shared" si="37"/>
        <v>0</v>
      </c>
      <c r="H141" s="37">
        <f t="shared" si="38"/>
        <v>0</v>
      </c>
      <c r="I141" s="26">
        <f t="shared" si="39"/>
        <v>0</v>
      </c>
      <c r="J141" s="20">
        <f t="shared" si="40"/>
        <v>19800</v>
      </c>
      <c r="K141" s="20">
        <f t="shared" si="41"/>
        <v>2000</v>
      </c>
      <c r="L141" s="26">
        <v>1000</v>
      </c>
      <c r="M141" s="26">
        <v>0</v>
      </c>
      <c r="N141" s="26">
        <v>1000</v>
      </c>
      <c r="O141" s="20">
        <f t="shared" si="42"/>
        <v>-2000</v>
      </c>
      <c r="P141" s="20">
        <f t="shared" si="43"/>
        <v>17800</v>
      </c>
      <c r="Q141" s="26">
        <v>500</v>
      </c>
      <c r="R141" s="26">
        <v>5000</v>
      </c>
      <c r="S141" s="26">
        <v>1000</v>
      </c>
      <c r="T141" s="26">
        <v>500</v>
      </c>
      <c r="U141" s="26">
        <v>2000</v>
      </c>
      <c r="V141" s="26">
        <v>3000</v>
      </c>
      <c r="W141" s="26">
        <v>0</v>
      </c>
      <c r="X141" s="26">
        <v>5000</v>
      </c>
      <c r="Y141" s="26">
        <v>800</v>
      </c>
      <c r="Z141" s="20">
        <f t="shared" si="44"/>
        <v>-19800</v>
      </c>
      <c r="AA141" s="26">
        <f t="shared" si="45"/>
        <v>15000</v>
      </c>
      <c r="AB141" s="26">
        <v>0</v>
      </c>
      <c r="AC141" s="26">
        <v>15000</v>
      </c>
      <c r="AD141" s="26">
        <v>0</v>
      </c>
      <c r="AE141" s="26">
        <v>0</v>
      </c>
      <c r="AF141" s="26">
        <f t="shared" si="46"/>
        <v>-34800</v>
      </c>
      <c r="AG141" s="27">
        <f>SUM($AF$2:AF141)/SUM($AH$2:AH141)</f>
        <v>-3.3869285714285715E-3</v>
      </c>
      <c r="AH141" s="28">
        <v>10000000</v>
      </c>
      <c r="AI141" s="26">
        <f t="shared" si="47"/>
        <v>0</v>
      </c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9"/>
      <c r="AU141" s="29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 spans="1:63" x14ac:dyDescent="0.2">
      <c r="A142" s="34">
        <f t="shared" si="32"/>
        <v>2020</v>
      </c>
      <c r="B142" s="34">
        <f t="shared" si="33"/>
        <v>5</v>
      </c>
      <c r="C142" s="34">
        <f t="shared" si="34"/>
        <v>20</v>
      </c>
      <c r="D142" s="25">
        <v>43971</v>
      </c>
      <c r="E142" s="20">
        <f t="shared" si="35"/>
        <v>0</v>
      </c>
      <c r="F142" s="26">
        <f t="shared" si="36"/>
        <v>0</v>
      </c>
      <c r="G142" s="26">
        <f t="shared" si="37"/>
        <v>0</v>
      </c>
      <c r="H142" s="37">
        <f t="shared" si="38"/>
        <v>0</v>
      </c>
      <c r="I142" s="26">
        <f t="shared" si="39"/>
        <v>0</v>
      </c>
      <c r="J142" s="20">
        <f t="shared" si="40"/>
        <v>19800</v>
      </c>
      <c r="K142" s="20">
        <f t="shared" si="41"/>
        <v>2000</v>
      </c>
      <c r="L142" s="26">
        <v>1000</v>
      </c>
      <c r="M142" s="26">
        <v>0</v>
      </c>
      <c r="N142" s="26">
        <v>1000</v>
      </c>
      <c r="O142" s="20">
        <f t="shared" si="42"/>
        <v>-2000</v>
      </c>
      <c r="P142" s="20">
        <f t="shared" si="43"/>
        <v>17800</v>
      </c>
      <c r="Q142" s="26">
        <v>500</v>
      </c>
      <c r="R142" s="26">
        <v>5000</v>
      </c>
      <c r="S142" s="26">
        <v>1000</v>
      </c>
      <c r="T142" s="26">
        <v>500</v>
      </c>
      <c r="U142" s="26">
        <v>2000</v>
      </c>
      <c r="V142" s="26">
        <v>3000</v>
      </c>
      <c r="W142" s="26">
        <v>0</v>
      </c>
      <c r="X142" s="26">
        <v>5000</v>
      </c>
      <c r="Y142" s="26">
        <v>800</v>
      </c>
      <c r="Z142" s="20">
        <f t="shared" si="44"/>
        <v>-19800</v>
      </c>
      <c r="AA142" s="26">
        <f t="shared" si="45"/>
        <v>15000</v>
      </c>
      <c r="AB142" s="26">
        <v>0</v>
      </c>
      <c r="AC142" s="26">
        <v>15000</v>
      </c>
      <c r="AD142" s="26">
        <v>0</v>
      </c>
      <c r="AE142" s="26">
        <v>0</v>
      </c>
      <c r="AF142" s="26">
        <f t="shared" si="46"/>
        <v>-34800</v>
      </c>
      <c r="AG142" s="27">
        <f>SUM($AF$2:AF142)/SUM($AH$2:AH142)</f>
        <v>-3.3875886524822696E-3</v>
      </c>
      <c r="AH142" s="28">
        <v>10000000</v>
      </c>
      <c r="AI142" s="26">
        <f t="shared" si="47"/>
        <v>0</v>
      </c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9"/>
      <c r="AU142" s="29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 spans="1:63" x14ac:dyDescent="0.2">
      <c r="A143" s="34">
        <f t="shared" si="32"/>
        <v>2020</v>
      </c>
      <c r="B143" s="34">
        <f t="shared" si="33"/>
        <v>5</v>
      </c>
      <c r="C143" s="34">
        <f t="shared" si="34"/>
        <v>21</v>
      </c>
      <c r="D143" s="25">
        <v>43972</v>
      </c>
      <c r="E143" s="20">
        <f t="shared" si="35"/>
        <v>0</v>
      </c>
      <c r="F143" s="26">
        <f t="shared" si="36"/>
        <v>0</v>
      </c>
      <c r="G143" s="26">
        <f t="shared" si="37"/>
        <v>0</v>
      </c>
      <c r="H143" s="37">
        <f t="shared" si="38"/>
        <v>0</v>
      </c>
      <c r="I143" s="26">
        <f t="shared" si="39"/>
        <v>0</v>
      </c>
      <c r="J143" s="20">
        <f t="shared" si="40"/>
        <v>19800</v>
      </c>
      <c r="K143" s="20">
        <f t="shared" si="41"/>
        <v>2000</v>
      </c>
      <c r="L143" s="26">
        <v>1000</v>
      </c>
      <c r="M143" s="26">
        <v>0</v>
      </c>
      <c r="N143" s="26">
        <v>1000</v>
      </c>
      <c r="O143" s="20">
        <f t="shared" si="42"/>
        <v>-2000</v>
      </c>
      <c r="P143" s="20">
        <f t="shared" si="43"/>
        <v>17800</v>
      </c>
      <c r="Q143" s="26">
        <v>500</v>
      </c>
      <c r="R143" s="26">
        <v>5000</v>
      </c>
      <c r="S143" s="26">
        <v>1000</v>
      </c>
      <c r="T143" s="26">
        <v>500</v>
      </c>
      <c r="U143" s="26">
        <v>2000</v>
      </c>
      <c r="V143" s="26">
        <v>3000</v>
      </c>
      <c r="W143" s="26">
        <v>0</v>
      </c>
      <c r="X143" s="26">
        <v>5000</v>
      </c>
      <c r="Y143" s="26">
        <v>800</v>
      </c>
      <c r="Z143" s="20">
        <f t="shared" si="44"/>
        <v>-19800</v>
      </c>
      <c r="AA143" s="26">
        <f t="shared" si="45"/>
        <v>15000</v>
      </c>
      <c r="AB143" s="26">
        <v>0</v>
      </c>
      <c r="AC143" s="26">
        <v>15000</v>
      </c>
      <c r="AD143" s="26">
        <v>0</v>
      </c>
      <c r="AE143" s="26">
        <v>0</v>
      </c>
      <c r="AF143" s="26">
        <f t="shared" si="46"/>
        <v>-34800</v>
      </c>
      <c r="AG143" s="27">
        <f>SUM($AF$2:AF143)/SUM($AH$2:AH143)</f>
        <v>-3.3882394366197182E-3</v>
      </c>
      <c r="AH143" s="28">
        <v>10000000</v>
      </c>
      <c r="AI143" s="26">
        <f t="shared" si="47"/>
        <v>0</v>
      </c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9"/>
      <c r="AU143" s="29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 spans="1:63" x14ac:dyDescent="0.2">
      <c r="A144" s="34">
        <f t="shared" si="32"/>
        <v>2020</v>
      </c>
      <c r="B144" s="34">
        <f t="shared" si="33"/>
        <v>5</v>
      </c>
      <c r="C144" s="34">
        <f t="shared" si="34"/>
        <v>22</v>
      </c>
      <c r="D144" s="25">
        <v>43973</v>
      </c>
      <c r="E144" s="20">
        <f t="shared" si="35"/>
        <v>0</v>
      </c>
      <c r="F144" s="26">
        <f t="shared" si="36"/>
        <v>0</v>
      </c>
      <c r="G144" s="26">
        <f t="shared" si="37"/>
        <v>0</v>
      </c>
      <c r="H144" s="37">
        <f t="shared" si="38"/>
        <v>0</v>
      </c>
      <c r="I144" s="26">
        <f t="shared" si="39"/>
        <v>0</v>
      </c>
      <c r="J144" s="20">
        <f t="shared" si="40"/>
        <v>19800</v>
      </c>
      <c r="K144" s="20">
        <f t="shared" si="41"/>
        <v>2000</v>
      </c>
      <c r="L144" s="26">
        <v>1000</v>
      </c>
      <c r="M144" s="26">
        <v>0</v>
      </c>
      <c r="N144" s="26">
        <v>1000</v>
      </c>
      <c r="O144" s="20">
        <f t="shared" si="42"/>
        <v>-2000</v>
      </c>
      <c r="P144" s="20">
        <f t="shared" si="43"/>
        <v>17800</v>
      </c>
      <c r="Q144" s="26">
        <v>500</v>
      </c>
      <c r="R144" s="26">
        <v>5000</v>
      </c>
      <c r="S144" s="26">
        <v>1000</v>
      </c>
      <c r="T144" s="26">
        <v>500</v>
      </c>
      <c r="U144" s="26">
        <v>2000</v>
      </c>
      <c r="V144" s="26">
        <v>3000</v>
      </c>
      <c r="W144" s="26">
        <v>0</v>
      </c>
      <c r="X144" s="26">
        <v>5000</v>
      </c>
      <c r="Y144" s="26">
        <v>800</v>
      </c>
      <c r="Z144" s="20">
        <f t="shared" si="44"/>
        <v>-19800</v>
      </c>
      <c r="AA144" s="26">
        <f t="shared" si="45"/>
        <v>15000</v>
      </c>
      <c r="AB144" s="26">
        <v>0</v>
      </c>
      <c r="AC144" s="26">
        <v>15000</v>
      </c>
      <c r="AD144" s="26">
        <v>0</v>
      </c>
      <c r="AE144" s="26">
        <v>0</v>
      </c>
      <c r="AF144" s="26">
        <f t="shared" si="46"/>
        <v>-34800</v>
      </c>
      <c r="AG144" s="27">
        <f>SUM($AF$2:AF144)/SUM($AH$2:AH144)</f>
        <v>-3.3888811188811188E-3</v>
      </c>
      <c r="AH144" s="28">
        <v>10000000</v>
      </c>
      <c r="AI144" s="26">
        <f t="shared" si="47"/>
        <v>0</v>
      </c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9"/>
      <c r="AU144" s="29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 spans="1:63" x14ac:dyDescent="0.2">
      <c r="A145" s="34">
        <f t="shared" si="32"/>
        <v>2020</v>
      </c>
      <c r="B145" s="34">
        <f t="shared" si="33"/>
        <v>5</v>
      </c>
      <c r="C145" s="34">
        <f t="shared" si="34"/>
        <v>23</v>
      </c>
      <c r="D145" s="25">
        <v>43974</v>
      </c>
      <c r="E145" s="20">
        <f t="shared" si="35"/>
        <v>0</v>
      </c>
      <c r="F145" s="26">
        <f t="shared" si="36"/>
        <v>0</v>
      </c>
      <c r="G145" s="26">
        <f t="shared" si="37"/>
        <v>0</v>
      </c>
      <c r="H145" s="37">
        <f t="shared" si="38"/>
        <v>0</v>
      </c>
      <c r="I145" s="26">
        <f t="shared" si="39"/>
        <v>0</v>
      </c>
      <c r="J145" s="20">
        <f t="shared" si="40"/>
        <v>19800</v>
      </c>
      <c r="K145" s="20">
        <f t="shared" si="41"/>
        <v>2000</v>
      </c>
      <c r="L145" s="26">
        <v>1000</v>
      </c>
      <c r="M145" s="26">
        <v>0</v>
      </c>
      <c r="N145" s="26">
        <v>1000</v>
      </c>
      <c r="O145" s="20">
        <f t="shared" si="42"/>
        <v>-2000</v>
      </c>
      <c r="P145" s="20">
        <f t="shared" si="43"/>
        <v>17800</v>
      </c>
      <c r="Q145" s="26">
        <v>500</v>
      </c>
      <c r="R145" s="26">
        <v>5000</v>
      </c>
      <c r="S145" s="26">
        <v>1000</v>
      </c>
      <c r="T145" s="26">
        <v>500</v>
      </c>
      <c r="U145" s="26">
        <v>2000</v>
      </c>
      <c r="V145" s="26">
        <v>3000</v>
      </c>
      <c r="W145" s="26">
        <v>0</v>
      </c>
      <c r="X145" s="26">
        <v>5000</v>
      </c>
      <c r="Y145" s="26">
        <v>800</v>
      </c>
      <c r="Z145" s="20">
        <f t="shared" si="44"/>
        <v>-19800</v>
      </c>
      <c r="AA145" s="26">
        <f t="shared" si="45"/>
        <v>15000</v>
      </c>
      <c r="AB145" s="26">
        <v>0</v>
      </c>
      <c r="AC145" s="26">
        <v>15000</v>
      </c>
      <c r="AD145" s="26">
        <v>0</v>
      </c>
      <c r="AE145" s="26">
        <v>0</v>
      </c>
      <c r="AF145" s="26">
        <f t="shared" si="46"/>
        <v>-34800</v>
      </c>
      <c r="AG145" s="27">
        <f>SUM($AF$2:AF145)/SUM($AH$2:AH145)</f>
        <v>-3.389513888888889E-3</v>
      </c>
      <c r="AH145" s="28">
        <v>10000000</v>
      </c>
      <c r="AI145" s="26">
        <f t="shared" si="47"/>
        <v>0</v>
      </c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9"/>
      <c r="AU145" s="29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 spans="1:63" x14ac:dyDescent="0.2">
      <c r="A146" s="34">
        <f t="shared" si="32"/>
        <v>2020</v>
      </c>
      <c r="B146" s="34">
        <f t="shared" si="33"/>
        <v>5</v>
      </c>
      <c r="C146" s="34">
        <f t="shared" si="34"/>
        <v>24</v>
      </c>
      <c r="D146" s="25">
        <v>43975</v>
      </c>
      <c r="E146" s="20">
        <f t="shared" si="35"/>
        <v>0</v>
      </c>
      <c r="F146" s="26">
        <f t="shared" si="36"/>
        <v>0</v>
      </c>
      <c r="G146" s="26">
        <f t="shared" si="37"/>
        <v>0</v>
      </c>
      <c r="H146" s="37">
        <f t="shared" si="38"/>
        <v>0</v>
      </c>
      <c r="I146" s="26">
        <f t="shared" si="39"/>
        <v>0</v>
      </c>
      <c r="J146" s="20">
        <f t="shared" si="40"/>
        <v>19800</v>
      </c>
      <c r="K146" s="20">
        <f t="shared" si="41"/>
        <v>2000</v>
      </c>
      <c r="L146" s="26">
        <v>1000</v>
      </c>
      <c r="M146" s="26">
        <v>0</v>
      </c>
      <c r="N146" s="26">
        <v>1000</v>
      </c>
      <c r="O146" s="20">
        <f t="shared" si="42"/>
        <v>-2000</v>
      </c>
      <c r="P146" s="20">
        <f t="shared" si="43"/>
        <v>17800</v>
      </c>
      <c r="Q146" s="26">
        <v>500</v>
      </c>
      <c r="R146" s="26">
        <v>5000</v>
      </c>
      <c r="S146" s="26">
        <v>1000</v>
      </c>
      <c r="T146" s="26">
        <v>500</v>
      </c>
      <c r="U146" s="26">
        <v>2000</v>
      </c>
      <c r="V146" s="26">
        <v>3000</v>
      </c>
      <c r="W146" s="26">
        <v>0</v>
      </c>
      <c r="X146" s="26">
        <v>5000</v>
      </c>
      <c r="Y146" s="26">
        <v>800</v>
      </c>
      <c r="Z146" s="20">
        <f t="shared" si="44"/>
        <v>-19800</v>
      </c>
      <c r="AA146" s="26">
        <f t="shared" si="45"/>
        <v>15000</v>
      </c>
      <c r="AB146" s="26">
        <v>0</v>
      </c>
      <c r="AC146" s="26">
        <v>15000</v>
      </c>
      <c r="AD146" s="26">
        <v>0</v>
      </c>
      <c r="AE146" s="26">
        <v>0</v>
      </c>
      <c r="AF146" s="26">
        <f t="shared" si="46"/>
        <v>-34800</v>
      </c>
      <c r="AG146" s="27">
        <f>SUM($AF$2:AF146)/SUM($AH$2:AH146)</f>
        <v>-3.3901379310344827E-3</v>
      </c>
      <c r="AH146" s="28">
        <v>10000000</v>
      </c>
      <c r="AI146" s="26">
        <f t="shared" si="47"/>
        <v>0</v>
      </c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9"/>
      <c r="AU146" s="29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 spans="1:63" x14ac:dyDescent="0.2">
      <c r="A147" s="34">
        <f t="shared" si="32"/>
        <v>2020</v>
      </c>
      <c r="B147" s="34">
        <f t="shared" si="33"/>
        <v>5</v>
      </c>
      <c r="C147" s="34">
        <f t="shared" si="34"/>
        <v>25</v>
      </c>
      <c r="D147" s="25">
        <v>43976</v>
      </c>
      <c r="E147" s="20">
        <f t="shared" si="35"/>
        <v>0</v>
      </c>
      <c r="F147" s="26">
        <f t="shared" si="36"/>
        <v>0</v>
      </c>
      <c r="G147" s="26">
        <f t="shared" si="37"/>
        <v>0</v>
      </c>
      <c r="H147" s="37">
        <f t="shared" si="38"/>
        <v>0</v>
      </c>
      <c r="I147" s="26">
        <f t="shared" si="39"/>
        <v>0</v>
      </c>
      <c r="J147" s="20">
        <f t="shared" si="40"/>
        <v>19800</v>
      </c>
      <c r="K147" s="20">
        <f t="shared" si="41"/>
        <v>2000</v>
      </c>
      <c r="L147" s="26">
        <v>1000</v>
      </c>
      <c r="M147" s="26">
        <v>0</v>
      </c>
      <c r="N147" s="26">
        <v>1000</v>
      </c>
      <c r="O147" s="20">
        <f t="shared" si="42"/>
        <v>-2000</v>
      </c>
      <c r="P147" s="20">
        <f t="shared" si="43"/>
        <v>17800</v>
      </c>
      <c r="Q147" s="26">
        <v>500</v>
      </c>
      <c r="R147" s="26">
        <v>5000</v>
      </c>
      <c r="S147" s="26">
        <v>1000</v>
      </c>
      <c r="T147" s="26">
        <v>500</v>
      </c>
      <c r="U147" s="26">
        <v>2000</v>
      </c>
      <c r="V147" s="26">
        <v>3000</v>
      </c>
      <c r="W147" s="26">
        <v>0</v>
      </c>
      <c r="X147" s="26">
        <v>5000</v>
      </c>
      <c r="Y147" s="26">
        <v>800</v>
      </c>
      <c r="Z147" s="20">
        <f t="shared" si="44"/>
        <v>-19800</v>
      </c>
      <c r="AA147" s="26">
        <f t="shared" si="45"/>
        <v>15000</v>
      </c>
      <c r="AB147" s="26">
        <v>0</v>
      </c>
      <c r="AC147" s="26">
        <v>15000</v>
      </c>
      <c r="AD147" s="26">
        <v>0</v>
      </c>
      <c r="AE147" s="26">
        <v>0</v>
      </c>
      <c r="AF147" s="26">
        <f t="shared" si="46"/>
        <v>-34800</v>
      </c>
      <c r="AG147" s="27">
        <f>SUM($AF$2:AF147)/SUM($AH$2:AH147)</f>
        <v>-3.3907534246575342E-3</v>
      </c>
      <c r="AH147" s="28">
        <v>10000000</v>
      </c>
      <c r="AI147" s="26">
        <f t="shared" si="47"/>
        <v>0</v>
      </c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9"/>
      <c r="AU147" s="29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 spans="1:63" x14ac:dyDescent="0.2">
      <c r="A148" s="34">
        <f t="shared" si="32"/>
        <v>2020</v>
      </c>
      <c r="B148" s="34">
        <f t="shared" si="33"/>
        <v>5</v>
      </c>
      <c r="C148" s="34">
        <f t="shared" si="34"/>
        <v>26</v>
      </c>
      <c r="D148" s="25">
        <v>43977</v>
      </c>
      <c r="E148" s="20">
        <f t="shared" si="35"/>
        <v>0</v>
      </c>
      <c r="F148" s="26">
        <f t="shared" si="36"/>
        <v>0</v>
      </c>
      <c r="G148" s="26">
        <f t="shared" si="37"/>
        <v>0</v>
      </c>
      <c r="H148" s="37">
        <f t="shared" si="38"/>
        <v>0</v>
      </c>
      <c r="I148" s="26">
        <f t="shared" si="39"/>
        <v>0</v>
      </c>
      <c r="J148" s="20">
        <f t="shared" si="40"/>
        <v>19800</v>
      </c>
      <c r="K148" s="20">
        <f t="shared" si="41"/>
        <v>2000</v>
      </c>
      <c r="L148" s="26">
        <v>1000</v>
      </c>
      <c r="M148" s="26">
        <v>0</v>
      </c>
      <c r="N148" s="26">
        <v>1000</v>
      </c>
      <c r="O148" s="20">
        <f t="shared" si="42"/>
        <v>-2000</v>
      </c>
      <c r="P148" s="20">
        <f t="shared" si="43"/>
        <v>17800</v>
      </c>
      <c r="Q148" s="26">
        <v>500</v>
      </c>
      <c r="R148" s="26">
        <v>5000</v>
      </c>
      <c r="S148" s="26">
        <v>1000</v>
      </c>
      <c r="T148" s="26">
        <v>500</v>
      </c>
      <c r="U148" s="26">
        <v>2000</v>
      </c>
      <c r="V148" s="26">
        <v>3000</v>
      </c>
      <c r="W148" s="26">
        <v>0</v>
      </c>
      <c r="X148" s="26">
        <v>5000</v>
      </c>
      <c r="Y148" s="26">
        <v>800</v>
      </c>
      <c r="Z148" s="20">
        <f t="shared" si="44"/>
        <v>-19800</v>
      </c>
      <c r="AA148" s="26">
        <f t="shared" si="45"/>
        <v>15000</v>
      </c>
      <c r="AB148" s="26">
        <v>0</v>
      </c>
      <c r="AC148" s="26">
        <v>15000</v>
      </c>
      <c r="AD148" s="26">
        <v>0</v>
      </c>
      <c r="AE148" s="26">
        <v>0</v>
      </c>
      <c r="AF148" s="26">
        <f t="shared" si="46"/>
        <v>-34800</v>
      </c>
      <c r="AG148" s="27">
        <f>SUM($AF$2:AF148)/SUM($AH$2:AH148)</f>
        <v>-3.3913605442176869E-3</v>
      </c>
      <c r="AH148" s="28">
        <v>10000000</v>
      </c>
      <c r="AI148" s="26">
        <f t="shared" si="47"/>
        <v>0</v>
      </c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9"/>
      <c r="AU148" s="29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 spans="1:63" x14ac:dyDescent="0.2">
      <c r="A149" s="34">
        <f t="shared" si="32"/>
        <v>2020</v>
      </c>
      <c r="B149" s="34">
        <f t="shared" si="33"/>
        <v>5</v>
      </c>
      <c r="C149" s="34">
        <f t="shared" si="34"/>
        <v>27</v>
      </c>
      <c r="D149" s="25">
        <v>43978</v>
      </c>
      <c r="E149" s="20">
        <f t="shared" si="35"/>
        <v>0</v>
      </c>
      <c r="F149" s="26">
        <f t="shared" si="36"/>
        <v>0</v>
      </c>
      <c r="G149" s="26">
        <f t="shared" si="37"/>
        <v>0</v>
      </c>
      <c r="H149" s="37">
        <f t="shared" si="38"/>
        <v>0</v>
      </c>
      <c r="I149" s="26">
        <f t="shared" si="39"/>
        <v>0</v>
      </c>
      <c r="J149" s="20">
        <f t="shared" si="40"/>
        <v>19800</v>
      </c>
      <c r="K149" s="20">
        <f t="shared" si="41"/>
        <v>2000</v>
      </c>
      <c r="L149" s="26">
        <v>1000</v>
      </c>
      <c r="M149" s="26">
        <v>0</v>
      </c>
      <c r="N149" s="26">
        <v>1000</v>
      </c>
      <c r="O149" s="20">
        <f t="shared" si="42"/>
        <v>-2000</v>
      </c>
      <c r="P149" s="20">
        <f t="shared" si="43"/>
        <v>17800</v>
      </c>
      <c r="Q149" s="26">
        <v>500</v>
      </c>
      <c r="R149" s="26">
        <v>5000</v>
      </c>
      <c r="S149" s="26">
        <v>1000</v>
      </c>
      <c r="T149" s="26">
        <v>500</v>
      </c>
      <c r="U149" s="26">
        <v>2000</v>
      </c>
      <c r="V149" s="26">
        <v>3000</v>
      </c>
      <c r="W149" s="26">
        <v>0</v>
      </c>
      <c r="X149" s="26">
        <v>5000</v>
      </c>
      <c r="Y149" s="26">
        <v>800</v>
      </c>
      <c r="Z149" s="20">
        <f t="shared" si="44"/>
        <v>-19800</v>
      </c>
      <c r="AA149" s="26">
        <f t="shared" si="45"/>
        <v>15000</v>
      </c>
      <c r="AB149" s="26">
        <v>0</v>
      </c>
      <c r="AC149" s="26">
        <v>15000</v>
      </c>
      <c r="AD149" s="26">
        <v>0</v>
      </c>
      <c r="AE149" s="26">
        <v>0</v>
      </c>
      <c r="AF149" s="26">
        <f t="shared" si="46"/>
        <v>-34800</v>
      </c>
      <c r="AG149" s="27">
        <f>SUM($AF$2:AF149)/SUM($AH$2:AH149)</f>
        <v>-3.3919594594594596E-3</v>
      </c>
      <c r="AH149" s="28">
        <v>10000000</v>
      </c>
      <c r="AI149" s="26">
        <f t="shared" si="47"/>
        <v>0</v>
      </c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9"/>
      <c r="AU149" s="29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 spans="1:63" x14ac:dyDescent="0.2">
      <c r="A150" s="34">
        <f t="shared" si="32"/>
        <v>2020</v>
      </c>
      <c r="B150" s="34">
        <f t="shared" si="33"/>
        <v>5</v>
      </c>
      <c r="C150" s="34">
        <f t="shared" si="34"/>
        <v>28</v>
      </c>
      <c r="D150" s="25">
        <v>43979</v>
      </c>
      <c r="E150" s="20">
        <f t="shared" si="35"/>
        <v>0</v>
      </c>
      <c r="F150" s="26">
        <f t="shared" si="36"/>
        <v>0</v>
      </c>
      <c r="G150" s="26">
        <f t="shared" si="37"/>
        <v>0</v>
      </c>
      <c r="H150" s="37">
        <f t="shared" si="38"/>
        <v>0</v>
      </c>
      <c r="I150" s="26">
        <f t="shared" si="39"/>
        <v>0</v>
      </c>
      <c r="J150" s="20">
        <f t="shared" si="40"/>
        <v>19800</v>
      </c>
      <c r="K150" s="20">
        <f t="shared" si="41"/>
        <v>2000</v>
      </c>
      <c r="L150" s="26">
        <v>1000</v>
      </c>
      <c r="M150" s="26">
        <v>0</v>
      </c>
      <c r="N150" s="26">
        <v>1000</v>
      </c>
      <c r="O150" s="20">
        <f t="shared" si="42"/>
        <v>-2000</v>
      </c>
      <c r="P150" s="20">
        <f t="shared" si="43"/>
        <v>17800</v>
      </c>
      <c r="Q150" s="26">
        <v>500</v>
      </c>
      <c r="R150" s="26">
        <v>5000</v>
      </c>
      <c r="S150" s="26">
        <v>1000</v>
      </c>
      <c r="T150" s="26">
        <v>500</v>
      </c>
      <c r="U150" s="26">
        <v>2000</v>
      </c>
      <c r="V150" s="26">
        <v>3000</v>
      </c>
      <c r="W150" s="26">
        <v>0</v>
      </c>
      <c r="X150" s="26">
        <v>5000</v>
      </c>
      <c r="Y150" s="26">
        <v>800</v>
      </c>
      <c r="Z150" s="20">
        <f t="shared" si="44"/>
        <v>-19800</v>
      </c>
      <c r="AA150" s="26">
        <f t="shared" si="45"/>
        <v>15000</v>
      </c>
      <c r="AB150" s="26">
        <v>0</v>
      </c>
      <c r="AC150" s="26">
        <v>15000</v>
      </c>
      <c r="AD150" s="26">
        <v>0</v>
      </c>
      <c r="AE150" s="26">
        <v>0</v>
      </c>
      <c r="AF150" s="26">
        <f t="shared" si="46"/>
        <v>-34800</v>
      </c>
      <c r="AG150" s="27">
        <f>SUM($AF$2:AF150)/SUM($AH$2:AH150)</f>
        <v>-3.3925503355704697E-3</v>
      </c>
      <c r="AH150" s="28">
        <v>10000000</v>
      </c>
      <c r="AI150" s="26">
        <f t="shared" si="47"/>
        <v>0</v>
      </c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9"/>
      <c r="AU150" s="29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 spans="1:63" x14ac:dyDescent="0.2">
      <c r="A151" s="34">
        <f t="shared" si="32"/>
        <v>2020</v>
      </c>
      <c r="B151" s="34">
        <f t="shared" si="33"/>
        <v>5</v>
      </c>
      <c r="C151" s="34">
        <f t="shared" si="34"/>
        <v>29</v>
      </c>
      <c r="D151" s="25">
        <v>43980</v>
      </c>
      <c r="E151" s="20">
        <f t="shared" si="35"/>
        <v>0</v>
      </c>
      <c r="F151" s="26">
        <f t="shared" si="36"/>
        <v>0</v>
      </c>
      <c r="G151" s="26">
        <f t="shared" si="37"/>
        <v>0</v>
      </c>
      <c r="H151" s="37">
        <f t="shared" si="38"/>
        <v>0</v>
      </c>
      <c r="I151" s="26">
        <f t="shared" si="39"/>
        <v>0</v>
      </c>
      <c r="J151" s="20">
        <f t="shared" si="40"/>
        <v>19800</v>
      </c>
      <c r="K151" s="20">
        <f t="shared" si="41"/>
        <v>2000</v>
      </c>
      <c r="L151" s="26">
        <v>1000</v>
      </c>
      <c r="M151" s="26">
        <v>0</v>
      </c>
      <c r="N151" s="26">
        <v>1000</v>
      </c>
      <c r="O151" s="20">
        <f t="shared" si="42"/>
        <v>-2000</v>
      </c>
      <c r="P151" s="20">
        <f t="shared" si="43"/>
        <v>17800</v>
      </c>
      <c r="Q151" s="26">
        <v>500</v>
      </c>
      <c r="R151" s="26">
        <v>5000</v>
      </c>
      <c r="S151" s="26">
        <v>1000</v>
      </c>
      <c r="T151" s="26">
        <v>500</v>
      </c>
      <c r="U151" s="26">
        <v>2000</v>
      </c>
      <c r="V151" s="26">
        <v>3000</v>
      </c>
      <c r="W151" s="26">
        <v>0</v>
      </c>
      <c r="X151" s="26">
        <v>5000</v>
      </c>
      <c r="Y151" s="26">
        <v>800</v>
      </c>
      <c r="Z151" s="20">
        <f t="shared" si="44"/>
        <v>-19800</v>
      </c>
      <c r="AA151" s="26">
        <f t="shared" si="45"/>
        <v>15000</v>
      </c>
      <c r="AB151" s="26">
        <v>0</v>
      </c>
      <c r="AC151" s="26">
        <v>15000</v>
      </c>
      <c r="AD151" s="26">
        <v>0</v>
      </c>
      <c r="AE151" s="26">
        <v>0</v>
      </c>
      <c r="AF151" s="26">
        <f t="shared" si="46"/>
        <v>-34800</v>
      </c>
      <c r="AG151" s="27">
        <f>SUM($AF$2:AF151)/SUM($AH$2:AH151)</f>
        <v>-3.3931333333333332E-3</v>
      </c>
      <c r="AH151" s="28">
        <v>10000000</v>
      </c>
      <c r="AI151" s="26">
        <f t="shared" si="47"/>
        <v>0</v>
      </c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9"/>
      <c r="AU151" s="29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 spans="1:63" x14ac:dyDescent="0.2">
      <c r="A152" s="34">
        <f t="shared" si="32"/>
        <v>2020</v>
      </c>
      <c r="B152" s="34">
        <f t="shared" si="33"/>
        <v>5</v>
      </c>
      <c r="C152" s="34">
        <f t="shared" si="34"/>
        <v>30</v>
      </c>
      <c r="D152" s="25">
        <v>43981</v>
      </c>
      <c r="E152" s="20">
        <f t="shared" si="35"/>
        <v>10100</v>
      </c>
      <c r="F152" s="26">
        <f t="shared" si="36"/>
        <v>10000</v>
      </c>
      <c r="G152" s="26">
        <f t="shared" si="37"/>
        <v>100</v>
      </c>
      <c r="H152" s="37">
        <f t="shared" si="38"/>
        <v>1</v>
      </c>
      <c r="I152" s="26">
        <f t="shared" si="39"/>
        <v>10000</v>
      </c>
      <c r="J152" s="20">
        <f t="shared" si="40"/>
        <v>19800</v>
      </c>
      <c r="K152" s="20">
        <f t="shared" si="41"/>
        <v>2000</v>
      </c>
      <c r="L152" s="26">
        <v>1000</v>
      </c>
      <c r="M152" s="26">
        <v>0</v>
      </c>
      <c r="N152" s="26">
        <v>1000</v>
      </c>
      <c r="O152" s="20">
        <f t="shared" si="42"/>
        <v>8100</v>
      </c>
      <c r="P152" s="20">
        <f t="shared" si="43"/>
        <v>17800</v>
      </c>
      <c r="Q152" s="26">
        <v>500</v>
      </c>
      <c r="R152" s="26">
        <v>5000</v>
      </c>
      <c r="S152" s="26">
        <v>1000</v>
      </c>
      <c r="T152" s="26">
        <v>500</v>
      </c>
      <c r="U152" s="26">
        <v>2000</v>
      </c>
      <c r="V152" s="26">
        <v>3000</v>
      </c>
      <c r="W152" s="26">
        <v>0</v>
      </c>
      <c r="X152" s="26">
        <v>5000</v>
      </c>
      <c r="Y152" s="26">
        <v>800</v>
      </c>
      <c r="Z152" s="20">
        <f t="shared" si="44"/>
        <v>-9700</v>
      </c>
      <c r="AA152" s="26">
        <f t="shared" si="45"/>
        <v>15000</v>
      </c>
      <c r="AB152" s="26">
        <v>0</v>
      </c>
      <c r="AC152" s="26">
        <v>15000</v>
      </c>
      <c r="AD152" s="26">
        <v>0</v>
      </c>
      <c r="AE152" s="26">
        <v>0</v>
      </c>
      <c r="AF152" s="26">
        <f t="shared" si="46"/>
        <v>-24700</v>
      </c>
      <c r="AG152" s="27">
        <f>SUM($AF$2:AF152)/SUM($AH$2:AH152)</f>
        <v>-3.387019867549669E-3</v>
      </c>
      <c r="AH152" s="28">
        <v>10000000</v>
      </c>
      <c r="AI152" s="26">
        <f t="shared" si="47"/>
        <v>0</v>
      </c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9"/>
      <c r="AU152" s="29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 spans="1:63" x14ac:dyDescent="0.2">
      <c r="A153" s="34">
        <f t="shared" si="32"/>
        <v>2020</v>
      </c>
      <c r="B153" s="34">
        <f t="shared" si="33"/>
        <v>5</v>
      </c>
      <c r="C153" s="34">
        <f t="shared" si="34"/>
        <v>31</v>
      </c>
      <c r="D153" s="25">
        <v>43982</v>
      </c>
      <c r="E153" s="20">
        <f t="shared" si="35"/>
        <v>0</v>
      </c>
      <c r="F153" s="26">
        <f t="shared" si="36"/>
        <v>0</v>
      </c>
      <c r="G153" s="26">
        <f t="shared" si="37"/>
        <v>0</v>
      </c>
      <c r="H153" s="37">
        <f t="shared" si="38"/>
        <v>0</v>
      </c>
      <c r="I153" s="26">
        <f t="shared" si="39"/>
        <v>0</v>
      </c>
      <c r="J153" s="20">
        <f t="shared" si="40"/>
        <v>19800</v>
      </c>
      <c r="K153" s="20">
        <f t="shared" si="41"/>
        <v>2000</v>
      </c>
      <c r="L153" s="26">
        <v>1000</v>
      </c>
      <c r="M153" s="26">
        <v>0</v>
      </c>
      <c r="N153" s="26">
        <v>1000</v>
      </c>
      <c r="O153" s="20">
        <f t="shared" si="42"/>
        <v>-2000</v>
      </c>
      <c r="P153" s="20">
        <f t="shared" si="43"/>
        <v>17800</v>
      </c>
      <c r="Q153" s="26">
        <v>500</v>
      </c>
      <c r="R153" s="26">
        <v>5000</v>
      </c>
      <c r="S153" s="26">
        <v>1000</v>
      </c>
      <c r="T153" s="26">
        <v>500</v>
      </c>
      <c r="U153" s="26">
        <v>2000</v>
      </c>
      <c r="V153" s="26">
        <v>3000</v>
      </c>
      <c r="W153" s="26">
        <v>0</v>
      </c>
      <c r="X153" s="26">
        <v>5000</v>
      </c>
      <c r="Y153" s="26">
        <v>800</v>
      </c>
      <c r="Z153" s="20">
        <f t="shared" si="44"/>
        <v>-19800</v>
      </c>
      <c r="AA153" s="26">
        <f t="shared" si="45"/>
        <v>15000</v>
      </c>
      <c r="AB153" s="26">
        <v>0</v>
      </c>
      <c r="AC153" s="26">
        <v>15000</v>
      </c>
      <c r="AD153" s="26">
        <v>0</v>
      </c>
      <c r="AE153" s="26">
        <v>0</v>
      </c>
      <c r="AF153" s="26">
        <f t="shared" si="46"/>
        <v>-34800</v>
      </c>
      <c r="AG153" s="27">
        <f>SUM($AF$2:AF153)/SUM($AH$2:AH153)</f>
        <v>-3.3876315789473682E-3</v>
      </c>
      <c r="AH153" s="28">
        <v>10000000</v>
      </c>
      <c r="AI153" s="26">
        <f t="shared" si="47"/>
        <v>0</v>
      </c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9"/>
      <c r="AU153" s="29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 spans="1:63" x14ac:dyDescent="0.2">
      <c r="A154" s="34">
        <f t="shared" si="32"/>
        <v>2020</v>
      </c>
      <c r="B154" s="34">
        <f t="shared" si="33"/>
        <v>6</v>
      </c>
      <c r="C154" s="34">
        <f t="shared" si="34"/>
        <v>1</v>
      </c>
      <c r="D154" s="25">
        <v>43983</v>
      </c>
      <c r="E154" s="20">
        <f t="shared" si="35"/>
        <v>10000</v>
      </c>
      <c r="F154" s="26">
        <f t="shared" si="36"/>
        <v>10000</v>
      </c>
      <c r="G154" s="26">
        <f t="shared" si="37"/>
        <v>0</v>
      </c>
      <c r="H154" s="37">
        <f t="shared" si="38"/>
        <v>1</v>
      </c>
      <c r="I154" s="26">
        <f t="shared" si="39"/>
        <v>10000</v>
      </c>
      <c r="J154" s="20">
        <f t="shared" si="40"/>
        <v>19800</v>
      </c>
      <c r="K154" s="20">
        <f t="shared" si="41"/>
        <v>2000</v>
      </c>
      <c r="L154" s="26">
        <v>1000</v>
      </c>
      <c r="M154" s="26">
        <v>0</v>
      </c>
      <c r="N154" s="26">
        <v>1000</v>
      </c>
      <c r="O154" s="20">
        <f t="shared" si="42"/>
        <v>8000</v>
      </c>
      <c r="P154" s="20">
        <f t="shared" si="43"/>
        <v>17800</v>
      </c>
      <c r="Q154" s="26">
        <v>500</v>
      </c>
      <c r="R154" s="26">
        <v>5000</v>
      </c>
      <c r="S154" s="26">
        <v>1000</v>
      </c>
      <c r="T154" s="26">
        <v>500</v>
      </c>
      <c r="U154" s="26">
        <v>2000</v>
      </c>
      <c r="V154" s="26">
        <v>3000</v>
      </c>
      <c r="W154" s="26">
        <v>0</v>
      </c>
      <c r="X154" s="26">
        <v>5000</v>
      </c>
      <c r="Y154" s="26">
        <v>800</v>
      </c>
      <c r="Z154" s="20">
        <f t="shared" si="44"/>
        <v>-9800</v>
      </c>
      <c r="AA154" s="26">
        <f t="shared" si="45"/>
        <v>15000</v>
      </c>
      <c r="AB154" s="26">
        <v>0</v>
      </c>
      <c r="AC154" s="26">
        <v>15000</v>
      </c>
      <c r="AD154" s="26">
        <v>0</v>
      </c>
      <c r="AE154" s="26">
        <v>0</v>
      </c>
      <c r="AF154" s="26">
        <f t="shared" si="46"/>
        <v>-24800</v>
      </c>
      <c r="AG154" s="27">
        <f>SUM($AF$2:AF154)/SUM($AH$2:AH154)</f>
        <v>-3.3816993464052289E-3</v>
      </c>
      <c r="AH154" s="28">
        <v>10000000</v>
      </c>
      <c r="AI154" s="26">
        <f t="shared" si="47"/>
        <v>0</v>
      </c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9"/>
      <c r="AU154" s="29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 spans="1:63" x14ac:dyDescent="0.2">
      <c r="A155" s="34">
        <f t="shared" si="32"/>
        <v>2020</v>
      </c>
      <c r="B155" s="34">
        <f t="shared" si="33"/>
        <v>6</v>
      </c>
      <c r="C155" s="34">
        <f t="shared" si="34"/>
        <v>2</v>
      </c>
      <c r="D155" s="25">
        <v>43984</v>
      </c>
      <c r="E155" s="20">
        <f t="shared" si="35"/>
        <v>0</v>
      </c>
      <c r="F155" s="26">
        <f t="shared" si="36"/>
        <v>0</v>
      </c>
      <c r="G155" s="26">
        <f t="shared" si="37"/>
        <v>0</v>
      </c>
      <c r="H155" s="37">
        <f t="shared" si="38"/>
        <v>0</v>
      </c>
      <c r="I155" s="26">
        <f t="shared" si="39"/>
        <v>0</v>
      </c>
      <c r="J155" s="20">
        <f t="shared" si="40"/>
        <v>19800</v>
      </c>
      <c r="K155" s="20">
        <f t="shared" si="41"/>
        <v>2000</v>
      </c>
      <c r="L155" s="26">
        <v>1000</v>
      </c>
      <c r="M155" s="26">
        <v>0</v>
      </c>
      <c r="N155" s="26">
        <v>1000</v>
      </c>
      <c r="O155" s="20">
        <f t="shared" si="42"/>
        <v>-2000</v>
      </c>
      <c r="P155" s="20">
        <f t="shared" si="43"/>
        <v>17800</v>
      </c>
      <c r="Q155" s="26">
        <v>500</v>
      </c>
      <c r="R155" s="26">
        <v>5000</v>
      </c>
      <c r="S155" s="26">
        <v>1000</v>
      </c>
      <c r="T155" s="26">
        <v>500</v>
      </c>
      <c r="U155" s="26">
        <v>2000</v>
      </c>
      <c r="V155" s="26">
        <v>3000</v>
      </c>
      <c r="W155" s="26">
        <v>0</v>
      </c>
      <c r="X155" s="26">
        <v>5000</v>
      </c>
      <c r="Y155" s="26">
        <v>800</v>
      </c>
      <c r="Z155" s="20">
        <f t="shared" si="44"/>
        <v>-19800</v>
      </c>
      <c r="AA155" s="26">
        <f t="shared" si="45"/>
        <v>15000</v>
      </c>
      <c r="AB155" s="26">
        <v>0</v>
      </c>
      <c r="AC155" s="26">
        <v>15000</v>
      </c>
      <c r="AD155" s="26">
        <v>0</v>
      </c>
      <c r="AE155" s="26">
        <v>0</v>
      </c>
      <c r="AF155" s="26">
        <f t="shared" si="46"/>
        <v>-34800</v>
      </c>
      <c r="AG155" s="27">
        <f>SUM($AF$2:AF155)/SUM($AH$2:AH155)</f>
        <v>-3.3823376623376622E-3</v>
      </c>
      <c r="AH155" s="28">
        <v>10000000</v>
      </c>
      <c r="AI155" s="26">
        <f t="shared" si="47"/>
        <v>0</v>
      </c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9"/>
      <c r="AU155" s="29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 spans="1:63" x14ac:dyDescent="0.2">
      <c r="A156" s="34">
        <f t="shared" si="32"/>
        <v>2020</v>
      </c>
      <c r="B156" s="34">
        <f t="shared" si="33"/>
        <v>6</v>
      </c>
      <c r="C156" s="34">
        <f t="shared" si="34"/>
        <v>3</v>
      </c>
      <c r="D156" s="25">
        <v>43985</v>
      </c>
      <c r="E156" s="20">
        <f t="shared" si="35"/>
        <v>0</v>
      </c>
      <c r="F156" s="26">
        <f t="shared" si="36"/>
        <v>0</v>
      </c>
      <c r="G156" s="26">
        <f t="shared" si="37"/>
        <v>0</v>
      </c>
      <c r="H156" s="37">
        <f t="shared" si="38"/>
        <v>0</v>
      </c>
      <c r="I156" s="26">
        <f t="shared" si="39"/>
        <v>0</v>
      </c>
      <c r="J156" s="20">
        <f t="shared" si="40"/>
        <v>19800</v>
      </c>
      <c r="K156" s="20">
        <f t="shared" si="41"/>
        <v>2000</v>
      </c>
      <c r="L156" s="26">
        <v>1000</v>
      </c>
      <c r="M156" s="26">
        <v>0</v>
      </c>
      <c r="N156" s="26">
        <v>1000</v>
      </c>
      <c r="O156" s="20">
        <f t="shared" si="42"/>
        <v>-2000</v>
      </c>
      <c r="P156" s="20">
        <f t="shared" si="43"/>
        <v>17800</v>
      </c>
      <c r="Q156" s="26">
        <v>500</v>
      </c>
      <c r="R156" s="26">
        <v>5000</v>
      </c>
      <c r="S156" s="26">
        <v>1000</v>
      </c>
      <c r="T156" s="26">
        <v>500</v>
      </c>
      <c r="U156" s="26">
        <v>2000</v>
      </c>
      <c r="V156" s="26">
        <v>3000</v>
      </c>
      <c r="W156" s="26">
        <v>0</v>
      </c>
      <c r="X156" s="26">
        <v>5000</v>
      </c>
      <c r="Y156" s="26">
        <v>800</v>
      </c>
      <c r="Z156" s="20">
        <f t="shared" si="44"/>
        <v>-19800</v>
      </c>
      <c r="AA156" s="26">
        <f t="shared" si="45"/>
        <v>15000</v>
      </c>
      <c r="AB156" s="26">
        <v>0</v>
      </c>
      <c r="AC156" s="26">
        <v>15000</v>
      </c>
      <c r="AD156" s="26">
        <v>0</v>
      </c>
      <c r="AE156" s="26">
        <v>0</v>
      </c>
      <c r="AF156" s="26">
        <f t="shared" si="46"/>
        <v>-34800</v>
      </c>
      <c r="AG156" s="27">
        <f>SUM($AF$2:AF156)/SUM($AH$2:AH156)</f>
        <v>-3.3829677419354837E-3</v>
      </c>
      <c r="AH156" s="28">
        <v>10000000</v>
      </c>
      <c r="AI156" s="26">
        <f t="shared" si="47"/>
        <v>0</v>
      </c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9"/>
      <c r="AU156" s="29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 spans="1:63" x14ac:dyDescent="0.2">
      <c r="A157" s="34">
        <f t="shared" si="32"/>
        <v>2020</v>
      </c>
      <c r="B157" s="34">
        <f t="shared" si="33"/>
        <v>6</v>
      </c>
      <c r="C157" s="34">
        <f t="shared" si="34"/>
        <v>4</v>
      </c>
      <c r="D157" s="25">
        <v>43986</v>
      </c>
      <c r="E157" s="20">
        <f t="shared" si="35"/>
        <v>0</v>
      </c>
      <c r="F157" s="26">
        <f t="shared" si="36"/>
        <v>0</v>
      </c>
      <c r="G157" s="26">
        <f t="shared" si="37"/>
        <v>0</v>
      </c>
      <c r="H157" s="37">
        <f t="shared" si="38"/>
        <v>0</v>
      </c>
      <c r="I157" s="26">
        <f t="shared" si="39"/>
        <v>0</v>
      </c>
      <c r="J157" s="20">
        <f t="shared" si="40"/>
        <v>19800</v>
      </c>
      <c r="K157" s="20">
        <f t="shared" si="41"/>
        <v>2000</v>
      </c>
      <c r="L157" s="26">
        <v>1000</v>
      </c>
      <c r="M157" s="26">
        <v>0</v>
      </c>
      <c r="N157" s="26">
        <v>1000</v>
      </c>
      <c r="O157" s="20">
        <f t="shared" si="42"/>
        <v>-2000</v>
      </c>
      <c r="P157" s="20">
        <f t="shared" si="43"/>
        <v>17800</v>
      </c>
      <c r="Q157" s="26">
        <v>500</v>
      </c>
      <c r="R157" s="26">
        <v>5000</v>
      </c>
      <c r="S157" s="26">
        <v>1000</v>
      </c>
      <c r="T157" s="26">
        <v>500</v>
      </c>
      <c r="U157" s="26">
        <v>2000</v>
      </c>
      <c r="V157" s="26">
        <v>3000</v>
      </c>
      <c r="W157" s="26">
        <v>0</v>
      </c>
      <c r="X157" s="26">
        <v>5000</v>
      </c>
      <c r="Y157" s="26">
        <v>800</v>
      </c>
      <c r="Z157" s="20">
        <f t="shared" si="44"/>
        <v>-19800</v>
      </c>
      <c r="AA157" s="26">
        <f t="shared" si="45"/>
        <v>15000</v>
      </c>
      <c r="AB157" s="26">
        <v>0</v>
      </c>
      <c r="AC157" s="26">
        <v>15000</v>
      </c>
      <c r="AD157" s="26">
        <v>0</v>
      </c>
      <c r="AE157" s="26">
        <v>0</v>
      </c>
      <c r="AF157" s="26">
        <f t="shared" si="46"/>
        <v>-34800</v>
      </c>
      <c r="AG157" s="27">
        <f>SUM($AF$2:AF157)/SUM($AH$2:AH157)</f>
        <v>-3.3835897435897434E-3</v>
      </c>
      <c r="AH157" s="28">
        <v>10000000</v>
      </c>
      <c r="AI157" s="26">
        <f t="shared" si="47"/>
        <v>0</v>
      </c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9"/>
      <c r="AU157" s="29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 spans="1:63" x14ac:dyDescent="0.2">
      <c r="A158" s="34">
        <f t="shared" si="32"/>
        <v>2020</v>
      </c>
      <c r="B158" s="34">
        <f t="shared" si="33"/>
        <v>6</v>
      </c>
      <c r="C158" s="34">
        <f t="shared" si="34"/>
        <v>5</v>
      </c>
      <c r="D158" s="25">
        <v>43987</v>
      </c>
      <c r="E158" s="20">
        <f t="shared" si="35"/>
        <v>0</v>
      </c>
      <c r="F158" s="26">
        <f t="shared" si="36"/>
        <v>0</v>
      </c>
      <c r="G158" s="26">
        <f t="shared" si="37"/>
        <v>0</v>
      </c>
      <c r="H158" s="37">
        <f t="shared" si="38"/>
        <v>0</v>
      </c>
      <c r="I158" s="26">
        <f t="shared" si="39"/>
        <v>0</v>
      </c>
      <c r="J158" s="20">
        <f t="shared" si="40"/>
        <v>19800</v>
      </c>
      <c r="K158" s="20">
        <f t="shared" si="41"/>
        <v>2000</v>
      </c>
      <c r="L158" s="26">
        <v>1000</v>
      </c>
      <c r="M158" s="26">
        <v>0</v>
      </c>
      <c r="N158" s="26">
        <v>1000</v>
      </c>
      <c r="O158" s="20">
        <f t="shared" si="42"/>
        <v>-2000</v>
      </c>
      <c r="P158" s="20">
        <f t="shared" si="43"/>
        <v>17800</v>
      </c>
      <c r="Q158" s="26">
        <v>500</v>
      </c>
      <c r="R158" s="26">
        <v>5000</v>
      </c>
      <c r="S158" s="26">
        <v>1000</v>
      </c>
      <c r="T158" s="26">
        <v>500</v>
      </c>
      <c r="U158" s="26">
        <v>2000</v>
      </c>
      <c r="V158" s="26">
        <v>3000</v>
      </c>
      <c r="W158" s="26">
        <v>0</v>
      </c>
      <c r="X158" s="26">
        <v>5000</v>
      </c>
      <c r="Y158" s="26">
        <v>800</v>
      </c>
      <c r="Z158" s="20">
        <f t="shared" si="44"/>
        <v>-19800</v>
      </c>
      <c r="AA158" s="26">
        <f t="shared" si="45"/>
        <v>15000</v>
      </c>
      <c r="AB158" s="26">
        <v>0</v>
      </c>
      <c r="AC158" s="26">
        <v>15000</v>
      </c>
      <c r="AD158" s="26">
        <v>0</v>
      </c>
      <c r="AE158" s="26">
        <v>0</v>
      </c>
      <c r="AF158" s="26">
        <f t="shared" si="46"/>
        <v>-34800</v>
      </c>
      <c r="AG158" s="27">
        <f>SUM($AF$2:AF158)/SUM($AH$2:AH158)</f>
        <v>-3.384203821656051E-3</v>
      </c>
      <c r="AH158" s="28">
        <v>10000000</v>
      </c>
      <c r="AI158" s="26">
        <f t="shared" si="47"/>
        <v>0</v>
      </c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9"/>
      <c r="AU158" s="29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 spans="1:63" x14ac:dyDescent="0.2">
      <c r="A159" s="34">
        <f t="shared" si="32"/>
        <v>2020</v>
      </c>
      <c r="B159" s="34">
        <f t="shared" si="33"/>
        <v>6</v>
      </c>
      <c r="C159" s="34">
        <f t="shared" si="34"/>
        <v>6</v>
      </c>
      <c r="D159" s="25">
        <v>43988</v>
      </c>
      <c r="E159" s="20">
        <f t="shared" si="35"/>
        <v>0</v>
      </c>
      <c r="F159" s="26">
        <f t="shared" si="36"/>
        <v>0</v>
      </c>
      <c r="G159" s="26">
        <f t="shared" si="37"/>
        <v>0</v>
      </c>
      <c r="H159" s="37">
        <f t="shared" si="38"/>
        <v>0</v>
      </c>
      <c r="I159" s="26">
        <f t="shared" si="39"/>
        <v>0</v>
      </c>
      <c r="J159" s="20">
        <f t="shared" si="40"/>
        <v>19800</v>
      </c>
      <c r="K159" s="20">
        <f t="shared" si="41"/>
        <v>2000</v>
      </c>
      <c r="L159" s="26">
        <v>1000</v>
      </c>
      <c r="M159" s="26">
        <v>0</v>
      </c>
      <c r="N159" s="26">
        <v>1000</v>
      </c>
      <c r="O159" s="20">
        <f t="shared" si="42"/>
        <v>-2000</v>
      </c>
      <c r="P159" s="20">
        <f t="shared" si="43"/>
        <v>17800</v>
      </c>
      <c r="Q159" s="26">
        <v>500</v>
      </c>
      <c r="R159" s="26">
        <v>5000</v>
      </c>
      <c r="S159" s="26">
        <v>1000</v>
      </c>
      <c r="T159" s="26">
        <v>500</v>
      </c>
      <c r="U159" s="26">
        <v>2000</v>
      </c>
      <c r="V159" s="26">
        <v>3000</v>
      </c>
      <c r="W159" s="26">
        <v>0</v>
      </c>
      <c r="X159" s="26">
        <v>5000</v>
      </c>
      <c r="Y159" s="26">
        <v>800</v>
      </c>
      <c r="Z159" s="20">
        <f t="shared" si="44"/>
        <v>-19800</v>
      </c>
      <c r="AA159" s="26">
        <f t="shared" si="45"/>
        <v>15000</v>
      </c>
      <c r="AB159" s="26">
        <v>0</v>
      </c>
      <c r="AC159" s="26">
        <v>15000</v>
      </c>
      <c r="AD159" s="26">
        <v>0</v>
      </c>
      <c r="AE159" s="26">
        <v>0</v>
      </c>
      <c r="AF159" s="26">
        <f t="shared" si="46"/>
        <v>-34800</v>
      </c>
      <c r="AG159" s="27">
        <f>SUM($AF$2:AF159)/SUM($AH$2:AH159)</f>
        <v>-3.3848101265822783E-3</v>
      </c>
      <c r="AH159" s="28">
        <v>10000000</v>
      </c>
      <c r="AI159" s="26">
        <f t="shared" si="47"/>
        <v>0</v>
      </c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9"/>
      <c r="AU159" s="29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 spans="1:63" x14ac:dyDescent="0.2">
      <c r="A160" s="34">
        <f t="shared" si="32"/>
        <v>2020</v>
      </c>
      <c r="B160" s="34">
        <f t="shared" si="33"/>
        <v>6</v>
      </c>
      <c r="C160" s="34">
        <f t="shared" si="34"/>
        <v>7</v>
      </c>
      <c r="D160" s="25">
        <v>43989</v>
      </c>
      <c r="E160" s="20">
        <f t="shared" si="35"/>
        <v>0</v>
      </c>
      <c r="F160" s="26">
        <f t="shared" si="36"/>
        <v>0</v>
      </c>
      <c r="G160" s="26">
        <f t="shared" si="37"/>
        <v>0</v>
      </c>
      <c r="H160" s="37">
        <f t="shared" si="38"/>
        <v>0</v>
      </c>
      <c r="I160" s="26">
        <f t="shared" si="39"/>
        <v>0</v>
      </c>
      <c r="J160" s="20">
        <f t="shared" si="40"/>
        <v>19800</v>
      </c>
      <c r="K160" s="20">
        <f t="shared" si="41"/>
        <v>2000</v>
      </c>
      <c r="L160" s="26">
        <v>1000</v>
      </c>
      <c r="M160" s="26">
        <v>0</v>
      </c>
      <c r="N160" s="26">
        <v>1000</v>
      </c>
      <c r="O160" s="20">
        <f t="shared" si="42"/>
        <v>-2000</v>
      </c>
      <c r="P160" s="20">
        <f t="shared" si="43"/>
        <v>17800</v>
      </c>
      <c r="Q160" s="26">
        <v>500</v>
      </c>
      <c r="R160" s="26">
        <v>5000</v>
      </c>
      <c r="S160" s="26">
        <v>1000</v>
      </c>
      <c r="T160" s="26">
        <v>500</v>
      </c>
      <c r="U160" s="26">
        <v>2000</v>
      </c>
      <c r="V160" s="26">
        <v>3000</v>
      </c>
      <c r="W160" s="26">
        <v>0</v>
      </c>
      <c r="X160" s="26">
        <v>5000</v>
      </c>
      <c r="Y160" s="26">
        <v>800</v>
      </c>
      <c r="Z160" s="20">
        <f t="shared" si="44"/>
        <v>-19800</v>
      </c>
      <c r="AA160" s="26">
        <f t="shared" si="45"/>
        <v>15000</v>
      </c>
      <c r="AB160" s="26">
        <v>0</v>
      </c>
      <c r="AC160" s="26">
        <v>15000</v>
      </c>
      <c r="AD160" s="26">
        <v>0</v>
      </c>
      <c r="AE160" s="26">
        <v>0</v>
      </c>
      <c r="AF160" s="26">
        <f t="shared" si="46"/>
        <v>-34800</v>
      </c>
      <c r="AG160" s="27">
        <f>SUM($AF$2:AF160)/SUM($AH$2:AH160)</f>
        <v>-3.3854088050314464E-3</v>
      </c>
      <c r="AH160" s="28">
        <v>10000000</v>
      </c>
      <c r="AI160" s="26">
        <f t="shared" si="47"/>
        <v>0</v>
      </c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9"/>
      <c r="AU160" s="29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 spans="1:63" x14ac:dyDescent="0.2">
      <c r="A161" s="34">
        <f t="shared" si="32"/>
        <v>2020</v>
      </c>
      <c r="B161" s="34">
        <f t="shared" si="33"/>
        <v>6</v>
      </c>
      <c r="C161" s="34">
        <f t="shared" si="34"/>
        <v>8</v>
      </c>
      <c r="D161" s="25">
        <v>43990</v>
      </c>
      <c r="E161" s="20">
        <f t="shared" si="35"/>
        <v>0</v>
      </c>
      <c r="F161" s="26">
        <f t="shared" si="36"/>
        <v>0</v>
      </c>
      <c r="G161" s="26">
        <f t="shared" si="37"/>
        <v>0</v>
      </c>
      <c r="H161" s="37">
        <f t="shared" si="38"/>
        <v>0</v>
      </c>
      <c r="I161" s="26">
        <f t="shared" si="39"/>
        <v>0</v>
      </c>
      <c r="J161" s="20">
        <f t="shared" si="40"/>
        <v>19800</v>
      </c>
      <c r="K161" s="20">
        <f t="shared" si="41"/>
        <v>2000</v>
      </c>
      <c r="L161" s="26">
        <v>1000</v>
      </c>
      <c r="M161" s="26">
        <v>0</v>
      </c>
      <c r="N161" s="26">
        <v>1000</v>
      </c>
      <c r="O161" s="20">
        <f t="shared" si="42"/>
        <v>-2000</v>
      </c>
      <c r="P161" s="20">
        <f t="shared" si="43"/>
        <v>17800</v>
      </c>
      <c r="Q161" s="26">
        <v>500</v>
      </c>
      <c r="R161" s="26">
        <v>5000</v>
      </c>
      <c r="S161" s="26">
        <v>1000</v>
      </c>
      <c r="T161" s="26">
        <v>500</v>
      </c>
      <c r="U161" s="26">
        <v>2000</v>
      </c>
      <c r="V161" s="26">
        <v>3000</v>
      </c>
      <c r="W161" s="26">
        <v>0</v>
      </c>
      <c r="X161" s="26">
        <v>5000</v>
      </c>
      <c r="Y161" s="26">
        <v>800</v>
      </c>
      <c r="Z161" s="20">
        <f t="shared" si="44"/>
        <v>-19800</v>
      </c>
      <c r="AA161" s="26">
        <f t="shared" si="45"/>
        <v>15000</v>
      </c>
      <c r="AB161" s="26">
        <v>0</v>
      </c>
      <c r="AC161" s="26">
        <v>15000</v>
      </c>
      <c r="AD161" s="26">
        <v>0</v>
      </c>
      <c r="AE161" s="26">
        <v>0</v>
      </c>
      <c r="AF161" s="26">
        <f t="shared" si="46"/>
        <v>-34800</v>
      </c>
      <c r="AG161" s="27">
        <f>SUM($AF$2:AF161)/SUM($AH$2:AH161)</f>
        <v>-3.3860000000000001E-3</v>
      </c>
      <c r="AH161" s="28">
        <v>10000000</v>
      </c>
      <c r="AI161" s="26">
        <f t="shared" si="47"/>
        <v>0</v>
      </c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9"/>
      <c r="AU161" s="29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 spans="1:63" x14ac:dyDescent="0.2">
      <c r="A162" s="34">
        <f t="shared" si="32"/>
        <v>2020</v>
      </c>
      <c r="B162" s="34">
        <f t="shared" si="33"/>
        <v>6</v>
      </c>
      <c r="C162" s="34">
        <f t="shared" si="34"/>
        <v>9</v>
      </c>
      <c r="D162" s="25">
        <v>43991</v>
      </c>
      <c r="E162" s="20">
        <f t="shared" si="35"/>
        <v>0</v>
      </c>
      <c r="F162" s="26">
        <f t="shared" si="36"/>
        <v>0</v>
      </c>
      <c r="G162" s="26">
        <f t="shared" si="37"/>
        <v>0</v>
      </c>
      <c r="H162" s="37">
        <f t="shared" si="38"/>
        <v>0</v>
      </c>
      <c r="I162" s="26">
        <f t="shared" si="39"/>
        <v>0</v>
      </c>
      <c r="J162" s="20">
        <f t="shared" si="40"/>
        <v>19800</v>
      </c>
      <c r="K162" s="20">
        <f t="shared" si="41"/>
        <v>2000</v>
      </c>
      <c r="L162" s="26">
        <v>1000</v>
      </c>
      <c r="M162" s="26">
        <v>0</v>
      </c>
      <c r="N162" s="26">
        <v>1000</v>
      </c>
      <c r="O162" s="20">
        <f t="shared" si="42"/>
        <v>-2000</v>
      </c>
      <c r="P162" s="20">
        <f t="shared" si="43"/>
        <v>17800</v>
      </c>
      <c r="Q162" s="26">
        <v>500</v>
      </c>
      <c r="R162" s="26">
        <v>5000</v>
      </c>
      <c r="S162" s="26">
        <v>1000</v>
      </c>
      <c r="T162" s="26">
        <v>500</v>
      </c>
      <c r="U162" s="26">
        <v>2000</v>
      </c>
      <c r="V162" s="26">
        <v>3000</v>
      </c>
      <c r="W162" s="26">
        <v>0</v>
      </c>
      <c r="X162" s="26">
        <v>5000</v>
      </c>
      <c r="Y162" s="26">
        <v>800</v>
      </c>
      <c r="Z162" s="20">
        <f t="shared" si="44"/>
        <v>-19800</v>
      </c>
      <c r="AA162" s="26">
        <f t="shared" si="45"/>
        <v>15000</v>
      </c>
      <c r="AB162" s="26">
        <v>0</v>
      </c>
      <c r="AC162" s="26">
        <v>15000</v>
      </c>
      <c r="AD162" s="26">
        <v>0</v>
      </c>
      <c r="AE162" s="26">
        <v>0</v>
      </c>
      <c r="AF162" s="26">
        <f t="shared" si="46"/>
        <v>-34800</v>
      </c>
      <c r="AG162" s="27">
        <f>SUM($AF$2:AF162)/SUM($AH$2:AH162)</f>
        <v>-3.386583850931677E-3</v>
      </c>
      <c r="AH162" s="28">
        <v>10000000</v>
      </c>
      <c r="AI162" s="26">
        <f t="shared" si="47"/>
        <v>0</v>
      </c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9"/>
      <c r="AU162" s="29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 spans="1:63" x14ac:dyDescent="0.2">
      <c r="A163" s="34">
        <f t="shared" si="32"/>
        <v>2020</v>
      </c>
      <c r="B163" s="34">
        <f t="shared" si="33"/>
        <v>6</v>
      </c>
      <c r="C163" s="34">
        <f t="shared" si="34"/>
        <v>10</v>
      </c>
      <c r="D163" s="25">
        <v>43992</v>
      </c>
      <c r="E163" s="20">
        <f t="shared" si="35"/>
        <v>0</v>
      </c>
      <c r="F163" s="26">
        <f t="shared" si="36"/>
        <v>0</v>
      </c>
      <c r="G163" s="26">
        <f t="shared" si="37"/>
        <v>0</v>
      </c>
      <c r="H163" s="37">
        <f t="shared" si="38"/>
        <v>0</v>
      </c>
      <c r="I163" s="26">
        <f t="shared" si="39"/>
        <v>0</v>
      </c>
      <c r="J163" s="20">
        <f t="shared" si="40"/>
        <v>19800</v>
      </c>
      <c r="K163" s="20">
        <f t="shared" si="41"/>
        <v>2000</v>
      </c>
      <c r="L163" s="26">
        <v>1000</v>
      </c>
      <c r="M163" s="26">
        <v>0</v>
      </c>
      <c r="N163" s="26">
        <v>1000</v>
      </c>
      <c r="O163" s="20">
        <f t="shared" si="42"/>
        <v>-2000</v>
      </c>
      <c r="P163" s="20">
        <f t="shared" si="43"/>
        <v>17800</v>
      </c>
      <c r="Q163" s="26">
        <v>500</v>
      </c>
      <c r="R163" s="26">
        <v>5000</v>
      </c>
      <c r="S163" s="26">
        <v>1000</v>
      </c>
      <c r="T163" s="26">
        <v>500</v>
      </c>
      <c r="U163" s="26">
        <v>2000</v>
      </c>
      <c r="V163" s="26">
        <v>3000</v>
      </c>
      <c r="W163" s="26">
        <v>0</v>
      </c>
      <c r="X163" s="26">
        <v>5000</v>
      </c>
      <c r="Y163" s="26">
        <v>800</v>
      </c>
      <c r="Z163" s="20">
        <f t="shared" si="44"/>
        <v>-19800</v>
      </c>
      <c r="AA163" s="26">
        <f t="shared" si="45"/>
        <v>15000</v>
      </c>
      <c r="AB163" s="26">
        <v>0</v>
      </c>
      <c r="AC163" s="26">
        <v>15000</v>
      </c>
      <c r="AD163" s="26">
        <v>0</v>
      </c>
      <c r="AE163" s="26">
        <v>0</v>
      </c>
      <c r="AF163" s="26">
        <f t="shared" si="46"/>
        <v>-34800</v>
      </c>
      <c r="AG163" s="27">
        <f>SUM($AF$2:AF163)/SUM($AH$2:AH163)</f>
        <v>-3.3871604938271603E-3</v>
      </c>
      <c r="AH163" s="28">
        <v>10000000</v>
      </c>
      <c r="AI163" s="26">
        <f t="shared" si="47"/>
        <v>0</v>
      </c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9"/>
      <c r="AU163" s="29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 spans="1:63" x14ac:dyDescent="0.2">
      <c r="A164" s="34">
        <f t="shared" si="32"/>
        <v>2020</v>
      </c>
      <c r="B164" s="34">
        <f t="shared" si="33"/>
        <v>6</v>
      </c>
      <c r="C164" s="34">
        <f t="shared" si="34"/>
        <v>11</v>
      </c>
      <c r="D164" s="25">
        <v>43993</v>
      </c>
      <c r="E164" s="20">
        <f t="shared" si="35"/>
        <v>0</v>
      </c>
      <c r="F164" s="26">
        <f t="shared" si="36"/>
        <v>0</v>
      </c>
      <c r="G164" s="26">
        <f t="shared" si="37"/>
        <v>0</v>
      </c>
      <c r="H164" s="37">
        <f t="shared" si="38"/>
        <v>0</v>
      </c>
      <c r="I164" s="26">
        <f t="shared" si="39"/>
        <v>0</v>
      </c>
      <c r="J164" s="20">
        <f t="shared" si="40"/>
        <v>19800</v>
      </c>
      <c r="K164" s="20">
        <f t="shared" si="41"/>
        <v>2000</v>
      </c>
      <c r="L164" s="26">
        <v>1000</v>
      </c>
      <c r="M164" s="26">
        <v>0</v>
      </c>
      <c r="N164" s="26">
        <v>1000</v>
      </c>
      <c r="O164" s="20">
        <f t="shared" si="42"/>
        <v>-2000</v>
      </c>
      <c r="P164" s="20">
        <f t="shared" si="43"/>
        <v>17800</v>
      </c>
      <c r="Q164" s="26">
        <v>500</v>
      </c>
      <c r="R164" s="26">
        <v>5000</v>
      </c>
      <c r="S164" s="26">
        <v>1000</v>
      </c>
      <c r="T164" s="26">
        <v>500</v>
      </c>
      <c r="U164" s="26">
        <v>2000</v>
      </c>
      <c r="V164" s="26">
        <v>3000</v>
      </c>
      <c r="W164" s="26">
        <v>0</v>
      </c>
      <c r="X164" s="26">
        <v>5000</v>
      </c>
      <c r="Y164" s="26">
        <v>800</v>
      </c>
      <c r="Z164" s="20">
        <f t="shared" si="44"/>
        <v>-19800</v>
      </c>
      <c r="AA164" s="26">
        <f t="shared" si="45"/>
        <v>15000</v>
      </c>
      <c r="AB164" s="26">
        <v>0</v>
      </c>
      <c r="AC164" s="26">
        <v>15000</v>
      </c>
      <c r="AD164" s="26">
        <v>0</v>
      </c>
      <c r="AE164" s="26">
        <v>0</v>
      </c>
      <c r="AF164" s="26">
        <f t="shared" si="46"/>
        <v>-34800</v>
      </c>
      <c r="AG164" s="27">
        <f>SUM($AF$2:AF164)/SUM($AH$2:AH164)</f>
        <v>-3.3877300613496934E-3</v>
      </c>
      <c r="AH164" s="28">
        <v>10000000</v>
      </c>
      <c r="AI164" s="26">
        <f t="shared" si="47"/>
        <v>0</v>
      </c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9"/>
      <c r="AU164" s="29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 spans="1:63" x14ac:dyDescent="0.2">
      <c r="A165" s="34">
        <f t="shared" si="32"/>
        <v>2020</v>
      </c>
      <c r="B165" s="34">
        <f t="shared" si="33"/>
        <v>6</v>
      </c>
      <c r="C165" s="34">
        <f t="shared" si="34"/>
        <v>12</v>
      </c>
      <c r="D165" s="25">
        <v>43994</v>
      </c>
      <c r="E165" s="20">
        <f t="shared" si="35"/>
        <v>0</v>
      </c>
      <c r="F165" s="26">
        <f t="shared" si="36"/>
        <v>0</v>
      </c>
      <c r="G165" s="26">
        <f t="shared" si="37"/>
        <v>0</v>
      </c>
      <c r="H165" s="37">
        <f t="shared" si="38"/>
        <v>0</v>
      </c>
      <c r="I165" s="26">
        <f t="shared" si="39"/>
        <v>0</v>
      </c>
      <c r="J165" s="20">
        <f t="shared" si="40"/>
        <v>19800</v>
      </c>
      <c r="K165" s="20">
        <f t="shared" si="41"/>
        <v>2000</v>
      </c>
      <c r="L165" s="26">
        <v>1000</v>
      </c>
      <c r="M165" s="26">
        <v>0</v>
      </c>
      <c r="N165" s="26">
        <v>1000</v>
      </c>
      <c r="O165" s="20">
        <f t="shared" si="42"/>
        <v>-2000</v>
      </c>
      <c r="P165" s="20">
        <f t="shared" si="43"/>
        <v>17800</v>
      </c>
      <c r="Q165" s="26">
        <v>500</v>
      </c>
      <c r="R165" s="26">
        <v>5000</v>
      </c>
      <c r="S165" s="26">
        <v>1000</v>
      </c>
      <c r="T165" s="26">
        <v>500</v>
      </c>
      <c r="U165" s="26">
        <v>2000</v>
      </c>
      <c r="V165" s="26">
        <v>3000</v>
      </c>
      <c r="W165" s="26">
        <v>0</v>
      </c>
      <c r="X165" s="26">
        <v>5000</v>
      </c>
      <c r="Y165" s="26">
        <v>800</v>
      </c>
      <c r="Z165" s="20">
        <f t="shared" si="44"/>
        <v>-19800</v>
      </c>
      <c r="AA165" s="26">
        <f t="shared" si="45"/>
        <v>15000</v>
      </c>
      <c r="AB165" s="26">
        <v>0</v>
      </c>
      <c r="AC165" s="26">
        <v>15000</v>
      </c>
      <c r="AD165" s="26">
        <v>0</v>
      </c>
      <c r="AE165" s="26">
        <v>0</v>
      </c>
      <c r="AF165" s="26">
        <f t="shared" si="46"/>
        <v>-34800</v>
      </c>
      <c r="AG165" s="27">
        <f>SUM($AF$2:AF165)/SUM($AH$2:AH165)</f>
        <v>-3.3882926829268295E-3</v>
      </c>
      <c r="AH165" s="28">
        <v>10000000</v>
      </c>
      <c r="AI165" s="26">
        <f t="shared" si="47"/>
        <v>0</v>
      </c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9"/>
      <c r="AU165" s="29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 spans="1:63" x14ac:dyDescent="0.2">
      <c r="A166" s="34">
        <f t="shared" si="32"/>
        <v>2020</v>
      </c>
      <c r="B166" s="34">
        <f t="shared" si="33"/>
        <v>6</v>
      </c>
      <c r="C166" s="34">
        <f t="shared" si="34"/>
        <v>13</v>
      </c>
      <c r="D166" s="25">
        <v>43995</v>
      </c>
      <c r="E166" s="20">
        <f t="shared" si="35"/>
        <v>0</v>
      </c>
      <c r="F166" s="26">
        <f t="shared" si="36"/>
        <v>0</v>
      </c>
      <c r="G166" s="26">
        <f t="shared" si="37"/>
        <v>0</v>
      </c>
      <c r="H166" s="37">
        <f t="shared" si="38"/>
        <v>0</v>
      </c>
      <c r="I166" s="26">
        <f t="shared" si="39"/>
        <v>0</v>
      </c>
      <c r="J166" s="20">
        <f t="shared" si="40"/>
        <v>19800</v>
      </c>
      <c r="K166" s="20">
        <f t="shared" si="41"/>
        <v>2000</v>
      </c>
      <c r="L166" s="26">
        <v>1000</v>
      </c>
      <c r="M166" s="26">
        <v>0</v>
      </c>
      <c r="N166" s="26">
        <v>1000</v>
      </c>
      <c r="O166" s="20">
        <f t="shared" si="42"/>
        <v>-2000</v>
      </c>
      <c r="P166" s="20">
        <f t="shared" si="43"/>
        <v>17800</v>
      </c>
      <c r="Q166" s="26">
        <v>500</v>
      </c>
      <c r="R166" s="26">
        <v>5000</v>
      </c>
      <c r="S166" s="26">
        <v>1000</v>
      </c>
      <c r="T166" s="26">
        <v>500</v>
      </c>
      <c r="U166" s="26">
        <v>2000</v>
      </c>
      <c r="V166" s="26">
        <v>3000</v>
      </c>
      <c r="W166" s="26">
        <v>0</v>
      </c>
      <c r="X166" s="26">
        <v>5000</v>
      </c>
      <c r="Y166" s="26">
        <v>800</v>
      </c>
      <c r="Z166" s="20">
        <f t="shared" si="44"/>
        <v>-19800</v>
      </c>
      <c r="AA166" s="26">
        <f t="shared" si="45"/>
        <v>15000</v>
      </c>
      <c r="AB166" s="26">
        <v>0</v>
      </c>
      <c r="AC166" s="26">
        <v>15000</v>
      </c>
      <c r="AD166" s="26">
        <v>0</v>
      </c>
      <c r="AE166" s="26">
        <v>0</v>
      </c>
      <c r="AF166" s="26">
        <f t="shared" si="46"/>
        <v>-34800</v>
      </c>
      <c r="AG166" s="27">
        <f>SUM($AF$2:AF166)/SUM($AH$2:AH166)</f>
        <v>-3.388848484848485E-3</v>
      </c>
      <c r="AH166" s="28">
        <v>10000000</v>
      </c>
      <c r="AI166" s="26">
        <f t="shared" si="47"/>
        <v>0</v>
      </c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9"/>
      <c r="AU166" s="29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 spans="1:63" x14ac:dyDescent="0.2">
      <c r="A167" s="34">
        <f t="shared" si="32"/>
        <v>2020</v>
      </c>
      <c r="B167" s="34">
        <f t="shared" si="33"/>
        <v>6</v>
      </c>
      <c r="C167" s="34">
        <f t="shared" si="34"/>
        <v>14</v>
      </c>
      <c r="D167" s="25">
        <v>43996</v>
      </c>
      <c r="E167" s="20">
        <f t="shared" si="35"/>
        <v>0</v>
      </c>
      <c r="F167" s="26">
        <f t="shared" si="36"/>
        <v>0</v>
      </c>
      <c r="G167" s="26">
        <f t="shared" si="37"/>
        <v>0</v>
      </c>
      <c r="H167" s="37">
        <f t="shared" si="38"/>
        <v>0</v>
      </c>
      <c r="I167" s="26">
        <f t="shared" si="39"/>
        <v>0</v>
      </c>
      <c r="J167" s="20">
        <f t="shared" si="40"/>
        <v>19800</v>
      </c>
      <c r="K167" s="20">
        <f t="shared" si="41"/>
        <v>2000</v>
      </c>
      <c r="L167" s="26">
        <v>1000</v>
      </c>
      <c r="M167" s="26">
        <v>0</v>
      </c>
      <c r="N167" s="26">
        <v>1000</v>
      </c>
      <c r="O167" s="20">
        <f t="shared" si="42"/>
        <v>-2000</v>
      </c>
      <c r="P167" s="20">
        <f t="shared" si="43"/>
        <v>17800</v>
      </c>
      <c r="Q167" s="26">
        <v>500</v>
      </c>
      <c r="R167" s="26">
        <v>5000</v>
      </c>
      <c r="S167" s="26">
        <v>1000</v>
      </c>
      <c r="T167" s="26">
        <v>500</v>
      </c>
      <c r="U167" s="26">
        <v>2000</v>
      </c>
      <c r="V167" s="26">
        <v>3000</v>
      </c>
      <c r="W167" s="26">
        <v>0</v>
      </c>
      <c r="X167" s="26">
        <v>5000</v>
      </c>
      <c r="Y167" s="26">
        <v>800</v>
      </c>
      <c r="Z167" s="20">
        <f t="shared" si="44"/>
        <v>-19800</v>
      </c>
      <c r="AA167" s="26">
        <f t="shared" si="45"/>
        <v>15000</v>
      </c>
      <c r="AB167" s="26">
        <v>0</v>
      </c>
      <c r="AC167" s="26">
        <v>15000</v>
      </c>
      <c r="AD167" s="26">
        <v>0</v>
      </c>
      <c r="AE167" s="26">
        <v>0</v>
      </c>
      <c r="AF167" s="26">
        <f t="shared" si="46"/>
        <v>-34800</v>
      </c>
      <c r="AG167" s="27">
        <f>SUM($AF$2:AF167)/SUM($AH$2:AH167)</f>
        <v>-3.3893975903614456E-3</v>
      </c>
      <c r="AH167" s="28">
        <v>10000000</v>
      </c>
      <c r="AI167" s="26">
        <f t="shared" si="47"/>
        <v>0</v>
      </c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9"/>
      <c r="AU167" s="29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 spans="1:63" x14ac:dyDescent="0.2">
      <c r="A168" s="34">
        <f t="shared" si="32"/>
        <v>2020</v>
      </c>
      <c r="B168" s="34">
        <f t="shared" si="33"/>
        <v>6</v>
      </c>
      <c r="C168" s="34">
        <f t="shared" si="34"/>
        <v>15</v>
      </c>
      <c r="D168" s="25">
        <v>43997</v>
      </c>
      <c r="E168" s="20">
        <f t="shared" si="35"/>
        <v>10000</v>
      </c>
      <c r="F168" s="26">
        <f t="shared" si="36"/>
        <v>10000</v>
      </c>
      <c r="G168" s="26">
        <f t="shared" si="37"/>
        <v>0</v>
      </c>
      <c r="H168" s="37">
        <f t="shared" si="38"/>
        <v>1</v>
      </c>
      <c r="I168" s="26">
        <f t="shared" si="39"/>
        <v>10000</v>
      </c>
      <c r="J168" s="20">
        <f t="shared" si="40"/>
        <v>19800</v>
      </c>
      <c r="K168" s="20">
        <f t="shared" si="41"/>
        <v>2000</v>
      </c>
      <c r="L168" s="26">
        <v>1000</v>
      </c>
      <c r="M168" s="26">
        <v>0</v>
      </c>
      <c r="N168" s="26">
        <v>1000</v>
      </c>
      <c r="O168" s="20">
        <f t="shared" si="42"/>
        <v>8000</v>
      </c>
      <c r="P168" s="20">
        <f t="shared" si="43"/>
        <v>17800</v>
      </c>
      <c r="Q168" s="26">
        <v>500</v>
      </c>
      <c r="R168" s="26">
        <v>5000</v>
      </c>
      <c r="S168" s="26">
        <v>1000</v>
      </c>
      <c r="T168" s="26">
        <v>500</v>
      </c>
      <c r="U168" s="26">
        <v>2000</v>
      </c>
      <c r="V168" s="26">
        <v>3000</v>
      </c>
      <c r="W168" s="26">
        <v>0</v>
      </c>
      <c r="X168" s="26">
        <v>5000</v>
      </c>
      <c r="Y168" s="26">
        <v>800</v>
      </c>
      <c r="Z168" s="20">
        <f t="shared" si="44"/>
        <v>-9800</v>
      </c>
      <c r="AA168" s="26">
        <f t="shared" si="45"/>
        <v>15000</v>
      </c>
      <c r="AB168" s="26">
        <v>0</v>
      </c>
      <c r="AC168" s="26">
        <v>15000</v>
      </c>
      <c r="AD168" s="26">
        <v>0</v>
      </c>
      <c r="AE168" s="26">
        <v>0</v>
      </c>
      <c r="AF168" s="26">
        <f t="shared" si="46"/>
        <v>-24800</v>
      </c>
      <c r="AG168" s="27">
        <f>SUM($AF$2:AF168)/SUM($AH$2:AH168)</f>
        <v>-3.3839520958083833E-3</v>
      </c>
      <c r="AH168" s="28">
        <v>10000000</v>
      </c>
      <c r="AI168" s="26">
        <f t="shared" si="47"/>
        <v>0</v>
      </c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9"/>
      <c r="AU168" s="29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 spans="1:63" x14ac:dyDescent="0.2">
      <c r="A169" s="34">
        <f t="shared" si="32"/>
        <v>2020</v>
      </c>
      <c r="B169" s="34">
        <f t="shared" si="33"/>
        <v>6</v>
      </c>
      <c r="C169" s="34">
        <f t="shared" si="34"/>
        <v>16</v>
      </c>
      <c r="D169" s="25">
        <v>43998</v>
      </c>
      <c r="E169" s="20">
        <f t="shared" si="35"/>
        <v>0</v>
      </c>
      <c r="F169" s="26">
        <f t="shared" si="36"/>
        <v>0</v>
      </c>
      <c r="G169" s="26">
        <f t="shared" si="37"/>
        <v>0</v>
      </c>
      <c r="H169" s="37">
        <f t="shared" si="38"/>
        <v>0</v>
      </c>
      <c r="I169" s="26">
        <f t="shared" si="39"/>
        <v>0</v>
      </c>
      <c r="J169" s="20">
        <f t="shared" si="40"/>
        <v>19800</v>
      </c>
      <c r="K169" s="20">
        <f t="shared" si="41"/>
        <v>2000</v>
      </c>
      <c r="L169" s="26">
        <v>1000</v>
      </c>
      <c r="M169" s="26">
        <v>0</v>
      </c>
      <c r="N169" s="26">
        <v>1000</v>
      </c>
      <c r="O169" s="20">
        <f t="shared" si="42"/>
        <v>-2000</v>
      </c>
      <c r="P169" s="20">
        <f t="shared" si="43"/>
        <v>17800</v>
      </c>
      <c r="Q169" s="26">
        <v>500</v>
      </c>
      <c r="R169" s="26">
        <v>5000</v>
      </c>
      <c r="S169" s="26">
        <v>1000</v>
      </c>
      <c r="T169" s="26">
        <v>500</v>
      </c>
      <c r="U169" s="26">
        <v>2000</v>
      </c>
      <c r="V169" s="26">
        <v>3000</v>
      </c>
      <c r="W169" s="26">
        <v>0</v>
      </c>
      <c r="X169" s="26">
        <v>5000</v>
      </c>
      <c r="Y169" s="26">
        <v>800</v>
      </c>
      <c r="Z169" s="20">
        <f t="shared" si="44"/>
        <v>-19800</v>
      </c>
      <c r="AA169" s="26">
        <f t="shared" si="45"/>
        <v>15000</v>
      </c>
      <c r="AB169" s="26">
        <v>0</v>
      </c>
      <c r="AC169" s="26">
        <v>15000</v>
      </c>
      <c r="AD169" s="26">
        <v>0</v>
      </c>
      <c r="AE169" s="26">
        <v>0</v>
      </c>
      <c r="AF169" s="26">
        <f t="shared" si="46"/>
        <v>-34800</v>
      </c>
      <c r="AG169" s="27">
        <f>SUM($AF$2:AF169)/SUM($AH$2:AH169)</f>
        <v>-3.3845238095238095E-3</v>
      </c>
      <c r="AH169" s="28">
        <v>10000000</v>
      </c>
      <c r="AI169" s="26">
        <f t="shared" si="47"/>
        <v>0</v>
      </c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9"/>
      <c r="AU169" s="29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 spans="1:63" x14ac:dyDescent="0.2">
      <c r="A170" s="34">
        <f t="shared" si="32"/>
        <v>2020</v>
      </c>
      <c r="B170" s="34">
        <f t="shared" si="33"/>
        <v>6</v>
      </c>
      <c r="C170" s="34">
        <f t="shared" si="34"/>
        <v>17</v>
      </c>
      <c r="D170" s="25">
        <v>43999</v>
      </c>
      <c r="E170" s="20">
        <f t="shared" si="35"/>
        <v>0</v>
      </c>
      <c r="F170" s="26">
        <f t="shared" si="36"/>
        <v>0</v>
      </c>
      <c r="G170" s="26">
        <f t="shared" si="37"/>
        <v>0</v>
      </c>
      <c r="H170" s="37">
        <f t="shared" si="38"/>
        <v>0</v>
      </c>
      <c r="I170" s="26">
        <f t="shared" si="39"/>
        <v>0</v>
      </c>
      <c r="J170" s="20">
        <f t="shared" si="40"/>
        <v>19800</v>
      </c>
      <c r="K170" s="20">
        <f t="shared" si="41"/>
        <v>2000</v>
      </c>
      <c r="L170" s="26">
        <v>1000</v>
      </c>
      <c r="M170" s="26">
        <v>0</v>
      </c>
      <c r="N170" s="26">
        <v>1000</v>
      </c>
      <c r="O170" s="20">
        <f t="shared" si="42"/>
        <v>-2000</v>
      </c>
      <c r="P170" s="20">
        <f t="shared" si="43"/>
        <v>17800</v>
      </c>
      <c r="Q170" s="26">
        <v>500</v>
      </c>
      <c r="R170" s="26">
        <v>5000</v>
      </c>
      <c r="S170" s="26">
        <v>1000</v>
      </c>
      <c r="T170" s="26">
        <v>500</v>
      </c>
      <c r="U170" s="26">
        <v>2000</v>
      </c>
      <c r="V170" s="26">
        <v>3000</v>
      </c>
      <c r="W170" s="26">
        <v>0</v>
      </c>
      <c r="X170" s="26">
        <v>5000</v>
      </c>
      <c r="Y170" s="26">
        <v>800</v>
      </c>
      <c r="Z170" s="20">
        <f t="shared" si="44"/>
        <v>-19800</v>
      </c>
      <c r="AA170" s="26">
        <f t="shared" si="45"/>
        <v>15000</v>
      </c>
      <c r="AB170" s="26">
        <v>0</v>
      </c>
      <c r="AC170" s="26">
        <v>15000</v>
      </c>
      <c r="AD170" s="26">
        <v>0</v>
      </c>
      <c r="AE170" s="26">
        <v>0</v>
      </c>
      <c r="AF170" s="26">
        <f t="shared" si="46"/>
        <v>-34800</v>
      </c>
      <c r="AG170" s="27">
        <f>SUM($AF$2:AF170)/SUM($AH$2:AH170)</f>
        <v>-3.3850887573964499E-3</v>
      </c>
      <c r="AH170" s="28">
        <v>10000000</v>
      </c>
      <c r="AI170" s="26">
        <f t="shared" si="47"/>
        <v>0</v>
      </c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9"/>
      <c r="AU170" s="29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 spans="1:63" x14ac:dyDescent="0.2">
      <c r="A171" s="34">
        <f t="shared" si="32"/>
        <v>2020</v>
      </c>
      <c r="B171" s="34">
        <f t="shared" si="33"/>
        <v>6</v>
      </c>
      <c r="C171" s="34">
        <f t="shared" si="34"/>
        <v>18</v>
      </c>
      <c r="D171" s="25">
        <v>44000</v>
      </c>
      <c r="E171" s="20">
        <f t="shared" si="35"/>
        <v>0</v>
      </c>
      <c r="F171" s="26">
        <f t="shared" si="36"/>
        <v>0</v>
      </c>
      <c r="G171" s="26">
        <f t="shared" si="37"/>
        <v>0</v>
      </c>
      <c r="H171" s="37">
        <f t="shared" si="38"/>
        <v>0</v>
      </c>
      <c r="I171" s="26">
        <f t="shared" si="39"/>
        <v>0</v>
      </c>
      <c r="J171" s="20">
        <f t="shared" si="40"/>
        <v>19800</v>
      </c>
      <c r="K171" s="20">
        <f t="shared" si="41"/>
        <v>2000</v>
      </c>
      <c r="L171" s="26">
        <v>1000</v>
      </c>
      <c r="M171" s="26">
        <v>0</v>
      </c>
      <c r="N171" s="26">
        <v>1000</v>
      </c>
      <c r="O171" s="20">
        <f t="shared" si="42"/>
        <v>-2000</v>
      </c>
      <c r="P171" s="20">
        <f t="shared" si="43"/>
        <v>17800</v>
      </c>
      <c r="Q171" s="26">
        <v>500</v>
      </c>
      <c r="R171" s="26">
        <v>5000</v>
      </c>
      <c r="S171" s="26">
        <v>1000</v>
      </c>
      <c r="T171" s="26">
        <v>500</v>
      </c>
      <c r="U171" s="26">
        <v>2000</v>
      </c>
      <c r="V171" s="26">
        <v>3000</v>
      </c>
      <c r="W171" s="26">
        <v>0</v>
      </c>
      <c r="X171" s="26">
        <v>5000</v>
      </c>
      <c r="Y171" s="26">
        <v>800</v>
      </c>
      <c r="Z171" s="20">
        <f t="shared" si="44"/>
        <v>-19800</v>
      </c>
      <c r="AA171" s="26">
        <f t="shared" si="45"/>
        <v>15000</v>
      </c>
      <c r="AB171" s="26">
        <v>0</v>
      </c>
      <c r="AC171" s="26">
        <v>15000</v>
      </c>
      <c r="AD171" s="26">
        <v>0</v>
      </c>
      <c r="AE171" s="26">
        <v>0</v>
      </c>
      <c r="AF171" s="26">
        <f t="shared" si="46"/>
        <v>-34800</v>
      </c>
      <c r="AG171" s="27">
        <f>SUM($AF$2:AF171)/SUM($AH$2:AH171)</f>
        <v>-3.3856470588235293E-3</v>
      </c>
      <c r="AH171" s="28">
        <v>10000000</v>
      </c>
      <c r="AI171" s="26">
        <f t="shared" si="47"/>
        <v>0</v>
      </c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9"/>
      <c r="AU171" s="29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 spans="1:63" x14ac:dyDescent="0.2">
      <c r="A172" s="34">
        <f t="shared" si="32"/>
        <v>2020</v>
      </c>
      <c r="B172" s="34">
        <f t="shared" si="33"/>
        <v>6</v>
      </c>
      <c r="C172" s="34">
        <f t="shared" si="34"/>
        <v>19</v>
      </c>
      <c r="D172" s="25">
        <v>44001</v>
      </c>
      <c r="E172" s="20">
        <f t="shared" si="35"/>
        <v>0</v>
      </c>
      <c r="F172" s="26">
        <f t="shared" si="36"/>
        <v>0</v>
      </c>
      <c r="G172" s="26">
        <f t="shared" si="37"/>
        <v>0</v>
      </c>
      <c r="H172" s="37">
        <f t="shared" si="38"/>
        <v>0</v>
      </c>
      <c r="I172" s="26">
        <f t="shared" si="39"/>
        <v>0</v>
      </c>
      <c r="J172" s="20">
        <f t="shared" si="40"/>
        <v>19800</v>
      </c>
      <c r="K172" s="20">
        <f t="shared" si="41"/>
        <v>2000</v>
      </c>
      <c r="L172" s="26">
        <v>1000</v>
      </c>
      <c r="M172" s="26">
        <v>0</v>
      </c>
      <c r="N172" s="26">
        <v>1000</v>
      </c>
      <c r="O172" s="20">
        <f t="shared" si="42"/>
        <v>-2000</v>
      </c>
      <c r="P172" s="20">
        <f t="shared" si="43"/>
        <v>17800</v>
      </c>
      <c r="Q172" s="26">
        <v>500</v>
      </c>
      <c r="R172" s="26">
        <v>5000</v>
      </c>
      <c r="S172" s="26">
        <v>1000</v>
      </c>
      <c r="T172" s="26">
        <v>500</v>
      </c>
      <c r="U172" s="26">
        <v>2000</v>
      </c>
      <c r="V172" s="26">
        <v>3000</v>
      </c>
      <c r="W172" s="26">
        <v>0</v>
      </c>
      <c r="X172" s="26">
        <v>5000</v>
      </c>
      <c r="Y172" s="26">
        <v>800</v>
      </c>
      <c r="Z172" s="20">
        <f t="shared" si="44"/>
        <v>-19800</v>
      </c>
      <c r="AA172" s="26">
        <f t="shared" si="45"/>
        <v>15000</v>
      </c>
      <c r="AB172" s="26">
        <v>0</v>
      </c>
      <c r="AC172" s="26">
        <v>15000</v>
      </c>
      <c r="AD172" s="26">
        <v>0</v>
      </c>
      <c r="AE172" s="26">
        <v>0</v>
      </c>
      <c r="AF172" s="26">
        <f t="shared" si="46"/>
        <v>-34800</v>
      </c>
      <c r="AG172" s="27">
        <f>SUM($AF$2:AF172)/SUM($AH$2:AH172)</f>
        <v>-3.3861988304093567E-3</v>
      </c>
      <c r="AH172" s="28">
        <v>10000000</v>
      </c>
      <c r="AI172" s="26">
        <f t="shared" si="47"/>
        <v>0</v>
      </c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9"/>
      <c r="AU172" s="29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 spans="1:63" x14ac:dyDescent="0.2">
      <c r="A173" s="34">
        <f t="shared" si="32"/>
        <v>2020</v>
      </c>
      <c r="B173" s="34">
        <f t="shared" si="33"/>
        <v>6</v>
      </c>
      <c r="C173" s="34">
        <f t="shared" si="34"/>
        <v>20</v>
      </c>
      <c r="D173" s="25">
        <v>44002</v>
      </c>
      <c r="E173" s="20">
        <f t="shared" si="35"/>
        <v>0</v>
      </c>
      <c r="F173" s="26">
        <f t="shared" si="36"/>
        <v>0</v>
      </c>
      <c r="G173" s="26">
        <f t="shared" si="37"/>
        <v>0</v>
      </c>
      <c r="H173" s="37">
        <f t="shared" si="38"/>
        <v>0</v>
      </c>
      <c r="I173" s="26">
        <f t="shared" si="39"/>
        <v>0</v>
      </c>
      <c r="J173" s="20">
        <f t="shared" si="40"/>
        <v>19800</v>
      </c>
      <c r="K173" s="20">
        <f t="shared" si="41"/>
        <v>2000</v>
      </c>
      <c r="L173" s="26">
        <v>1000</v>
      </c>
      <c r="M173" s="26">
        <v>0</v>
      </c>
      <c r="N173" s="26">
        <v>1000</v>
      </c>
      <c r="O173" s="20">
        <f t="shared" si="42"/>
        <v>-2000</v>
      </c>
      <c r="P173" s="20">
        <f t="shared" si="43"/>
        <v>17800</v>
      </c>
      <c r="Q173" s="26">
        <v>500</v>
      </c>
      <c r="R173" s="26">
        <v>5000</v>
      </c>
      <c r="S173" s="26">
        <v>1000</v>
      </c>
      <c r="T173" s="26">
        <v>500</v>
      </c>
      <c r="U173" s="26">
        <v>2000</v>
      </c>
      <c r="V173" s="26">
        <v>3000</v>
      </c>
      <c r="W173" s="26">
        <v>0</v>
      </c>
      <c r="X173" s="26">
        <v>5000</v>
      </c>
      <c r="Y173" s="26">
        <v>800</v>
      </c>
      <c r="Z173" s="20">
        <f t="shared" si="44"/>
        <v>-19800</v>
      </c>
      <c r="AA173" s="26">
        <f t="shared" si="45"/>
        <v>15000</v>
      </c>
      <c r="AB173" s="26">
        <v>0</v>
      </c>
      <c r="AC173" s="26">
        <v>15000</v>
      </c>
      <c r="AD173" s="26">
        <v>0</v>
      </c>
      <c r="AE173" s="26">
        <v>0</v>
      </c>
      <c r="AF173" s="26">
        <f t="shared" si="46"/>
        <v>-34800</v>
      </c>
      <c r="AG173" s="27">
        <f>SUM($AF$2:AF173)/SUM($AH$2:AH173)</f>
        <v>-3.3867441860465117E-3</v>
      </c>
      <c r="AH173" s="28">
        <v>10000000</v>
      </c>
      <c r="AI173" s="26">
        <f t="shared" si="47"/>
        <v>0</v>
      </c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9"/>
      <c r="AU173" s="29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 spans="1:63" x14ac:dyDescent="0.2">
      <c r="A174" s="34">
        <f t="shared" si="32"/>
        <v>2020</v>
      </c>
      <c r="B174" s="34">
        <f t="shared" si="33"/>
        <v>6</v>
      </c>
      <c r="C174" s="34">
        <f t="shared" si="34"/>
        <v>21</v>
      </c>
      <c r="D174" s="25">
        <v>44003</v>
      </c>
      <c r="E174" s="20">
        <f t="shared" si="35"/>
        <v>0</v>
      </c>
      <c r="F174" s="26">
        <f t="shared" si="36"/>
        <v>0</v>
      </c>
      <c r="G174" s="26">
        <f t="shared" si="37"/>
        <v>0</v>
      </c>
      <c r="H174" s="37">
        <f t="shared" si="38"/>
        <v>0</v>
      </c>
      <c r="I174" s="26">
        <f t="shared" si="39"/>
        <v>0</v>
      </c>
      <c r="J174" s="20">
        <f t="shared" si="40"/>
        <v>19800</v>
      </c>
      <c r="K174" s="20">
        <f t="shared" si="41"/>
        <v>2000</v>
      </c>
      <c r="L174" s="26">
        <v>1000</v>
      </c>
      <c r="M174" s="26">
        <v>0</v>
      </c>
      <c r="N174" s="26">
        <v>1000</v>
      </c>
      <c r="O174" s="20">
        <f t="shared" si="42"/>
        <v>-2000</v>
      </c>
      <c r="P174" s="20">
        <f t="shared" si="43"/>
        <v>17800</v>
      </c>
      <c r="Q174" s="26">
        <v>500</v>
      </c>
      <c r="R174" s="26">
        <v>5000</v>
      </c>
      <c r="S174" s="26">
        <v>1000</v>
      </c>
      <c r="T174" s="26">
        <v>500</v>
      </c>
      <c r="U174" s="26">
        <v>2000</v>
      </c>
      <c r="V174" s="26">
        <v>3000</v>
      </c>
      <c r="W174" s="26">
        <v>0</v>
      </c>
      <c r="X174" s="26">
        <v>5000</v>
      </c>
      <c r="Y174" s="26">
        <v>800</v>
      </c>
      <c r="Z174" s="20">
        <f t="shared" si="44"/>
        <v>-19800</v>
      </c>
      <c r="AA174" s="26">
        <f t="shared" si="45"/>
        <v>15000</v>
      </c>
      <c r="AB174" s="26">
        <v>0</v>
      </c>
      <c r="AC174" s="26">
        <v>15000</v>
      </c>
      <c r="AD174" s="26">
        <v>0</v>
      </c>
      <c r="AE174" s="26">
        <v>0</v>
      </c>
      <c r="AF174" s="26">
        <f t="shared" si="46"/>
        <v>-34800</v>
      </c>
      <c r="AG174" s="27">
        <f>SUM($AF$2:AF174)/SUM($AH$2:AH174)</f>
        <v>-3.3872832369942199E-3</v>
      </c>
      <c r="AH174" s="28">
        <v>10000000</v>
      </c>
      <c r="AI174" s="26">
        <f t="shared" si="47"/>
        <v>0</v>
      </c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9"/>
      <c r="AU174" s="29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 spans="1:63" x14ac:dyDescent="0.2">
      <c r="A175" s="34">
        <f t="shared" si="32"/>
        <v>2020</v>
      </c>
      <c r="B175" s="34">
        <f t="shared" si="33"/>
        <v>6</v>
      </c>
      <c r="C175" s="34">
        <f t="shared" si="34"/>
        <v>22</v>
      </c>
      <c r="D175" s="25">
        <v>44004</v>
      </c>
      <c r="E175" s="20">
        <f t="shared" si="35"/>
        <v>0</v>
      </c>
      <c r="F175" s="26">
        <f t="shared" si="36"/>
        <v>0</v>
      </c>
      <c r="G175" s="26">
        <f t="shared" si="37"/>
        <v>0</v>
      </c>
      <c r="H175" s="37">
        <f t="shared" si="38"/>
        <v>0</v>
      </c>
      <c r="I175" s="26">
        <f t="shared" si="39"/>
        <v>0</v>
      </c>
      <c r="J175" s="20">
        <f t="shared" si="40"/>
        <v>19800</v>
      </c>
      <c r="K175" s="20">
        <f t="shared" si="41"/>
        <v>2000</v>
      </c>
      <c r="L175" s="26">
        <v>1000</v>
      </c>
      <c r="M175" s="26">
        <v>0</v>
      </c>
      <c r="N175" s="26">
        <v>1000</v>
      </c>
      <c r="O175" s="20">
        <f t="shared" si="42"/>
        <v>-2000</v>
      </c>
      <c r="P175" s="20">
        <f t="shared" si="43"/>
        <v>17800</v>
      </c>
      <c r="Q175" s="26">
        <v>500</v>
      </c>
      <c r="R175" s="26">
        <v>5000</v>
      </c>
      <c r="S175" s="26">
        <v>1000</v>
      </c>
      <c r="T175" s="26">
        <v>500</v>
      </c>
      <c r="U175" s="26">
        <v>2000</v>
      </c>
      <c r="V175" s="26">
        <v>3000</v>
      </c>
      <c r="W175" s="26">
        <v>0</v>
      </c>
      <c r="X175" s="26">
        <v>5000</v>
      </c>
      <c r="Y175" s="26">
        <v>800</v>
      </c>
      <c r="Z175" s="20">
        <f t="shared" si="44"/>
        <v>-19800</v>
      </c>
      <c r="AA175" s="26">
        <f t="shared" si="45"/>
        <v>15000</v>
      </c>
      <c r="AB175" s="26">
        <v>0</v>
      </c>
      <c r="AC175" s="26">
        <v>15000</v>
      </c>
      <c r="AD175" s="26">
        <v>0</v>
      </c>
      <c r="AE175" s="26">
        <v>0</v>
      </c>
      <c r="AF175" s="26">
        <f t="shared" si="46"/>
        <v>-34800</v>
      </c>
      <c r="AG175" s="27">
        <f>SUM($AF$2:AF175)/SUM($AH$2:AH175)</f>
        <v>-3.387816091954023E-3</v>
      </c>
      <c r="AH175" s="28">
        <v>10000000</v>
      </c>
      <c r="AI175" s="26">
        <f t="shared" si="47"/>
        <v>0</v>
      </c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9"/>
      <c r="AU175" s="29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 spans="1:63" x14ac:dyDescent="0.2">
      <c r="A176" s="34">
        <f t="shared" si="32"/>
        <v>2020</v>
      </c>
      <c r="B176" s="34">
        <f t="shared" si="33"/>
        <v>6</v>
      </c>
      <c r="C176" s="34">
        <f t="shared" si="34"/>
        <v>23</v>
      </c>
      <c r="D176" s="25">
        <v>44005</v>
      </c>
      <c r="E176" s="20">
        <f t="shared" si="35"/>
        <v>0</v>
      </c>
      <c r="F176" s="26">
        <f t="shared" si="36"/>
        <v>0</v>
      </c>
      <c r="G176" s="26">
        <f t="shared" si="37"/>
        <v>0</v>
      </c>
      <c r="H176" s="37">
        <f t="shared" si="38"/>
        <v>0</v>
      </c>
      <c r="I176" s="26">
        <f t="shared" si="39"/>
        <v>0</v>
      </c>
      <c r="J176" s="20">
        <f t="shared" si="40"/>
        <v>19800</v>
      </c>
      <c r="K176" s="20">
        <f t="shared" si="41"/>
        <v>2000</v>
      </c>
      <c r="L176" s="26">
        <v>1000</v>
      </c>
      <c r="M176" s="26">
        <v>0</v>
      </c>
      <c r="N176" s="26">
        <v>1000</v>
      </c>
      <c r="O176" s="20">
        <f t="shared" si="42"/>
        <v>-2000</v>
      </c>
      <c r="P176" s="20">
        <f t="shared" si="43"/>
        <v>17800</v>
      </c>
      <c r="Q176" s="26">
        <v>500</v>
      </c>
      <c r="R176" s="26">
        <v>5000</v>
      </c>
      <c r="S176" s="26">
        <v>1000</v>
      </c>
      <c r="T176" s="26">
        <v>500</v>
      </c>
      <c r="U176" s="26">
        <v>2000</v>
      </c>
      <c r="V176" s="26">
        <v>3000</v>
      </c>
      <c r="W176" s="26">
        <v>0</v>
      </c>
      <c r="X176" s="26">
        <v>5000</v>
      </c>
      <c r="Y176" s="26">
        <v>800</v>
      </c>
      <c r="Z176" s="20">
        <f t="shared" si="44"/>
        <v>-19800</v>
      </c>
      <c r="AA176" s="26">
        <f t="shared" si="45"/>
        <v>15000</v>
      </c>
      <c r="AB176" s="26">
        <v>0</v>
      </c>
      <c r="AC176" s="26">
        <v>15000</v>
      </c>
      <c r="AD176" s="26">
        <v>0</v>
      </c>
      <c r="AE176" s="26">
        <v>0</v>
      </c>
      <c r="AF176" s="26">
        <f t="shared" si="46"/>
        <v>-34800</v>
      </c>
      <c r="AG176" s="27">
        <f>SUM($AF$2:AF176)/SUM($AH$2:AH176)</f>
        <v>-3.388342857142857E-3</v>
      </c>
      <c r="AH176" s="28">
        <v>10000000</v>
      </c>
      <c r="AI176" s="26">
        <f t="shared" si="47"/>
        <v>0</v>
      </c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9"/>
      <c r="AU176" s="29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 spans="1:63" x14ac:dyDescent="0.2">
      <c r="A177" s="34">
        <f t="shared" si="32"/>
        <v>2020</v>
      </c>
      <c r="B177" s="34">
        <f t="shared" si="33"/>
        <v>6</v>
      </c>
      <c r="C177" s="34">
        <f t="shared" si="34"/>
        <v>24</v>
      </c>
      <c r="D177" s="25">
        <v>44006</v>
      </c>
      <c r="E177" s="20">
        <f t="shared" si="35"/>
        <v>0</v>
      </c>
      <c r="F177" s="26">
        <f t="shared" si="36"/>
        <v>0</v>
      </c>
      <c r="G177" s="26">
        <f t="shared" si="37"/>
        <v>0</v>
      </c>
      <c r="H177" s="37">
        <f t="shared" si="38"/>
        <v>0</v>
      </c>
      <c r="I177" s="26">
        <f t="shared" si="39"/>
        <v>0</v>
      </c>
      <c r="J177" s="20">
        <f t="shared" si="40"/>
        <v>19800</v>
      </c>
      <c r="K177" s="20">
        <f t="shared" si="41"/>
        <v>2000</v>
      </c>
      <c r="L177" s="26">
        <v>1000</v>
      </c>
      <c r="M177" s="26">
        <v>0</v>
      </c>
      <c r="N177" s="26">
        <v>1000</v>
      </c>
      <c r="O177" s="20">
        <f t="shared" si="42"/>
        <v>-2000</v>
      </c>
      <c r="P177" s="20">
        <f t="shared" si="43"/>
        <v>17800</v>
      </c>
      <c r="Q177" s="26">
        <v>500</v>
      </c>
      <c r="R177" s="26">
        <v>5000</v>
      </c>
      <c r="S177" s="26">
        <v>1000</v>
      </c>
      <c r="T177" s="26">
        <v>500</v>
      </c>
      <c r="U177" s="26">
        <v>2000</v>
      </c>
      <c r="V177" s="26">
        <v>3000</v>
      </c>
      <c r="W177" s="26">
        <v>0</v>
      </c>
      <c r="X177" s="26">
        <v>5000</v>
      </c>
      <c r="Y177" s="26">
        <v>800</v>
      </c>
      <c r="Z177" s="20">
        <f t="shared" si="44"/>
        <v>-19800</v>
      </c>
      <c r="AA177" s="26">
        <f t="shared" si="45"/>
        <v>15000</v>
      </c>
      <c r="AB177" s="26">
        <v>0</v>
      </c>
      <c r="AC177" s="26">
        <v>15000</v>
      </c>
      <c r="AD177" s="26">
        <v>0</v>
      </c>
      <c r="AE177" s="26">
        <v>0</v>
      </c>
      <c r="AF177" s="26">
        <f t="shared" si="46"/>
        <v>-34800</v>
      </c>
      <c r="AG177" s="27">
        <f>SUM($AF$2:AF177)/SUM($AH$2:AH177)</f>
        <v>-3.3888636363636365E-3</v>
      </c>
      <c r="AH177" s="28">
        <v>10000000</v>
      </c>
      <c r="AI177" s="26">
        <f t="shared" si="47"/>
        <v>0</v>
      </c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9"/>
      <c r="AU177" s="29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 spans="1:63" x14ac:dyDescent="0.2">
      <c r="A178" s="34">
        <f t="shared" si="32"/>
        <v>2020</v>
      </c>
      <c r="B178" s="34">
        <f t="shared" si="33"/>
        <v>6</v>
      </c>
      <c r="C178" s="34">
        <f t="shared" si="34"/>
        <v>25</v>
      </c>
      <c r="D178" s="25">
        <v>44007</v>
      </c>
      <c r="E178" s="20">
        <f t="shared" si="35"/>
        <v>0</v>
      </c>
      <c r="F178" s="26">
        <f t="shared" si="36"/>
        <v>0</v>
      </c>
      <c r="G178" s="26">
        <f t="shared" si="37"/>
        <v>0</v>
      </c>
      <c r="H178" s="37">
        <f t="shared" si="38"/>
        <v>0</v>
      </c>
      <c r="I178" s="26">
        <f t="shared" si="39"/>
        <v>0</v>
      </c>
      <c r="J178" s="20">
        <f t="shared" si="40"/>
        <v>19800</v>
      </c>
      <c r="K178" s="20">
        <f t="shared" si="41"/>
        <v>2000</v>
      </c>
      <c r="L178" s="26">
        <v>1000</v>
      </c>
      <c r="M178" s="26">
        <v>0</v>
      </c>
      <c r="N178" s="26">
        <v>1000</v>
      </c>
      <c r="O178" s="20">
        <f t="shared" si="42"/>
        <v>-2000</v>
      </c>
      <c r="P178" s="20">
        <f t="shared" si="43"/>
        <v>17800</v>
      </c>
      <c r="Q178" s="26">
        <v>500</v>
      </c>
      <c r="R178" s="26">
        <v>5000</v>
      </c>
      <c r="S178" s="26">
        <v>1000</v>
      </c>
      <c r="T178" s="26">
        <v>500</v>
      </c>
      <c r="U178" s="26">
        <v>2000</v>
      </c>
      <c r="V178" s="26">
        <v>3000</v>
      </c>
      <c r="W178" s="26">
        <v>0</v>
      </c>
      <c r="X178" s="26">
        <v>5000</v>
      </c>
      <c r="Y178" s="26">
        <v>800</v>
      </c>
      <c r="Z178" s="20">
        <f t="shared" si="44"/>
        <v>-19800</v>
      </c>
      <c r="AA178" s="26">
        <f t="shared" si="45"/>
        <v>15000</v>
      </c>
      <c r="AB178" s="26">
        <v>0</v>
      </c>
      <c r="AC178" s="26">
        <v>15000</v>
      </c>
      <c r="AD178" s="26">
        <v>0</v>
      </c>
      <c r="AE178" s="26">
        <v>0</v>
      </c>
      <c r="AF178" s="26">
        <f t="shared" si="46"/>
        <v>-34800</v>
      </c>
      <c r="AG178" s="27">
        <f>SUM($AF$2:AF178)/SUM($AH$2:AH178)</f>
        <v>-3.3893785310734463E-3</v>
      </c>
      <c r="AH178" s="28">
        <v>10000000</v>
      </c>
      <c r="AI178" s="26">
        <f t="shared" si="47"/>
        <v>0</v>
      </c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9"/>
      <c r="AU178" s="29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 spans="1:63" x14ac:dyDescent="0.2">
      <c r="A179" s="34">
        <f t="shared" si="32"/>
        <v>2020</v>
      </c>
      <c r="B179" s="34">
        <f t="shared" si="33"/>
        <v>6</v>
      </c>
      <c r="C179" s="34">
        <f t="shared" si="34"/>
        <v>26</v>
      </c>
      <c r="D179" s="25">
        <v>44008</v>
      </c>
      <c r="E179" s="20">
        <f t="shared" si="35"/>
        <v>0</v>
      </c>
      <c r="F179" s="26">
        <f t="shared" si="36"/>
        <v>0</v>
      </c>
      <c r="G179" s="26">
        <f t="shared" si="37"/>
        <v>0</v>
      </c>
      <c r="H179" s="37">
        <f t="shared" si="38"/>
        <v>0</v>
      </c>
      <c r="I179" s="26">
        <f t="shared" si="39"/>
        <v>0</v>
      </c>
      <c r="J179" s="20">
        <f t="shared" si="40"/>
        <v>19800</v>
      </c>
      <c r="K179" s="20">
        <f t="shared" si="41"/>
        <v>2000</v>
      </c>
      <c r="L179" s="26">
        <v>1000</v>
      </c>
      <c r="M179" s="26">
        <v>0</v>
      </c>
      <c r="N179" s="26">
        <v>1000</v>
      </c>
      <c r="O179" s="20">
        <f t="shared" si="42"/>
        <v>-2000</v>
      </c>
      <c r="P179" s="20">
        <f t="shared" si="43"/>
        <v>17800</v>
      </c>
      <c r="Q179" s="26">
        <v>500</v>
      </c>
      <c r="R179" s="26">
        <v>5000</v>
      </c>
      <c r="S179" s="26">
        <v>1000</v>
      </c>
      <c r="T179" s="26">
        <v>500</v>
      </c>
      <c r="U179" s="26">
        <v>2000</v>
      </c>
      <c r="V179" s="26">
        <v>3000</v>
      </c>
      <c r="W179" s="26">
        <v>0</v>
      </c>
      <c r="X179" s="26">
        <v>5000</v>
      </c>
      <c r="Y179" s="26">
        <v>800</v>
      </c>
      <c r="Z179" s="20">
        <f t="shared" si="44"/>
        <v>-19800</v>
      </c>
      <c r="AA179" s="26">
        <f t="shared" si="45"/>
        <v>15000</v>
      </c>
      <c r="AB179" s="26">
        <v>0</v>
      </c>
      <c r="AC179" s="26">
        <v>15000</v>
      </c>
      <c r="AD179" s="26">
        <v>0</v>
      </c>
      <c r="AE179" s="26">
        <v>0</v>
      </c>
      <c r="AF179" s="26">
        <f t="shared" si="46"/>
        <v>-34800</v>
      </c>
      <c r="AG179" s="27">
        <f>SUM($AF$2:AF179)/SUM($AH$2:AH179)</f>
        <v>-3.3898876404494381E-3</v>
      </c>
      <c r="AH179" s="28">
        <v>10000000</v>
      </c>
      <c r="AI179" s="26">
        <f t="shared" si="47"/>
        <v>0</v>
      </c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9"/>
      <c r="AU179" s="29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 spans="1:63" x14ac:dyDescent="0.2">
      <c r="A180" s="34">
        <f t="shared" si="32"/>
        <v>2020</v>
      </c>
      <c r="B180" s="34">
        <f t="shared" si="33"/>
        <v>6</v>
      </c>
      <c r="C180" s="34">
        <f t="shared" si="34"/>
        <v>27</v>
      </c>
      <c r="D180" s="25">
        <v>44009</v>
      </c>
      <c r="E180" s="20">
        <f t="shared" si="35"/>
        <v>0</v>
      </c>
      <c r="F180" s="26">
        <f t="shared" si="36"/>
        <v>0</v>
      </c>
      <c r="G180" s="26">
        <f t="shared" si="37"/>
        <v>0</v>
      </c>
      <c r="H180" s="37">
        <f t="shared" si="38"/>
        <v>0</v>
      </c>
      <c r="I180" s="26">
        <f t="shared" si="39"/>
        <v>0</v>
      </c>
      <c r="J180" s="20">
        <f t="shared" si="40"/>
        <v>19800</v>
      </c>
      <c r="K180" s="20">
        <f t="shared" si="41"/>
        <v>2000</v>
      </c>
      <c r="L180" s="26">
        <v>1000</v>
      </c>
      <c r="M180" s="26">
        <v>0</v>
      </c>
      <c r="N180" s="26">
        <v>1000</v>
      </c>
      <c r="O180" s="20">
        <f t="shared" si="42"/>
        <v>-2000</v>
      </c>
      <c r="P180" s="20">
        <f t="shared" si="43"/>
        <v>17800</v>
      </c>
      <c r="Q180" s="26">
        <v>500</v>
      </c>
      <c r="R180" s="26">
        <v>5000</v>
      </c>
      <c r="S180" s="26">
        <v>1000</v>
      </c>
      <c r="T180" s="26">
        <v>500</v>
      </c>
      <c r="U180" s="26">
        <v>2000</v>
      </c>
      <c r="V180" s="26">
        <v>3000</v>
      </c>
      <c r="W180" s="26">
        <v>0</v>
      </c>
      <c r="X180" s="26">
        <v>5000</v>
      </c>
      <c r="Y180" s="26">
        <v>800</v>
      </c>
      <c r="Z180" s="20">
        <f t="shared" si="44"/>
        <v>-19800</v>
      </c>
      <c r="AA180" s="26">
        <f t="shared" si="45"/>
        <v>15000</v>
      </c>
      <c r="AB180" s="26">
        <v>0</v>
      </c>
      <c r="AC180" s="26">
        <v>15000</v>
      </c>
      <c r="AD180" s="26">
        <v>0</v>
      </c>
      <c r="AE180" s="26">
        <v>0</v>
      </c>
      <c r="AF180" s="26">
        <f t="shared" si="46"/>
        <v>-34800</v>
      </c>
      <c r="AG180" s="27">
        <f>SUM($AF$2:AF180)/SUM($AH$2:AH180)</f>
        <v>-3.3903910614525141E-3</v>
      </c>
      <c r="AH180" s="28">
        <v>10000000</v>
      </c>
      <c r="AI180" s="26">
        <f t="shared" si="47"/>
        <v>0</v>
      </c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9"/>
      <c r="AU180" s="29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 spans="1:63" x14ac:dyDescent="0.2">
      <c r="A181" s="34">
        <f t="shared" si="32"/>
        <v>2020</v>
      </c>
      <c r="B181" s="34">
        <f t="shared" si="33"/>
        <v>6</v>
      </c>
      <c r="C181" s="34">
        <f t="shared" si="34"/>
        <v>28</v>
      </c>
      <c r="D181" s="25">
        <v>44010</v>
      </c>
      <c r="E181" s="20">
        <f t="shared" si="35"/>
        <v>0</v>
      </c>
      <c r="F181" s="26">
        <f t="shared" si="36"/>
        <v>0</v>
      </c>
      <c r="G181" s="26">
        <f t="shared" si="37"/>
        <v>0</v>
      </c>
      <c r="H181" s="37">
        <f t="shared" si="38"/>
        <v>0</v>
      </c>
      <c r="I181" s="26">
        <f t="shared" si="39"/>
        <v>0</v>
      </c>
      <c r="J181" s="20">
        <f t="shared" si="40"/>
        <v>19800</v>
      </c>
      <c r="K181" s="20">
        <f t="shared" si="41"/>
        <v>2000</v>
      </c>
      <c r="L181" s="26">
        <v>1000</v>
      </c>
      <c r="M181" s="26">
        <v>0</v>
      </c>
      <c r="N181" s="26">
        <v>1000</v>
      </c>
      <c r="O181" s="20">
        <f t="shared" si="42"/>
        <v>-2000</v>
      </c>
      <c r="P181" s="20">
        <f t="shared" si="43"/>
        <v>17800</v>
      </c>
      <c r="Q181" s="26">
        <v>500</v>
      </c>
      <c r="R181" s="26">
        <v>5000</v>
      </c>
      <c r="S181" s="26">
        <v>1000</v>
      </c>
      <c r="T181" s="26">
        <v>500</v>
      </c>
      <c r="U181" s="26">
        <v>2000</v>
      </c>
      <c r="V181" s="26">
        <v>3000</v>
      </c>
      <c r="W181" s="26">
        <v>0</v>
      </c>
      <c r="X181" s="26">
        <v>5000</v>
      </c>
      <c r="Y181" s="26">
        <v>800</v>
      </c>
      <c r="Z181" s="20">
        <f t="shared" si="44"/>
        <v>-19800</v>
      </c>
      <c r="AA181" s="26">
        <f t="shared" si="45"/>
        <v>15000</v>
      </c>
      <c r="AB181" s="26">
        <v>0</v>
      </c>
      <c r="AC181" s="26">
        <v>15000</v>
      </c>
      <c r="AD181" s="26">
        <v>0</v>
      </c>
      <c r="AE181" s="26">
        <v>0</v>
      </c>
      <c r="AF181" s="26">
        <f t="shared" si="46"/>
        <v>-34800</v>
      </c>
      <c r="AG181" s="27">
        <f>SUM($AF$2:AF181)/SUM($AH$2:AH181)</f>
        <v>-3.390888888888889E-3</v>
      </c>
      <c r="AH181" s="28">
        <v>10000000</v>
      </c>
      <c r="AI181" s="26">
        <f t="shared" si="47"/>
        <v>0</v>
      </c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9"/>
      <c r="AU181" s="29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 spans="1:63" x14ac:dyDescent="0.2">
      <c r="A182" s="34">
        <f t="shared" si="32"/>
        <v>2020</v>
      </c>
      <c r="B182" s="34">
        <f t="shared" si="33"/>
        <v>6</v>
      </c>
      <c r="C182" s="34">
        <f t="shared" si="34"/>
        <v>29</v>
      </c>
      <c r="D182" s="25">
        <v>44011</v>
      </c>
      <c r="E182" s="20">
        <f t="shared" si="35"/>
        <v>0</v>
      </c>
      <c r="F182" s="26">
        <f t="shared" si="36"/>
        <v>0</v>
      </c>
      <c r="G182" s="26">
        <f t="shared" si="37"/>
        <v>0</v>
      </c>
      <c r="H182" s="37">
        <f t="shared" si="38"/>
        <v>0</v>
      </c>
      <c r="I182" s="26">
        <f t="shared" si="39"/>
        <v>0</v>
      </c>
      <c r="J182" s="20">
        <f t="shared" si="40"/>
        <v>19800</v>
      </c>
      <c r="K182" s="20">
        <f t="shared" si="41"/>
        <v>2000</v>
      </c>
      <c r="L182" s="26">
        <v>1000</v>
      </c>
      <c r="M182" s="26">
        <v>0</v>
      </c>
      <c r="N182" s="26">
        <v>1000</v>
      </c>
      <c r="O182" s="20">
        <f t="shared" si="42"/>
        <v>-2000</v>
      </c>
      <c r="P182" s="20">
        <f t="shared" si="43"/>
        <v>17800</v>
      </c>
      <c r="Q182" s="26">
        <v>500</v>
      </c>
      <c r="R182" s="26">
        <v>5000</v>
      </c>
      <c r="S182" s="26">
        <v>1000</v>
      </c>
      <c r="T182" s="26">
        <v>500</v>
      </c>
      <c r="U182" s="26">
        <v>2000</v>
      </c>
      <c r="V182" s="26">
        <v>3000</v>
      </c>
      <c r="W182" s="26">
        <v>0</v>
      </c>
      <c r="X182" s="26">
        <v>5000</v>
      </c>
      <c r="Y182" s="26">
        <v>800</v>
      </c>
      <c r="Z182" s="20">
        <f t="shared" si="44"/>
        <v>-19800</v>
      </c>
      <c r="AA182" s="26">
        <f t="shared" si="45"/>
        <v>15000</v>
      </c>
      <c r="AB182" s="26">
        <v>0</v>
      </c>
      <c r="AC182" s="26">
        <v>15000</v>
      </c>
      <c r="AD182" s="26">
        <v>0</v>
      </c>
      <c r="AE182" s="26">
        <v>0</v>
      </c>
      <c r="AF182" s="26">
        <f t="shared" si="46"/>
        <v>-34800</v>
      </c>
      <c r="AG182" s="27">
        <f>SUM($AF$2:AF182)/SUM($AH$2:AH182)</f>
        <v>-3.3913812154696132E-3</v>
      </c>
      <c r="AH182" s="28">
        <v>10000000</v>
      </c>
      <c r="AI182" s="26">
        <f t="shared" si="47"/>
        <v>0</v>
      </c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9"/>
      <c r="AU182" s="29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 spans="1:63" x14ac:dyDescent="0.2">
      <c r="A183" s="34">
        <f t="shared" si="32"/>
        <v>2020</v>
      </c>
      <c r="B183" s="34">
        <f t="shared" si="33"/>
        <v>6</v>
      </c>
      <c r="C183" s="34">
        <f t="shared" si="34"/>
        <v>30</v>
      </c>
      <c r="D183" s="25">
        <v>44012</v>
      </c>
      <c r="E183" s="20">
        <f t="shared" si="35"/>
        <v>10100</v>
      </c>
      <c r="F183" s="26">
        <f t="shared" si="36"/>
        <v>10000</v>
      </c>
      <c r="G183" s="26">
        <f t="shared" si="37"/>
        <v>100</v>
      </c>
      <c r="H183" s="37">
        <f t="shared" si="38"/>
        <v>1</v>
      </c>
      <c r="I183" s="26">
        <f t="shared" si="39"/>
        <v>10000</v>
      </c>
      <c r="J183" s="20">
        <f t="shared" si="40"/>
        <v>19800</v>
      </c>
      <c r="K183" s="20">
        <f t="shared" si="41"/>
        <v>2000</v>
      </c>
      <c r="L183" s="26">
        <v>1000</v>
      </c>
      <c r="M183" s="26">
        <v>0</v>
      </c>
      <c r="N183" s="26">
        <v>1000</v>
      </c>
      <c r="O183" s="20">
        <f t="shared" si="42"/>
        <v>8100</v>
      </c>
      <c r="P183" s="20">
        <f t="shared" si="43"/>
        <v>17800</v>
      </c>
      <c r="Q183" s="26">
        <v>500</v>
      </c>
      <c r="R183" s="26">
        <v>5000</v>
      </c>
      <c r="S183" s="26">
        <v>1000</v>
      </c>
      <c r="T183" s="26">
        <v>500</v>
      </c>
      <c r="U183" s="26">
        <v>2000</v>
      </c>
      <c r="V183" s="26">
        <v>3000</v>
      </c>
      <c r="W183" s="26">
        <v>0</v>
      </c>
      <c r="X183" s="26">
        <v>5000</v>
      </c>
      <c r="Y183" s="26">
        <v>800</v>
      </c>
      <c r="Z183" s="20">
        <f t="shared" si="44"/>
        <v>-9700</v>
      </c>
      <c r="AA183" s="26">
        <f t="shared" si="45"/>
        <v>15000</v>
      </c>
      <c r="AB183" s="26">
        <v>0</v>
      </c>
      <c r="AC183" s="26">
        <v>15000</v>
      </c>
      <c r="AD183" s="26">
        <v>0</v>
      </c>
      <c r="AE183" s="26">
        <v>0</v>
      </c>
      <c r="AF183" s="26">
        <f t="shared" si="46"/>
        <v>-24700</v>
      </c>
      <c r="AG183" s="27">
        <f>SUM($AF$2:AF183)/SUM($AH$2:AH183)</f>
        <v>-3.3863186813186813E-3</v>
      </c>
      <c r="AH183" s="28">
        <v>10000000</v>
      </c>
      <c r="AI183" s="26">
        <f t="shared" si="47"/>
        <v>0</v>
      </c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9"/>
      <c r="AU183" s="29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 spans="1:63" x14ac:dyDescent="0.2">
      <c r="A184" s="34">
        <f t="shared" si="32"/>
        <v>2020</v>
      </c>
      <c r="B184" s="34">
        <f t="shared" si="33"/>
        <v>7</v>
      </c>
      <c r="C184" s="34">
        <f t="shared" si="34"/>
        <v>1</v>
      </c>
      <c r="D184" s="25">
        <v>44013</v>
      </c>
      <c r="E184" s="20">
        <f t="shared" si="35"/>
        <v>10000</v>
      </c>
      <c r="F184" s="26">
        <f t="shared" si="36"/>
        <v>10000</v>
      </c>
      <c r="G184" s="26">
        <f t="shared" si="37"/>
        <v>0</v>
      </c>
      <c r="H184" s="37">
        <f t="shared" si="38"/>
        <v>1</v>
      </c>
      <c r="I184" s="26">
        <f t="shared" si="39"/>
        <v>10000</v>
      </c>
      <c r="J184" s="20">
        <f t="shared" si="40"/>
        <v>19800</v>
      </c>
      <c r="K184" s="20">
        <f t="shared" si="41"/>
        <v>2000</v>
      </c>
      <c r="L184" s="26">
        <v>1000</v>
      </c>
      <c r="M184" s="26">
        <v>0</v>
      </c>
      <c r="N184" s="26">
        <v>1000</v>
      </c>
      <c r="O184" s="20">
        <f t="shared" si="42"/>
        <v>8000</v>
      </c>
      <c r="P184" s="20">
        <f t="shared" si="43"/>
        <v>17800</v>
      </c>
      <c r="Q184" s="26">
        <v>500</v>
      </c>
      <c r="R184" s="26">
        <v>5000</v>
      </c>
      <c r="S184" s="26">
        <v>1000</v>
      </c>
      <c r="T184" s="26">
        <v>500</v>
      </c>
      <c r="U184" s="26">
        <v>2000</v>
      </c>
      <c r="V184" s="26">
        <v>3000</v>
      </c>
      <c r="W184" s="26">
        <v>0</v>
      </c>
      <c r="X184" s="26">
        <v>5000</v>
      </c>
      <c r="Y184" s="26">
        <v>800</v>
      </c>
      <c r="Z184" s="20">
        <f t="shared" si="44"/>
        <v>-9800</v>
      </c>
      <c r="AA184" s="26">
        <f t="shared" si="45"/>
        <v>15000</v>
      </c>
      <c r="AB184" s="26">
        <v>0</v>
      </c>
      <c r="AC184" s="26">
        <v>15000</v>
      </c>
      <c r="AD184" s="26">
        <v>0</v>
      </c>
      <c r="AE184" s="26">
        <v>0</v>
      </c>
      <c r="AF184" s="26">
        <f t="shared" si="46"/>
        <v>-24800</v>
      </c>
      <c r="AG184" s="27">
        <f>SUM($AF$2:AF184)/SUM($AH$2:AH184)</f>
        <v>-3.3813661202185792E-3</v>
      </c>
      <c r="AH184" s="28">
        <v>10000000</v>
      </c>
      <c r="AI184" s="26">
        <f t="shared" si="47"/>
        <v>0</v>
      </c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9"/>
      <c r="AU184" s="29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 spans="1:63" x14ac:dyDescent="0.2">
      <c r="A185" s="34">
        <f t="shared" si="32"/>
        <v>2020</v>
      </c>
      <c r="B185" s="34">
        <f t="shared" si="33"/>
        <v>7</v>
      </c>
      <c r="C185" s="34">
        <f t="shared" si="34"/>
        <v>2</v>
      </c>
      <c r="D185" s="25">
        <v>44014</v>
      </c>
      <c r="E185" s="20">
        <f t="shared" si="35"/>
        <v>0</v>
      </c>
      <c r="F185" s="26">
        <f t="shared" si="36"/>
        <v>0</v>
      </c>
      <c r="G185" s="26">
        <f t="shared" si="37"/>
        <v>0</v>
      </c>
      <c r="H185" s="37">
        <f t="shared" si="38"/>
        <v>0</v>
      </c>
      <c r="I185" s="26">
        <f t="shared" si="39"/>
        <v>0</v>
      </c>
      <c r="J185" s="20">
        <f t="shared" si="40"/>
        <v>19800</v>
      </c>
      <c r="K185" s="20">
        <f t="shared" si="41"/>
        <v>2000</v>
      </c>
      <c r="L185" s="26">
        <v>1000</v>
      </c>
      <c r="M185" s="26">
        <v>0</v>
      </c>
      <c r="N185" s="26">
        <v>1000</v>
      </c>
      <c r="O185" s="20">
        <f t="shared" si="42"/>
        <v>-2000</v>
      </c>
      <c r="P185" s="20">
        <f t="shared" si="43"/>
        <v>17800</v>
      </c>
      <c r="Q185" s="26">
        <v>500</v>
      </c>
      <c r="R185" s="26">
        <v>5000</v>
      </c>
      <c r="S185" s="26">
        <v>1000</v>
      </c>
      <c r="T185" s="26">
        <v>500</v>
      </c>
      <c r="U185" s="26">
        <v>2000</v>
      </c>
      <c r="V185" s="26">
        <v>3000</v>
      </c>
      <c r="W185" s="26">
        <v>0</v>
      </c>
      <c r="X185" s="26">
        <v>5000</v>
      </c>
      <c r="Y185" s="26">
        <v>800</v>
      </c>
      <c r="Z185" s="20">
        <f t="shared" si="44"/>
        <v>-19800</v>
      </c>
      <c r="AA185" s="26">
        <f t="shared" si="45"/>
        <v>15000</v>
      </c>
      <c r="AB185" s="26">
        <v>0</v>
      </c>
      <c r="AC185" s="26">
        <v>15000</v>
      </c>
      <c r="AD185" s="26">
        <v>0</v>
      </c>
      <c r="AE185" s="26">
        <v>0</v>
      </c>
      <c r="AF185" s="26">
        <f t="shared" si="46"/>
        <v>-34800</v>
      </c>
      <c r="AG185" s="27">
        <f>SUM($AF$2:AF185)/SUM($AH$2:AH185)</f>
        <v>-3.3819021739130437E-3</v>
      </c>
      <c r="AH185" s="28">
        <v>10000000</v>
      </c>
      <c r="AI185" s="26">
        <f t="shared" si="47"/>
        <v>0</v>
      </c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9"/>
      <c r="AU185" s="29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 spans="1:63" x14ac:dyDescent="0.2">
      <c r="A186" s="34">
        <f t="shared" si="32"/>
        <v>2020</v>
      </c>
      <c r="B186" s="34">
        <f t="shared" si="33"/>
        <v>7</v>
      </c>
      <c r="C186" s="34">
        <f t="shared" si="34"/>
        <v>3</v>
      </c>
      <c r="D186" s="25">
        <v>44015</v>
      </c>
      <c r="E186" s="20">
        <f t="shared" si="35"/>
        <v>0</v>
      </c>
      <c r="F186" s="26">
        <f t="shared" si="36"/>
        <v>0</v>
      </c>
      <c r="G186" s="26">
        <f t="shared" si="37"/>
        <v>0</v>
      </c>
      <c r="H186" s="37">
        <f t="shared" si="38"/>
        <v>0</v>
      </c>
      <c r="I186" s="26">
        <f t="shared" si="39"/>
        <v>0</v>
      </c>
      <c r="J186" s="20">
        <f t="shared" si="40"/>
        <v>19800</v>
      </c>
      <c r="K186" s="20">
        <f t="shared" si="41"/>
        <v>2000</v>
      </c>
      <c r="L186" s="26">
        <v>1000</v>
      </c>
      <c r="M186" s="26">
        <v>0</v>
      </c>
      <c r="N186" s="26">
        <v>1000</v>
      </c>
      <c r="O186" s="20">
        <f t="shared" si="42"/>
        <v>-2000</v>
      </c>
      <c r="P186" s="20">
        <f t="shared" si="43"/>
        <v>17800</v>
      </c>
      <c r="Q186" s="26">
        <v>500</v>
      </c>
      <c r="R186" s="26">
        <v>5000</v>
      </c>
      <c r="S186" s="26">
        <v>1000</v>
      </c>
      <c r="T186" s="26">
        <v>500</v>
      </c>
      <c r="U186" s="26">
        <v>2000</v>
      </c>
      <c r="V186" s="26">
        <v>3000</v>
      </c>
      <c r="W186" s="26">
        <v>0</v>
      </c>
      <c r="X186" s="26">
        <v>5000</v>
      </c>
      <c r="Y186" s="26">
        <v>800</v>
      </c>
      <c r="Z186" s="20">
        <f t="shared" si="44"/>
        <v>-19800</v>
      </c>
      <c r="AA186" s="26">
        <f t="shared" si="45"/>
        <v>15000</v>
      </c>
      <c r="AB186" s="26">
        <v>0</v>
      </c>
      <c r="AC186" s="26">
        <v>15000</v>
      </c>
      <c r="AD186" s="26">
        <v>0</v>
      </c>
      <c r="AE186" s="26">
        <v>0</v>
      </c>
      <c r="AF186" s="26">
        <f t="shared" si="46"/>
        <v>-34800</v>
      </c>
      <c r="AG186" s="27">
        <f>SUM($AF$2:AF186)/SUM($AH$2:AH186)</f>
        <v>-3.3824324324324326E-3</v>
      </c>
      <c r="AH186" s="28">
        <v>10000000</v>
      </c>
      <c r="AI186" s="26">
        <f t="shared" si="47"/>
        <v>0</v>
      </c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9"/>
      <c r="AU186" s="29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 spans="1:63" x14ac:dyDescent="0.2">
      <c r="A187" s="34">
        <f t="shared" si="32"/>
        <v>2020</v>
      </c>
      <c r="B187" s="34">
        <f t="shared" si="33"/>
        <v>7</v>
      </c>
      <c r="C187" s="34">
        <f t="shared" si="34"/>
        <v>4</v>
      </c>
      <c r="D187" s="25">
        <v>44016</v>
      </c>
      <c r="E187" s="20">
        <f t="shared" si="35"/>
        <v>0</v>
      </c>
      <c r="F187" s="26">
        <f t="shared" si="36"/>
        <v>0</v>
      </c>
      <c r="G187" s="26">
        <f t="shared" si="37"/>
        <v>0</v>
      </c>
      <c r="H187" s="37">
        <f t="shared" si="38"/>
        <v>0</v>
      </c>
      <c r="I187" s="26">
        <f t="shared" si="39"/>
        <v>0</v>
      </c>
      <c r="J187" s="20">
        <f t="shared" si="40"/>
        <v>19800</v>
      </c>
      <c r="K187" s="20">
        <f t="shared" si="41"/>
        <v>2000</v>
      </c>
      <c r="L187" s="26">
        <v>1000</v>
      </c>
      <c r="M187" s="26">
        <v>0</v>
      </c>
      <c r="N187" s="26">
        <v>1000</v>
      </c>
      <c r="O187" s="20">
        <f t="shared" si="42"/>
        <v>-2000</v>
      </c>
      <c r="P187" s="20">
        <f t="shared" si="43"/>
        <v>17800</v>
      </c>
      <c r="Q187" s="26">
        <v>500</v>
      </c>
      <c r="R187" s="26">
        <v>5000</v>
      </c>
      <c r="S187" s="26">
        <v>1000</v>
      </c>
      <c r="T187" s="26">
        <v>500</v>
      </c>
      <c r="U187" s="26">
        <v>2000</v>
      </c>
      <c r="V187" s="26">
        <v>3000</v>
      </c>
      <c r="W187" s="26">
        <v>0</v>
      </c>
      <c r="X187" s="26">
        <v>5000</v>
      </c>
      <c r="Y187" s="26">
        <v>800</v>
      </c>
      <c r="Z187" s="20">
        <f t="shared" si="44"/>
        <v>-19800</v>
      </c>
      <c r="AA187" s="26">
        <f t="shared" si="45"/>
        <v>15000</v>
      </c>
      <c r="AB187" s="26">
        <v>0</v>
      </c>
      <c r="AC187" s="26">
        <v>15000</v>
      </c>
      <c r="AD187" s="26">
        <v>0</v>
      </c>
      <c r="AE187" s="26">
        <v>0</v>
      </c>
      <c r="AF187" s="26">
        <f t="shared" si="46"/>
        <v>-34800</v>
      </c>
      <c r="AG187" s="27">
        <f>SUM($AF$2:AF187)/SUM($AH$2:AH187)</f>
        <v>-3.382956989247312E-3</v>
      </c>
      <c r="AH187" s="28">
        <v>10000000</v>
      </c>
      <c r="AI187" s="26">
        <f t="shared" si="47"/>
        <v>0</v>
      </c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9"/>
      <c r="AU187" s="29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 spans="1:63" x14ac:dyDescent="0.2">
      <c r="A188" s="34">
        <f t="shared" si="32"/>
        <v>2020</v>
      </c>
      <c r="B188" s="34">
        <f t="shared" si="33"/>
        <v>7</v>
      </c>
      <c r="C188" s="34">
        <f t="shared" si="34"/>
        <v>5</v>
      </c>
      <c r="D188" s="25">
        <v>44017</v>
      </c>
      <c r="E188" s="20">
        <f t="shared" si="35"/>
        <v>0</v>
      </c>
      <c r="F188" s="26">
        <f t="shared" si="36"/>
        <v>0</v>
      </c>
      <c r="G188" s="26">
        <f t="shared" si="37"/>
        <v>0</v>
      </c>
      <c r="H188" s="37">
        <f t="shared" si="38"/>
        <v>0</v>
      </c>
      <c r="I188" s="26">
        <f t="shared" si="39"/>
        <v>0</v>
      </c>
      <c r="J188" s="20">
        <f t="shared" si="40"/>
        <v>19800</v>
      </c>
      <c r="K188" s="20">
        <f t="shared" si="41"/>
        <v>2000</v>
      </c>
      <c r="L188" s="26">
        <v>1000</v>
      </c>
      <c r="M188" s="26">
        <v>0</v>
      </c>
      <c r="N188" s="26">
        <v>1000</v>
      </c>
      <c r="O188" s="20">
        <f t="shared" si="42"/>
        <v>-2000</v>
      </c>
      <c r="P188" s="20">
        <f t="shared" si="43"/>
        <v>17800</v>
      </c>
      <c r="Q188" s="26">
        <v>500</v>
      </c>
      <c r="R188" s="26">
        <v>5000</v>
      </c>
      <c r="S188" s="26">
        <v>1000</v>
      </c>
      <c r="T188" s="26">
        <v>500</v>
      </c>
      <c r="U188" s="26">
        <v>2000</v>
      </c>
      <c r="V188" s="26">
        <v>3000</v>
      </c>
      <c r="W188" s="26">
        <v>0</v>
      </c>
      <c r="X188" s="26">
        <v>5000</v>
      </c>
      <c r="Y188" s="26">
        <v>800</v>
      </c>
      <c r="Z188" s="20">
        <f t="shared" si="44"/>
        <v>-19800</v>
      </c>
      <c r="AA188" s="26">
        <f t="shared" si="45"/>
        <v>15000</v>
      </c>
      <c r="AB188" s="26">
        <v>0</v>
      </c>
      <c r="AC188" s="26">
        <v>15000</v>
      </c>
      <c r="AD188" s="26">
        <v>0</v>
      </c>
      <c r="AE188" s="26">
        <v>0</v>
      </c>
      <c r="AF188" s="26">
        <f t="shared" si="46"/>
        <v>-34800</v>
      </c>
      <c r="AG188" s="27">
        <f>SUM($AF$2:AF188)/SUM($AH$2:AH188)</f>
        <v>-3.383475935828877E-3</v>
      </c>
      <c r="AH188" s="28">
        <v>10000000</v>
      </c>
      <c r="AI188" s="26">
        <f t="shared" si="47"/>
        <v>0</v>
      </c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9"/>
      <c r="AU188" s="29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 spans="1:63" x14ac:dyDescent="0.2">
      <c r="A189" s="34">
        <f t="shared" si="32"/>
        <v>2020</v>
      </c>
      <c r="B189" s="34">
        <f t="shared" si="33"/>
        <v>7</v>
      </c>
      <c r="C189" s="34">
        <f t="shared" si="34"/>
        <v>6</v>
      </c>
      <c r="D189" s="25">
        <v>44018</v>
      </c>
      <c r="E189" s="20">
        <f t="shared" si="35"/>
        <v>0</v>
      </c>
      <c r="F189" s="26">
        <f t="shared" si="36"/>
        <v>0</v>
      </c>
      <c r="G189" s="26">
        <f t="shared" si="37"/>
        <v>0</v>
      </c>
      <c r="H189" s="37">
        <f t="shared" si="38"/>
        <v>0</v>
      </c>
      <c r="I189" s="26">
        <f t="shared" si="39"/>
        <v>0</v>
      </c>
      <c r="J189" s="20">
        <f t="shared" si="40"/>
        <v>19800</v>
      </c>
      <c r="K189" s="20">
        <f t="shared" si="41"/>
        <v>2000</v>
      </c>
      <c r="L189" s="26">
        <v>1000</v>
      </c>
      <c r="M189" s="26">
        <v>0</v>
      </c>
      <c r="N189" s="26">
        <v>1000</v>
      </c>
      <c r="O189" s="20">
        <f t="shared" si="42"/>
        <v>-2000</v>
      </c>
      <c r="P189" s="20">
        <f t="shared" si="43"/>
        <v>17800</v>
      </c>
      <c r="Q189" s="26">
        <v>500</v>
      </c>
      <c r="R189" s="26">
        <v>5000</v>
      </c>
      <c r="S189" s="26">
        <v>1000</v>
      </c>
      <c r="T189" s="26">
        <v>500</v>
      </c>
      <c r="U189" s="26">
        <v>2000</v>
      </c>
      <c r="V189" s="26">
        <v>3000</v>
      </c>
      <c r="W189" s="26">
        <v>0</v>
      </c>
      <c r="X189" s="26">
        <v>5000</v>
      </c>
      <c r="Y189" s="26">
        <v>800</v>
      </c>
      <c r="Z189" s="20">
        <f t="shared" si="44"/>
        <v>-19800</v>
      </c>
      <c r="AA189" s="26">
        <f t="shared" si="45"/>
        <v>15000</v>
      </c>
      <c r="AB189" s="26">
        <v>0</v>
      </c>
      <c r="AC189" s="26">
        <v>15000</v>
      </c>
      <c r="AD189" s="26">
        <v>0</v>
      </c>
      <c r="AE189" s="26">
        <v>0</v>
      </c>
      <c r="AF189" s="26">
        <f t="shared" si="46"/>
        <v>-34800</v>
      </c>
      <c r="AG189" s="27">
        <f>SUM($AF$2:AF189)/SUM($AH$2:AH189)</f>
        <v>-3.3839893617021275E-3</v>
      </c>
      <c r="AH189" s="28">
        <v>10000000</v>
      </c>
      <c r="AI189" s="26">
        <f t="shared" si="47"/>
        <v>0</v>
      </c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9"/>
      <c r="AU189" s="29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 spans="1:63" x14ac:dyDescent="0.2">
      <c r="A190" s="34">
        <f t="shared" si="32"/>
        <v>2020</v>
      </c>
      <c r="B190" s="34">
        <f t="shared" si="33"/>
        <v>7</v>
      </c>
      <c r="C190" s="34">
        <f t="shared" si="34"/>
        <v>7</v>
      </c>
      <c r="D190" s="25">
        <v>44019</v>
      </c>
      <c r="E190" s="20">
        <f t="shared" si="35"/>
        <v>0</v>
      </c>
      <c r="F190" s="26">
        <f t="shared" si="36"/>
        <v>0</v>
      </c>
      <c r="G190" s="26">
        <f t="shared" si="37"/>
        <v>0</v>
      </c>
      <c r="H190" s="37">
        <f t="shared" si="38"/>
        <v>0</v>
      </c>
      <c r="I190" s="26">
        <f t="shared" si="39"/>
        <v>0</v>
      </c>
      <c r="J190" s="20">
        <f t="shared" si="40"/>
        <v>19800</v>
      </c>
      <c r="K190" s="20">
        <f t="shared" si="41"/>
        <v>2000</v>
      </c>
      <c r="L190" s="26">
        <v>1000</v>
      </c>
      <c r="M190" s="26">
        <v>0</v>
      </c>
      <c r="N190" s="26">
        <v>1000</v>
      </c>
      <c r="O190" s="20">
        <f t="shared" si="42"/>
        <v>-2000</v>
      </c>
      <c r="P190" s="20">
        <f t="shared" si="43"/>
        <v>17800</v>
      </c>
      <c r="Q190" s="26">
        <v>500</v>
      </c>
      <c r="R190" s="26">
        <v>5000</v>
      </c>
      <c r="S190" s="26">
        <v>1000</v>
      </c>
      <c r="T190" s="26">
        <v>500</v>
      </c>
      <c r="U190" s="26">
        <v>2000</v>
      </c>
      <c r="V190" s="26">
        <v>3000</v>
      </c>
      <c r="W190" s="26">
        <v>0</v>
      </c>
      <c r="X190" s="26">
        <v>5000</v>
      </c>
      <c r="Y190" s="26">
        <v>800</v>
      </c>
      <c r="Z190" s="20">
        <f t="shared" si="44"/>
        <v>-19800</v>
      </c>
      <c r="AA190" s="26">
        <f t="shared" si="45"/>
        <v>15000</v>
      </c>
      <c r="AB190" s="26">
        <v>0</v>
      </c>
      <c r="AC190" s="26">
        <v>15000</v>
      </c>
      <c r="AD190" s="26">
        <v>0</v>
      </c>
      <c r="AE190" s="26">
        <v>0</v>
      </c>
      <c r="AF190" s="26">
        <f t="shared" si="46"/>
        <v>-34800</v>
      </c>
      <c r="AG190" s="27">
        <f>SUM($AF$2:AF190)/SUM($AH$2:AH190)</f>
        <v>-3.3844973544973544E-3</v>
      </c>
      <c r="AH190" s="28">
        <v>10000000</v>
      </c>
      <c r="AI190" s="26">
        <f t="shared" si="47"/>
        <v>0</v>
      </c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9"/>
      <c r="AU190" s="29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 spans="1:63" x14ac:dyDescent="0.2">
      <c r="A191" s="34">
        <f t="shared" si="32"/>
        <v>2020</v>
      </c>
      <c r="B191" s="34">
        <f t="shared" si="33"/>
        <v>7</v>
      </c>
      <c r="C191" s="34">
        <f t="shared" si="34"/>
        <v>8</v>
      </c>
      <c r="D191" s="25">
        <v>44020</v>
      </c>
      <c r="E191" s="20">
        <f t="shared" si="35"/>
        <v>0</v>
      </c>
      <c r="F191" s="26">
        <f t="shared" si="36"/>
        <v>0</v>
      </c>
      <c r="G191" s="26">
        <f t="shared" si="37"/>
        <v>0</v>
      </c>
      <c r="H191" s="37">
        <f t="shared" si="38"/>
        <v>0</v>
      </c>
      <c r="I191" s="26">
        <f t="shared" si="39"/>
        <v>0</v>
      </c>
      <c r="J191" s="20">
        <f t="shared" si="40"/>
        <v>19800</v>
      </c>
      <c r="K191" s="20">
        <f t="shared" si="41"/>
        <v>2000</v>
      </c>
      <c r="L191" s="26">
        <v>1000</v>
      </c>
      <c r="M191" s="26">
        <v>0</v>
      </c>
      <c r="N191" s="26">
        <v>1000</v>
      </c>
      <c r="O191" s="20">
        <f t="shared" si="42"/>
        <v>-2000</v>
      </c>
      <c r="P191" s="20">
        <f t="shared" si="43"/>
        <v>17800</v>
      </c>
      <c r="Q191" s="26">
        <v>500</v>
      </c>
      <c r="R191" s="26">
        <v>5000</v>
      </c>
      <c r="S191" s="26">
        <v>1000</v>
      </c>
      <c r="T191" s="26">
        <v>500</v>
      </c>
      <c r="U191" s="26">
        <v>2000</v>
      </c>
      <c r="V191" s="26">
        <v>3000</v>
      </c>
      <c r="W191" s="26">
        <v>0</v>
      </c>
      <c r="X191" s="26">
        <v>5000</v>
      </c>
      <c r="Y191" s="26">
        <v>800</v>
      </c>
      <c r="Z191" s="20">
        <f t="shared" si="44"/>
        <v>-19800</v>
      </c>
      <c r="AA191" s="26">
        <f t="shared" si="45"/>
        <v>15000</v>
      </c>
      <c r="AB191" s="26">
        <v>0</v>
      </c>
      <c r="AC191" s="26">
        <v>15000</v>
      </c>
      <c r="AD191" s="26">
        <v>0</v>
      </c>
      <c r="AE191" s="26">
        <v>0</v>
      </c>
      <c r="AF191" s="26">
        <f t="shared" si="46"/>
        <v>-34800</v>
      </c>
      <c r="AG191" s="27">
        <f>SUM($AF$2:AF191)/SUM($AH$2:AH191)</f>
        <v>-3.385E-3</v>
      </c>
      <c r="AH191" s="28">
        <v>10000000</v>
      </c>
      <c r="AI191" s="26">
        <f t="shared" si="47"/>
        <v>0</v>
      </c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9"/>
      <c r="AU191" s="29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 spans="1:63" x14ac:dyDescent="0.2">
      <c r="A192" s="34">
        <f t="shared" si="32"/>
        <v>2020</v>
      </c>
      <c r="B192" s="34">
        <f t="shared" si="33"/>
        <v>7</v>
      </c>
      <c r="C192" s="34">
        <f t="shared" si="34"/>
        <v>9</v>
      </c>
      <c r="D192" s="25">
        <v>44021</v>
      </c>
      <c r="E192" s="20">
        <f t="shared" si="35"/>
        <v>0</v>
      </c>
      <c r="F192" s="26">
        <f t="shared" si="36"/>
        <v>0</v>
      </c>
      <c r="G192" s="26">
        <f t="shared" si="37"/>
        <v>0</v>
      </c>
      <c r="H192" s="37">
        <f t="shared" si="38"/>
        <v>0</v>
      </c>
      <c r="I192" s="26">
        <f t="shared" si="39"/>
        <v>0</v>
      </c>
      <c r="J192" s="20">
        <f t="shared" si="40"/>
        <v>19800</v>
      </c>
      <c r="K192" s="20">
        <f t="shared" si="41"/>
        <v>2000</v>
      </c>
      <c r="L192" s="26">
        <v>1000</v>
      </c>
      <c r="M192" s="26">
        <v>0</v>
      </c>
      <c r="N192" s="26">
        <v>1000</v>
      </c>
      <c r="O192" s="20">
        <f t="shared" si="42"/>
        <v>-2000</v>
      </c>
      <c r="P192" s="20">
        <f t="shared" si="43"/>
        <v>17800</v>
      </c>
      <c r="Q192" s="26">
        <v>500</v>
      </c>
      <c r="R192" s="26">
        <v>5000</v>
      </c>
      <c r="S192" s="26">
        <v>1000</v>
      </c>
      <c r="T192" s="26">
        <v>500</v>
      </c>
      <c r="U192" s="26">
        <v>2000</v>
      </c>
      <c r="V192" s="26">
        <v>3000</v>
      </c>
      <c r="W192" s="26">
        <v>0</v>
      </c>
      <c r="X192" s="26">
        <v>5000</v>
      </c>
      <c r="Y192" s="26">
        <v>800</v>
      </c>
      <c r="Z192" s="20">
        <f t="shared" si="44"/>
        <v>-19800</v>
      </c>
      <c r="AA192" s="26">
        <f t="shared" si="45"/>
        <v>15000</v>
      </c>
      <c r="AB192" s="26">
        <v>0</v>
      </c>
      <c r="AC192" s="26">
        <v>15000</v>
      </c>
      <c r="AD192" s="26">
        <v>0</v>
      </c>
      <c r="AE192" s="26">
        <v>0</v>
      </c>
      <c r="AF192" s="26">
        <f t="shared" si="46"/>
        <v>-34800</v>
      </c>
      <c r="AG192" s="27">
        <f>SUM($AF$2:AF192)/SUM($AH$2:AH192)</f>
        <v>-3.3854973821989529E-3</v>
      </c>
      <c r="AH192" s="28">
        <v>10000000</v>
      </c>
      <c r="AI192" s="26">
        <f t="shared" si="47"/>
        <v>0</v>
      </c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9"/>
      <c r="AU192" s="29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 spans="1:63" x14ac:dyDescent="0.2">
      <c r="A193" s="34">
        <f t="shared" si="32"/>
        <v>2020</v>
      </c>
      <c r="B193" s="34">
        <f t="shared" si="33"/>
        <v>7</v>
      </c>
      <c r="C193" s="34">
        <f t="shared" si="34"/>
        <v>10</v>
      </c>
      <c r="D193" s="25">
        <v>44022</v>
      </c>
      <c r="E193" s="20">
        <f t="shared" si="35"/>
        <v>0</v>
      </c>
      <c r="F193" s="26">
        <f t="shared" si="36"/>
        <v>0</v>
      </c>
      <c r="G193" s="26">
        <f t="shared" si="37"/>
        <v>0</v>
      </c>
      <c r="H193" s="37">
        <f t="shared" si="38"/>
        <v>0</v>
      </c>
      <c r="I193" s="26">
        <f t="shared" si="39"/>
        <v>0</v>
      </c>
      <c r="J193" s="20">
        <f t="shared" si="40"/>
        <v>19800</v>
      </c>
      <c r="K193" s="20">
        <f t="shared" si="41"/>
        <v>2000</v>
      </c>
      <c r="L193" s="26">
        <v>1000</v>
      </c>
      <c r="M193" s="26">
        <v>0</v>
      </c>
      <c r="N193" s="26">
        <v>1000</v>
      </c>
      <c r="O193" s="20">
        <f t="shared" si="42"/>
        <v>-2000</v>
      </c>
      <c r="P193" s="20">
        <f t="shared" si="43"/>
        <v>17800</v>
      </c>
      <c r="Q193" s="26">
        <v>500</v>
      </c>
      <c r="R193" s="26">
        <v>5000</v>
      </c>
      <c r="S193" s="26">
        <v>1000</v>
      </c>
      <c r="T193" s="26">
        <v>500</v>
      </c>
      <c r="U193" s="26">
        <v>2000</v>
      </c>
      <c r="V193" s="26">
        <v>3000</v>
      </c>
      <c r="W193" s="26">
        <v>0</v>
      </c>
      <c r="X193" s="26">
        <v>5000</v>
      </c>
      <c r="Y193" s="26">
        <v>800</v>
      </c>
      <c r="Z193" s="20">
        <f t="shared" si="44"/>
        <v>-19800</v>
      </c>
      <c r="AA193" s="26">
        <f t="shared" si="45"/>
        <v>15000</v>
      </c>
      <c r="AB193" s="26">
        <v>0</v>
      </c>
      <c r="AC193" s="26">
        <v>15000</v>
      </c>
      <c r="AD193" s="26">
        <v>0</v>
      </c>
      <c r="AE193" s="26">
        <v>0</v>
      </c>
      <c r="AF193" s="26">
        <f t="shared" si="46"/>
        <v>-34800</v>
      </c>
      <c r="AG193" s="27">
        <f>SUM($AF$2:AF193)/SUM($AH$2:AH193)</f>
        <v>-3.3859895833333333E-3</v>
      </c>
      <c r="AH193" s="28">
        <v>10000000</v>
      </c>
      <c r="AI193" s="26">
        <f t="shared" si="47"/>
        <v>0</v>
      </c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9"/>
      <c r="AU193" s="29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 spans="1:63" x14ac:dyDescent="0.2">
      <c r="A194" s="34">
        <f t="shared" si="32"/>
        <v>2020</v>
      </c>
      <c r="B194" s="34">
        <f t="shared" si="33"/>
        <v>7</v>
      </c>
      <c r="C194" s="34">
        <f t="shared" si="34"/>
        <v>11</v>
      </c>
      <c r="D194" s="25">
        <v>44023</v>
      </c>
      <c r="E194" s="20">
        <f t="shared" si="35"/>
        <v>0</v>
      </c>
      <c r="F194" s="26">
        <f t="shared" si="36"/>
        <v>0</v>
      </c>
      <c r="G194" s="26">
        <f t="shared" si="37"/>
        <v>0</v>
      </c>
      <c r="H194" s="37">
        <f t="shared" si="38"/>
        <v>0</v>
      </c>
      <c r="I194" s="26">
        <f t="shared" si="39"/>
        <v>0</v>
      </c>
      <c r="J194" s="20">
        <f t="shared" si="40"/>
        <v>19800</v>
      </c>
      <c r="K194" s="20">
        <f t="shared" si="41"/>
        <v>2000</v>
      </c>
      <c r="L194" s="26">
        <v>1000</v>
      </c>
      <c r="M194" s="26">
        <v>0</v>
      </c>
      <c r="N194" s="26">
        <v>1000</v>
      </c>
      <c r="O194" s="20">
        <f t="shared" si="42"/>
        <v>-2000</v>
      </c>
      <c r="P194" s="20">
        <f t="shared" si="43"/>
        <v>17800</v>
      </c>
      <c r="Q194" s="26">
        <v>500</v>
      </c>
      <c r="R194" s="26">
        <v>5000</v>
      </c>
      <c r="S194" s="26">
        <v>1000</v>
      </c>
      <c r="T194" s="26">
        <v>500</v>
      </c>
      <c r="U194" s="26">
        <v>2000</v>
      </c>
      <c r="V194" s="26">
        <v>3000</v>
      </c>
      <c r="W194" s="26">
        <v>0</v>
      </c>
      <c r="X194" s="26">
        <v>5000</v>
      </c>
      <c r="Y194" s="26">
        <v>800</v>
      </c>
      <c r="Z194" s="20">
        <f t="shared" si="44"/>
        <v>-19800</v>
      </c>
      <c r="AA194" s="26">
        <f t="shared" si="45"/>
        <v>15000</v>
      </c>
      <c r="AB194" s="26">
        <v>0</v>
      </c>
      <c r="AC194" s="26">
        <v>15000</v>
      </c>
      <c r="AD194" s="26">
        <v>0</v>
      </c>
      <c r="AE194" s="26">
        <v>0</v>
      </c>
      <c r="AF194" s="26">
        <f t="shared" si="46"/>
        <v>-34800</v>
      </c>
      <c r="AG194" s="27">
        <f>SUM($AF$2:AF194)/SUM($AH$2:AH194)</f>
        <v>-3.3864766839378237E-3</v>
      </c>
      <c r="AH194" s="28">
        <v>10000000</v>
      </c>
      <c r="AI194" s="26">
        <f t="shared" si="47"/>
        <v>0</v>
      </c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9"/>
      <c r="AU194" s="29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 spans="1:63" x14ac:dyDescent="0.2">
      <c r="A195" s="34">
        <f t="shared" ref="A195:A258" si="48">YEAR(D195)</f>
        <v>2020</v>
      </c>
      <c r="B195" s="34">
        <f t="shared" ref="B195:B258" si="49">MONTH(D195)</f>
        <v>7</v>
      </c>
      <c r="C195" s="34">
        <f t="shared" ref="C195:C258" si="50">DAY(D195)</f>
        <v>12</v>
      </c>
      <c r="D195" s="25">
        <v>44024</v>
      </c>
      <c r="E195" s="20">
        <f t="shared" ref="E195:E258" si="51">SUM(F195:G195)</f>
        <v>0</v>
      </c>
      <c r="F195" s="26">
        <f t="shared" ref="F195:F258" si="52">IF(OR($C195=1,$C195=15,$C195=30),10000,0)</f>
        <v>0</v>
      </c>
      <c r="G195" s="26">
        <f t="shared" ref="G195:G258" si="53">IF($C195=30,100,0)</f>
        <v>0</v>
      </c>
      <c r="H195" s="37">
        <f t="shared" ref="H195:H258" si="54">IF(OR($C195=1,$C195=15,$C195=30),1,0)</f>
        <v>0</v>
      </c>
      <c r="I195" s="26">
        <f t="shared" ref="I195:I258" si="55">IFERROR(F195/H195,0)</f>
        <v>0</v>
      </c>
      <c r="J195" s="20">
        <f t="shared" ref="J195:J258" si="56">K195+P195</f>
        <v>19800</v>
      </c>
      <c r="K195" s="20">
        <f t="shared" ref="K195:K258" si="57">SUM(L195:N195)</f>
        <v>2000</v>
      </c>
      <c r="L195" s="26">
        <v>1000</v>
      </c>
      <c r="M195" s="26">
        <v>0</v>
      </c>
      <c r="N195" s="26">
        <v>1000</v>
      </c>
      <c r="O195" s="20">
        <f t="shared" ref="O195:O258" si="58">E195-K195</f>
        <v>-2000</v>
      </c>
      <c r="P195" s="20">
        <f t="shared" ref="P195:P258" si="59">SUM(Q195:Y195)</f>
        <v>17800</v>
      </c>
      <c r="Q195" s="26">
        <v>500</v>
      </c>
      <c r="R195" s="26">
        <v>5000</v>
      </c>
      <c r="S195" s="26">
        <v>1000</v>
      </c>
      <c r="T195" s="26">
        <v>500</v>
      </c>
      <c r="U195" s="26">
        <v>2000</v>
      </c>
      <c r="V195" s="26">
        <v>3000</v>
      </c>
      <c r="W195" s="26">
        <v>0</v>
      </c>
      <c r="X195" s="26">
        <v>5000</v>
      </c>
      <c r="Y195" s="26">
        <v>800</v>
      </c>
      <c r="Z195" s="20">
        <f t="shared" ref="Z195:Z258" si="60">O195-P195</f>
        <v>-19800</v>
      </c>
      <c r="AA195" s="26">
        <f t="shared" ref="AA195:AA258" si="61">SUM(AB195:AE195)</f>
        <v>15000</v>
      </c>
      <c r="AB195" s="26">
        <v>0</v>
      </c>
      <c r="AC195" s="26">
        <v>15000</v>
      </c>
      <c r="AD195" s="26">
        <v>0</v>
      </c>
      <c r="AE195" s="26">
        <v>0</v>
      </c>
      <c r="AF195" s="26">
        <f t="shared" ref="AF195:AF258" si="62">Z195-AA195</f>
        <v>-34800</v>
      </c>
      <c r="AG195" s="27">
        <f>SUM($AF$2:AF195)/SUM($AH$2:AH195)</f>
        <v>-3.3869587628865979E-3</v>
      </c>
      <c r="AH195" s="28">
        <v>10000000</v>
      </c>
      <c r="AI195" s="26">
        <f t="shared" ref="AI195:AI258" si="63">AJ195-AK195</f>
        <v>0</v>
      </c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9"/>
      <c r="AU195" s="29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 spans="1:63" x14ac:dyDescent="0.2">
      <c r="A196" s="34">
        <f t="shared" si="48"/>
        <v>2020</v>
      </c>
      <c r="B196" s="34">
        <f t="shared" si="49"/>
        <v>7</v>
      </c>
      <c r="C196" s="34">
        <f t="shared" si="50"/>
        <v>13</v>
      </c>
      <c r="D196" s="25">
        <v>44025</v>
      </c>
      <c r="E196" s="20">
        <f t="shared" si="51"/>
        <v>0</v>
      </c>
      <c r="F196" s="26">
        <f t="shared" si="52"/>
        <v>0</v>
      </c>
      <c r="G196" s="26">
        <f t="shared" si="53"/>
        <v>0</v>
      </c>
      <c r="H196" s="37">
        <f t="shared" si="54"/>
        <v>0</v>
      </c>
      <c r="I196" s="26">
        <f t="shared" si="55"/>
        <v>0</v>
      </c>
      <c r="J196" s="20">
        <f t="shared" si="56"/>
        <v>19800</v>
      </c>
      <c r="K196" s="20">
        <f t="shared" si="57"/>
        <v>2000</v>
      </c>
      <c r="L196" s="26">
        <v>1000</v>
      </c>
      <c r="M196" s="26">
        <v>0</v>
      </c>
      <c r="N196" s="26">
        <v>1000</v>
      </c>
      <c r="O196" s="20">
        <f t="shared" si="58"/>
        <v>-2000</v>
      </c>
      <c r="P196" s="20">
        <f t="shared" si="59"/>
        <v>17800</v>
      </c>
      <c r="Q196" s="26">
        <v>500</v>
      </c>
      <c r="R196" s="26">
        <v>5000</v>
      </c>
      <c r="S196" s="26">
        <v>1000</v>
      </c>
      <c r="T196" s="26">
        <v>500</v>
      </c>
      <c r="U196" s="26">
        <v>2000</v>
      </c>
      <c r="V196" s="26">
        <v>3000</v>
      </c>
      <c r="W196" s="26">
        <v>0</v>
      </c>
      <c r="X196" s="26">
        <v>5000</v>
      </c>
      <c r="Y196" s="26">
        <v>800</v>
      </c>
      <c r="Z196" s="20">
        <f t="shared" si="60"/>
        <v>-19800</v>
      </c>
      <c r="AA196" s="26">
        <f t="shared" si="61"/>
        <v>15000</v>
      </c>
      <c r="AB196" s="26">
        <v>0</v>
      </c>
      <c r="AC196" s="26">
        <v>15000</v>
      </c>
      <c r="AD196" s="26">
        <v>0</v>
      </c>
      <c r="AE196" s="26">
        <v>0</v>
      </c>
      <c r="AF196" s="26">
        <f t="shared" si="62"/>
        <v>-34800</v>
      </c>
      <c r="AG196" s="27">
        <f>SUM($AF$2:AF196)/SUM($AH$2:AH196)</f>
        <v>-3.3874358974358976E-3</v>
      </c>
      <c r="AH196" s="28">
        <v>10000000</v>
      </c>
      <c r="AI196" s="26">
        <f t="shared" si="63"/>
        <v>0</v>
      </c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9"/>
      <c r="AU196" s="29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 spans="1:63" x14ac:dyDescent="0.2">
      <c r="A197" s="34">
        <f t="shared" si="48"/>
        <v>2020</v>
      </c>
      <c r="B197" s="34">
        <f t="shared" si="49"/>
        <v>7</v>
      </c>
      <c r="C197" s="34">
        <f t="shared" si="50"/>
        <v>14</v>
      </c>
      <c r="D197" s="25">
        <v>44026</v>
      </c>
      <c r="E197" s="20">
        <f t="shared" si="51"/>
        <v>0</v>
      </c>
      <c r="F197" s="26">
        <f t="shared" si="52"/>
        <v>0</v>
      </c>
      <c r="G197" s="26">
        <f t="shared" si="53"/>
        <v>0</v>
      </c>
      <c r="H197" s="37">
        <f t="shared" si="54"/>
        <v>0</v>
      </c>
      <c r="I197" s="26">
        <f t="shared" si="55"/>
        <v>0</v>
      </c>
      <c r="J197" s="20">
        <f t="shared" si="56"/>
        <v>19800</v>
      </c>
      <c r="K197" s="20">
        <f t="shared" si="57"/>
        <v>2000</v>
      </c>
      <c r="L197" s="26">
        <v>1000</v>
      </c>
      <c r="M197" s="26">
        <v>0</v>
      </c>
      <c r="N197" s="26">
        <v>1000</v>
      </c>
      <c r="O197" s="20">
        <f t="shared" si="58"/>
        <v>-2000</v>
      </c>
      <c r="P197" s="20">
        <f t="shared" si="59"/>
        <v>17800</v>
      </c>
      <c r="Q197" s="26">
        <v>500</v>
      </c>
      <c r="R197" s="26">
        <v>5000</v>
      </c>
      <c r="S197" s="26">
        <v>1000</v>
      </c>
      <c r="T197" s="26">
        <v>500</v>
      </c>
      <c r="U197" s="26">
        <v>2000</v>
      </c>
      <c r="V197" s="26">
        <v>3000</v>
      </c>
      <c r="W197" s="26">
        <v>0</v>
      </c>
      <c r="X197" s="26">
        <v>5000</v>
      </c>
      <c r="Y197" s="26">
        <v>800</v>
      </c>
      <c r="Z197" s="20">
        <f t="shared" si="60"/>
        <v>-19800</v>
      </c>
      <c r="AA197" s="26">
        <f t="shared" si="61"/>
        <v>15000</v>
      </c>
      <c r="AB197" s="26">
        <v>0</v>
      </c>
      <c r="AC197" s="26">
        <v>15000</v>
      </c>
      <c r="AD197" s="26">
        <v>0</v>
      </c>
      <c r="AE197" s="26">
        <v>0</v>
      </c>
      <c r="AF197" s="26">
        <f t="shared" si="62"/>
        <v>-34800</v>
      </c>
      <c r="AG197" s="27">
        <f>SUM($AF$2:AF197)/SUM($AH$2:AH197)</f>
        <v>-3.387908163265306E-3</v>
      </c>
      <c r="AH197" s="28">
        <v>10000000</v>
      </c>
      <c r="AI197" s="26">
        <f t="shared" si="63"/>
        <v>0</v>
      </c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9"/>
      <c r="AU197" s="29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 spans="1:63" x14ac:dyDescent="0.2">
      <c r="A198" s="34">
        <f t="shared" si="48"/>
        <v>2020</v>
      </c>
      <c r="B198" s="34">
        <f t="shared" si="49"/>
        <v>7</v>
      </c>
      <c r="C198" s="34">
        <f t="shared" si="50"/>
        <v>15</v>
      </c>
      <c r="D198" s="25">
        <v>44027</v>
      </c>
      <c r="E198" s="20">
        <f t="shared" si="51"/>
        <v>10000</v>
      </c>
      <c r="F198" s="26">
        <f t="shared" si="52"/>
        <v>10000</v>
      </c>
      <c r="G198" s="26">
        <f t="shared" si="53"/>
        <v>0</v>
      </c>
      <c r="H198" s="37">
        <f t="shared" si="54"/>
        <v>1</v>
      </c>
      <c r="I198" s="26">
        <f t="shared" si="55"/>
        <v>10000</v>
      </c>
      <c r="J198" s="20">
        <f t="shared" si="56"/>
        <v>19800</v>
      </c>
      <c r="K198" s="20">
        <f t="shared" si="57"/>
        <v>2000</v>
      </c>
      <c r="L198" s="26">
        <v>1000</v>
      </c>
      <c r="M198" s="26">
        <v>0</v>
      </c>
      <c r="N198" s="26">
        <v>1000</v>
      </c>
      <c r="O198" s="20">
        <f t="shared" si="58"/>
        <v>8000</v>
      </c>
      <c r="P198" s="20">
        <f t="shared" si="59"/>
        <v>17800</v>
      </c>
      <c r="Q198" s="26">
        <v>500</v>
      </c>
      <c r="R198" s="26">
        <v>5000</v>
      </c>
      <c r="S198" s="26">
        <v>1000</v>
      </c>
      <c r="T198" s="26">
        <v>500</v>
      </c>
      <c r="U198" s="26">
        <v>2000</v>
      </c>
      <c r="V198" s="26">
        <v>3000</v>
      </c>
      <c r="W198" s="26">
        <v>0</v>
      </c>
      <c r="X198" s="26">
        <v>5000</v>
      </c>
      <c r="Y198" s="26">
        <v>800</v>
      </c>
      <c r="Z198" s="20">
        <f t="shared" si="60"/>
        <v>-9800</v>
      </c>
      <c r="AA198" s="26">
        <f t="shared" si="61"/>
        <v>15000</v>
      </c>
      <c r="AB198" s="26">
        <v>0</v>
      </c>
      <c r="AC198" s="26">
        <v>15000</v>
      </c>
      <c r="AD198" s="26">
        <v>0</v>
      </c>
      <c r="AE198" s="26">
        <v>0</v>
      </c>
      <c r="AF198" s="26">
        <f t="shared" si="62"/>
        <v>-24800</v>
      </c>
      <c r="AG198" s="27">
        <f>SUM($AF$2:AF198)/SUM($AH$2:AH198)</f>
        <v>-3.3832994923857869E-3</v>
      </c>
      <c r="AH198" s="28">
        <v>10000000</v>
      </c>
      <c r="AI198" s="26">
        <f t="shared" si="63"/>
        <v>0</v>
      </c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9"/>
      <c r="AU198" s="29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 spans="1:63" x14ac:dyDescent="0.2">
      <c r="A199" s="34">
        <f t="shared" si="48"/>
        <v>2020</v>
      </c>
      <c r="B199" s="34">
        <f t="shared" si="49"/>
        <v>7</v>
      </c>
      <c r="C199" s="34">
        <f t="shared" si="50"/>
        <v>16</v>
      </c>
      <c r="D199" s="25">
        <v>44028</v>
      </c>
      <c r="E199" s="20">
        <f t="shared" si="51"/>
        <v>0</v>
      </c>
      <c r="F199" s="26">
        <f t="shared" si="52"/>
        <v>0</v>
      </c>
      <c r="G199" s="26">
        <f t="shared" si="53"/>
        <v>0</v>
      </c>
      <c r="H199" s="37">
        <f t="shared" si="54"/>
        <v>0</v>
      </c>
      <c r="I199" s="26">
        <f t="shared" si="55"/>
        <v>0</v>
      </c>
      <c r="J199" s="20">
        <f t="shared" si="56"/>
        <v>19800</v>
      </c>
      <c r="K199" s="20">
        <f t="shared" si="57"/>
        <v>2000</v>
      </c>
      <c r="L199" s="26">
        <v>1000</v>
      </c>
      <c r="M199" s="26">
        <v>0</v>
      </c>
      <c r="N199" s="26">
        <v>1000</v>
      </c>
      <c r="O199" s="20">
        <f t="shared" si="58"/>
        <v>-2000</v>
      </c>
      <c r="P199" s="20">
        <f t="shared" si="59"/>
        <v>17800</v>
      </c>
      <c r="Q199" s="26">
        <v>500</v>
      </c>
      <c r="R199" s="26">
        <v>5000</v>
      </c>
      <c r="S199" s="26">
        <v>1000</v>
      </c>
      <c r="T199" s="26">
        <v>500</v>
      </c>
      <c r="U199" s="26">
        <v>2000</v>
      </c>
      <c r="V199" s="26">
        <v>3000</v>
      </c>
      <c r="W199" s="26">
        <v>0</v>
      </c>
      <c r="X199" s="26">
        <v>5000</v>
      </c>
      <c r="Y199" s="26">
        <v>800</v>
      </c>
      <c r="Z199" s="20">
        <f t="shared" si="60"/>
        <v>-19800</v>
      </c>
      <c r="AA199" s="26">
        <f t="shared" si="61"/>
        <v>15000</v>
      </c>
      <c r="AB199" s="26">
        <v>0</v>
      </c>
      <c r="AC199" s="26">
        <v>15000</v>
      </c>
      <c r="AD199" s="26">
        <v>0</v>
      </c>
      <c r="AE199" s="26">
        <v>0</v>
      </c>
      <c r="AF199" s="26">
        <f t="shared" si="62"/>
        <v>-34800</v>
      </c>
      <c r="AG199" s="27">
        <f>SUM($AF$2:AF199)/SUM($AH$2:AH199)</f>
        <v>-3.3837878787878789E-3</v>
      </c>
      <c r="AH199" s="28">
        <v>10000000</v>
      </c>
      <c r="AI199" s="26">
        <f t="shared" si="63"/>
        <v>0</v>
      </c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9"/>
      <c r="AU199" s="29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 spans="1:63" x14ac:dyDescent="0.2">
      <c r="A200" s="34">
        <f t="shared" si="48"/>
        <v>2020</v>
      </c>
      <c r="B200" s="34">
        <f t="shared" si="49"/>
        <v>7</v>
      </c>
      <c r="C200" s="34">
        <f t="shared" si="50"/>
        <v>17</v>
      </c>
      <c r="D200" s="25">
        <v>44029</v>
      </c>
      <c r="E200" s="20">
        <f t="shared" si="51"/>
        <v>0</v>
      </c>
      <c r="F200" s="26">
        <f t="shared" si="52"/>
        <v>0</v>
      </c>
      <c r="G200" s="26">
        <f t="shared" si="53"/>
        <v>0</v>
      </c>
      <c r="H200" s="37">
        <f t="shared" si="54"/>
        <v>0</v>
      </c>
      <c r="I200" s="26">
        <f t="shared" si="55"/>
        <v>0</v>
      </c>
      <c r="J200" s="20">
        <f t="shared" si="56"/>
        <v>19800</v>
      </c>
      <c r="K200" s="20">
        <f t="shared" si="57"/>
        <v>2000</v>
      </c>
      <c r="L200" s="26">
        <v>1000</v>
      </c>
      <c r="M200" s="26">
        <v>0</v>
      </c>
      <c r="N200" s="26">
        <v>1000</v>
      </c>
      <c r="O200" s="20">
        <f t="shared" si="58"/>
        <v>-2000</v>
      </c>
      <c r="P200" s="20">
        <f t="shared" si="59"/>
        <v>17800</v>
      </c>
      <c r="Q200" s="26">
        <v>500</v>
      </c>
      <c r="R200" s="26">
        <v>5000</v>
      </c>
      <c r="S200" s="26">
        <v>1000</v>
      </c>
      <c r="T200" s="26">
        <v>500</v>
      </c>
      <c r="U200" s="26">
        <v>2000</v>
      </c>
      <c r="V200" s="26">
        <v>3000</v>
      </c>
      <c r="W200" s="26">
        <v>0</v>
      </c>
      <c r="X200" s="26">
        <v>5000</v>
      </c>
      <c r="Y200" s="26">
        <v>800</v>
      </c>
      <c r="Z200" s="20">
        <f t="shared" si="60"/>
        <v>-19800</v>
      </c>
      <c r="AA200" s="26">
        <f t="shared" si="61"/>
        <v>15000</v>
      </c>
      <c r="AB200" s="26">
        <v>0</v>
      </c>
      <c r="AC200" s="26">
        <v>15000</v>
      </c>
      <c r="AD200" s="26">
        <v>0</v>
      </c>
      <c r="AE200" s="26">
        <v>0</v>
      </c>
      <c r="AF200" s="26">
        <f t="shared" si="62"/>
        <v>-34800</v>
      </c>
      <c r="AG200" s="27">
        <f>SUM($AF$2:AF200)/SUM($AH$2:AH200)</f>
        <v>-3.3842713567839196E-3</v>
      </c>
      <c r="AH200" s="28">
        <v>10000000</v>
      </c>
      <c r="AI200" s="26">
        <f t="shared" si="63"/>
        <v>0</v>
      </c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9"/>
      <c r="AU200" s="29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 spans="1:63" x14ac:dyDescent="0.2">
      <c r="A201" s="34">
        <f t="shared" si="48"/>
        <v>2020</v>
      </c>
      <c r="B201" s="34">
        <f t="shared" si="49"/>
        <v>7</v>
      </c>
      <c r="C201" s="34">
        <f t="shared" si="50"/>
        <v>18</v>
      </c>
      <c r="D201" s="25">
        <v>44030</v>
      </c>
      <c r="E201" s="20">
        <f t="shared" si="51"/>
        <v>0</v>
      </c>
      <c r="F201" s="26">
        <f t="shared" si="52"/>
        <v>0</v>
      </c>
      <c r="G201" s="26">
        <f t="shared" si="53"/>
        <v>0</v>
      </c>
      <c r="H201" s="37">
        <f t="shared" si="54"/>
        <v>0</v>
      </c>
      <c r="I201" s="26">
        <f t="shared" si="55"/>
        <v>0</v>
      </c>
      <c r="J201" s="20">
        <f t="shared" si="56"/>
        <v>19800</v>
      </c>
      <c r="K201" s="20">
        <f t="shared" si="57"/>
        <v>2000</v>
      </c>
      <c r="L201" s="26">
        <v>1000</v>
      </c>
      <c r="M201" s="26">
        <v>0</v>
      </c>
      <c r="N201" s="26">
        <v>1000</v>
      </c>
      <c r="O201" s="20">
        <f t="shared" si="58"/>
        <v>-2000</v>
      </c>
      <c r="P201" s="20">
        <f t="shared" si="59"/>
        <v>17800</v>
      </c>
      <c r="Q201" s="26">
        <v>500</v>
      </c>
      <c r="R201" s="26">
        <v>5000</v>
      </c>
      <c r="S201" s="26">
        <v>1000</v>
      </c>
      <c r="T201" s="26">
        <v>500</v>
      </c>
      <c r="U201" s="26">
        <v>2000</v>
      </c>
      <c r="V201" s="26">
        <v>3000</v>
      </c>
      <c r="W201" s="26">
        <v>0</v>
      </c>
      <c r="X201" s="26">
        <v>5000</v>
      </c>
      <c r="Y201" s="26">
        <v>800</v>
      </c>
      <c r="Z201" s="20">
        <f t="shared" si="60"/>
        <v>-19800</v>
      </c>
      <c r="AA201" s="26">
        <f t="shared" si="61"/>
        <v>15000</v>
      </c>
      <c r="AB201" s="26">
        <v>0</v>
      </c>
      <c r="AC201" s="26">
        <v>15000</v>
      </c>
      <c r="AD201" s="26">
        <v>0</v>
      </c>
      <c r="AE201" s="26">
        <v>0</v>
      </c>
      <c r="AF201" s="26">
        <f t="shared" si="62"/>
        <v>-34800</v>
      </c>
      <c r="AG201" s="27">
        <f>SUM($AF$2:AF201)/SUM($AH$2:AH201)</f>
        <v>-3.3847500000000002E-3</v>
      </c>
      <c r="AH201" s="28">
        <v>10000000</v>
      </c>
      <c r="AI201" s="26">
        <f t="shared" si="63"/>
        <v>0</v>
      </c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 spans="1:63" x14ac:dyDescent="0.2">
      <c r="A202" s="34">
        <f t="shared" si="48"/>
        <v>2020</v>
      </c>
      <c r="B202" s="34">
        <f t="shared" si="49"/>
        <v>7</v>
      </c>
      <c r="C202" s="34">
        <f t="shared" si="50"/>
        <v>19</v>
      </c>
      <c r="D202" s="25">
        <v>44031</v>
      </c>
      <c r="E202" s="20">
        <f t="shared" si="51"/>
        <v>0</v>
      </c>
      <c r="F202" s="26">
        <f t="shared" si="52"/>
        <v>0</v>
      </c>
      <c r="G202" s="26">
        <f t="shared" si="53"/>
        <v>0</v>
      </c>
      <c r="H202" s="37">
        <f t="shared" si="54"/>
        <v>0</v>
      </c>
      <c r="I202" s="26">
        <f t="shared" si="55"/>
        <v>0</v>
      </c>
      <c r="J202" s="20">
        <f t="shared" si="56"/>
        <v>19800</v>
      </c>
      <c r="K202" s="20">
        <f t="shared" si="57"/>
        <v>2000</v>
      </c>
      <c r="L202" s="26">
        <v>1000</v>
      </c>
      <c r="M202" s="26">
        <v>0</v>
      </c>
      <c r="N202" s="26">
        <v>1000</v>
      </c>
      <c r="O202" s="20">
        <f t="shared" si="58"/>
        <v>-2000</v>
      </c>
      <c r="P202" s="20">
        <f t="shared" si="59"/>
        <v>17800</v>
      </c>
      <c r="Q202" s="26">
        <v>500</v>
      </c>
      <c r="R202" s="26">
        <v>5000</v>
      </c>
      <c r="S202" s="26">
        <v>1000</v>
      </c>
      <c r="T202" s="26">
        <v>500</v>
      </c>
      <c r="U202" s="26">
        <v>2000</v>
      </c>
      <c r="V202" s="26">
        <v>3000</v>
      </c>
      <c r="W202" s="26">
        <v>0</v>
      </c>
      <c r="X202" s="26">
        <v>5000</v>
      </c>
      <c r="Y202" s="26">
        <v>800</v>
      </c>
      <c r="Z202" s="20">
        <f t="shared" si="60"/>
        <v>-19800</v>
      </c>
      <c r="AA202" s="26">
        <f t="shared" si="61"/>
        <v>15000</v>
      </c>
      <c r="AB202" s="26">
        <v>0</v>
      </c>
      <c r="AC202" s="26">
        <v>15000</v>
      </c>
      <c r="AD202" s="26">
        <v>0</v>
      </c>
      <c r="AE202" s="26">
        <v>0</v>
      </c>
      <c r="AF202" s="26">
        <f t="shared" si="62"/>
        <v>-34800</v>
      </c>
      <c r="AG202" s="27">
        <f>SUM($AF$2:AF202)/SUM($AH$2:AH202)</f>
        <v>-3.3852238805970147E-3</v>
      </c>
      <c r="AH202" s="28">
        <v>10000000</v>
      </c>
      <c r="AI202" s="26">
        <f t="shared" si="63"/>
        <v>0</v>
      </c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9"/>
      <c r="AU202" s="29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 spans="1:63" x14ac:dyDescent="0.2">
      <c r="A203" s="34">
        <f t="shared" si="48"/>
        <v>2020</v>
      </c>
      <c r="B203" s="34">
        <f t="shared" si="49"/>
        <v>7</v>
      </c>
      <c r="C203" s="34">
        <f t="shared" si="50"/>
        <v>20</v>
      </c>
      <c r="D203" s="25">
        <v>44032</v>
      </c>
      <c r="E203" s="20">
        <f t="shared" si="51"/>
        <v>0</v>
      </c>
      <c r="F203" s="26">
        <f t="shared" si="52"/>
        <v>0</v>
      </c>
      <c r="G203" s="26">
        <f t="shared" si="53"/>
        <v>0</v>
      </c>
      <c r="H203" s="37">
        <f t="shared" si="54"/>
        <v>0</v>
      </c>
      <c r="I203" s="26">
        <f t="shared" si="55"/>
        <v>0</v>
      </c>
      <c r="J203" s="20">
        <f t="shared" si="56"/>
        <v>19800</v>
      </c>
      <c r="K203" s="20">
        <f t="shared" si="57"/>
        <v>2000</v>
      </c>
      <c r="L203" s="26">
        <v>1000</v>
      </c>
      <c r="M203" s="26">
        <v>0</v>
      </c>
      <c r="N203" s="26">
        <v>1000</v>
      </c>
      <c r="O203" s="20">
        <f t="shared" si="58"/>
        <v>-2000</v>
      </c>
      <c r="P203" s="20">
        <f t="shared" si="59"/>
        <v>17800</v>
      </c>
      <c r="Q203" s="26">
        <v>500</v>
      </c>
      <c r="R203" s="26">
        <v>5000</v>
      </c>
      <c r="S203" s="26">
        <v>1000</v>
      </c>
      <c r="T203" s="26">
        <v>500</v>
      </c>
      <c r="U203" s="26">
        <v>2000</v>
      </c>
      <c r="V203" s="26">
        <v>3000</v>
      </c>
      <c r="W203" s="26">
        <v>0</v>
      </c>
      <c r="X203" s="26">
        <v>5000</v>
      </c>
      <c r="Y203" s="26">
        <v>800</v>
      </c>
      <c r="Z203" s="20">
        <f t="shared" si="60"/>
        <v>-19800</v>
      </c>
      <c r="AA203" s="26">
        <f t="shared" si="61"/>
        <v>15000</v>
      </c>
      <c r="AB203" s="26">
        <v>0</v>
      </c>
      <c r="AC203" s="26">
        <v>15000</v>
      </c>
      <c r="AD203" s="26">
        <v>0</v>
      </c>
      <c r="AE203" s="26">
        <v>0</v>
      </c>
      <c r="AF203" s="26">
        <f t="shared" si="62"/>
        <v>-34800</v>
      </c>
      <c r="AG203" s="27">
        <f>SUM($AF$2:AF203)/SUM($AH$2:AH203)</f>
        <v>-3.3856930693069308E-3</v>
      </c>
      <c r="AH203" s="28">
        <v>10000000</v>
      </c>
      <c r="AI203" s="26">
        <f t="shared" si="63"/>
        <v>0</v>
      </c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9"/>
      <c r="AU203" s="29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 spans="1:63" x14ac:dyDescent="0.2">
      <c r="A204" s="34">
        <f t="shared" si="48"/>
        <v>2020</v>
      </c>
      <c r="B204" s="34">
        <f t="shared" si="49"/>
        <v>7</v>
      </c>
      <c r="C204" s="34">
        <f t="shared" si="50"/>
        <v>21</v>
      </c>
      <c r="D204" s="25">
        <v>44033</v>
      </c>
      <c r="E204" s="20">
        <f t="shared" si="51"/>
        <v>0</v>
      </c>
      <c r="F204" s="26">
        <f t="shared" si="52"/>
        <v>0</v>
      </c>
      <c r="G204" s="26">
        <f t="shared" si="53"/>
        <v>0</v>
      </c>
      <c r="H204" s="37">
        <f t="shared" si="54"/>
        <v>0</v>
      </c>
      <c r="I204" s="26">
        <f t="shared" si="55"/>
        <v>0</v>
      </c>
      <c r="J204" s="20">
        <f t="shared" si="56"/>
        <v>19800</v>
      </c>
      <c r="K204" s="20">
        <f t="shared" si="57"/>
        <v>2000</v>
      </c>
      <c r="L204" s="26">
        <v>1000</v>
      </c>
      <c r="M204" s="26">
        <v>0</v>
      </c>
      <c r="N204" s="26">
        <v>1000</v>
      </c>
      <c r="O204" s="20">
        <f t="shared" si="58"/>
        <v>-2000</v>
      </c>
      <c r="P204" s="20">
        <f t="shared" si="59"/>
        <v>17800</v>
      </c>
      <c r="Q204" s="26">
        <v>500</v>
      </c>
      <c r="R204" s="26">
        <v>5000</v>
      </c>
      <c r="S204" s="26">
        <v>1000</v>
      </c>
      <c r="T204" s="26">
        <v>500</v>
      </c>
      <c r="U204" s="26">
        <v>2000</v>
      </c>
      <c r="V204" s="26">
        <v>3000</v>
      </c>
      <c r="W204" s="26">
        <v>0</v>
      </c>
      <c r="X204" s="26">
        <v>5000</v>
      </c>
      <c r="Y204" s="26">
        <v>800</v>
      </c>
      <c r="Z204" s="20">
        <f t="shared" si="60"/>
        <v>-19800</v>
      </c>
      <c r="AA204" s="26">
        <f t="shared" si="61"/>
        <v>15000</v>
      </c>
      <c r="AB204" s="26">
        <v>0</v>
      </c>
      <c r="AC204" s="26">
        <v>15000</v>
      </c>
      <c r="AD204" s="26">
        <v>0</v>
      </c>
      <c r="AE204" s="26">
        <v>0</v>
      </c>
      <c r="AF204" s="26">
        <f t="shared" si="62"/>
        <v>-34800</v>
      </c>
      <c r="AG204" s="27">
        <f>SUM($AF$2:AF204)/SUM($AH$2:AH204)</f>
        <v>-3.3861576354679802E-3</v>
      </c>
      <c r="AH204" s="28">
        <v>10000000</v>
      </c>
      <c r="AI204" s="26">
        <f t="shared" si="63"/>
        <v>0</v>
      </c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9"/>
      <c r="AU204" s="29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 spans="1:63" x14ac:dyDescent="0.2">
      <c r="A205" s="34">
        <f t="shared" si="48"/>
        <v>2020</v>
      </c>
      <c r="B205" s="34">
        <f t="shared" si="49"/>
        <v>7</v>
      </c>
      <c r="C205" s="34">
        <f t="shared" si="50"/>
        <v>22</v>
      </c>
      <c r="D205" s="25">
        <v>44034</v>
      </c>
      <c r="E205" s="20">
        <f t="shared" si="51"/>
        <v>0</v>
      </c>
      <c r="F205" s="26">
        <f t="shared" si="52"/>
        <v>0</v>
      </c>
      <c r="G205" s="26">
        <f t="shared" si="53"/>
        <v>0</v>
      </c>
      <c r="H205" s="37">
        <f t="shared" si="54"/>
        <v>0</v>
      </c>
      <c r="I205" s="26">
        <f t="shared" si="55"/>
        <v>0</v>
      </c>
      <c r="J205" s="20">
        <f t="shared" si="56"/>
        <v>19800</v>
      </c>
      <c r="K205" s="20">
        <f t="shared" si="57"/>
        <v>2000</v>
      </c>
      <c r="L205" s="26">
        <v>1000</v>
      </c>
      <c r="M205" s="26">
        <v>0</v>
      </c>
      <c r="N205" s="26">
        <v>1000</v>
      </c>
      <c r="O205" s="20">
        <f t="shared" si="58"/>
        <v>-2000</v>
      </c>
      <c r="P205" s="20">
        <f t="shared" si="59"/>
        <v>17800</v>
      </c>
      <c r="Q205" s="26">
        <v>500</v>
      </c>
      <c r="R205" s="26">
        <v>5000</v>
      </c>
      <c r="S205" s="26">
        <v>1000</v>
      </c>
      <c r="T205" s="26">
        <v>500</v>
      </c>
      <c r="U205" s="26">
        <v>2000</v>
      </c>
      <c r="V205" s="26">
        <v>3000</v>
      </c>
      <c r="W205" s="26">
        <v>0</v>
      </c>
      <c r="X205" s="26">
        <v>5000</v>
      </c>
      <c r="Y205" s="26">
        <v>800</v>
      </c>
      <c r="Z205" s="20">
        <f t="shared" si="60"/>
        <v>-19800</v>
      </c>
      <c r="AA205" s="26">
        <f t="shared" si="61"/>
        <v>15000</v>
      </c>
      <c r="AB205" s="26">
        <v>0</v>
      </c>
      <c r="AC205" s="26">
        <v>15000</v>
      </c>
      <c r="AD205" s="26">
        <v>0</v>
      </c>
      <c r="AE205" s="26">
        <v>0</v>
      </c>
      <c r="AF205" s="26">
        <f t="shared" si="62"/>
        <v>-34800</v>
      </c>
      <c r="AG205" s="27">
        <f>SUM($AF$2:AF205)/SUM($AH$2:AH205)</f>
        <v>-3.3866176470588234E-3</v>
      </c>
      <c r="AH205" s="28">
        <v>10000000</v>
      </c>
      <c r="AI205" s="26">
        <f t="shared" si="63"/>
        <v>0</v>
      </c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9"/>
      <c r="AU205" s="29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 spans="1:63" x14ac:dyDescent="0.2">
      <c r="A206" s="34">
        <f t="shared" si="48"/>
        <v>2020</v>
      </c>
      <c r="B206" s="34">
        <f t="shared" si="49"/>
        <v>7</v>
      </c>
      <c r="C206" s="34">
        <f t="shared" si="50"/>
        <v>23</v>
      </c>
      <c r="D206" s="25">
        <v>44035</v>
      </c>
      <c r="E206" s="20">
        <f t="shared" si="51"/>
        <v>0</v>
      </c>
      <c r="F206" s="26">
        <f t="shared" si="52"/>
        <v>0</v>
      </c>
      <c r="G206" s="26">
        <f t="shared" si="53"/>
        <v>0</v>
      </c>
      <c r="H206" s="37">
        <f t="shared" si="54"/>
        <v>0</v>
      </c>
      <c r="I206" s="26">
        <f t="shared" si="55"/>
        <v>0</v>
      </c>
      <c r="J206" s="20">
        <f t="shared" si="56"/>
        <v>19800</v>
      </c>
      <c r="K206" s="20">
        <f t="shared" si="57"/>
        <v>2000</v>
      </c>
      <c r="L206" s="26">
        <v>1000</v>
      </c>
      <c r="M206" s="26">
        <v>0</v>
      </c>
      <c r="N206" s="26">
        <v>1000</v>
      </c>
      <c r="O206" s="20">
        <f t="shared" si="58"/>
        <v>-2000</v>
      </c>
      <c r="P206" s="20">
        <f t="shared" si="59"/>
        <v>17800</v>
      </c>
      <c r="Q206" s="26">
        <v>500</v>
      </c>
      <c r="R206" s="26">
        <v>5000</v>
      </c>
      <c r="S206" s="26">
        <v>1000</v>
      </c>
      <c r="T206" s="26">
        <v>500</v>
      </c>
      <c r="U206" s="26">
        <v>2000</v>
      </c>
      <c r="V206" s="26">
        <v>3000</v>
      </c>
      <c r="W206" s="26">
        <v>0</v>
      </c>
      <c r="X206" s="26">
        <v>5000</v>
      </c>
      <c r="Y206" s="26">
        <v>800</v>
      </c>
      <c r="Z206" s="20">
        <f t="shared" si="60"/>
        <v>-19800</v>
      </c>
      <c r="AA206" s="26">
        <f t="shared" si="61"/>
        <v>15000</v>
      </c>
      <c r="AB206" s="26">
        <v>0</v>
      </c>
      <c r="AC206" s="26">
        <v>15000</v>
      </c>
      <c r="AD206" s="26">
        <v>0</v>
      </c>
      <c r="AE206" s="26">
        <v>0</v>
      </c>
      <c r="AF206" s="26">
        <f t="shared" si="62"/>
        <v>-34800</v>
      </c>
      <c r="AG206" s="27">
        <f>SUM($AF$2:AF206)/SUM($AH$2:AH206)</f>
        <v>-3.3870731707317074E-3</v>
      </c>
      <c r="AH206" s="28">
        <v>10000000</v>
      </c>
      <c r="AI206" s="26">
        <f t="shared" si="63"/>
        <v>0</v>
      </c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9"/>
      <c r="AU206" s="29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 spans="1:63" x14ac:dyDescent="0.2">
      <c r="A207" s="34">
        <f t="shared" si="48"/>
        <v>2020</v>
      </c>
      <c r="B207" s="34">
        <f t="shared" si="49"/>
        <v>7</v>
      </c>
      <c r="C207" s="34">
        <f t="shared" si="50"/>
        <v>24</v>
      </c>
      <c r="D207" s="25">
        <v>44036</v>
      </c>
      <c r="E207" s="20">
        <f t="shared" si="51"/>
        <v>0</v>
      </c>
      <c r="F207" s="26">
        <f t="shared" si="52"/>
        <v>0</v>
      </c>
      <c r="G207" s="26">
        <f t="shared" si="53"/>
        <v>0</v>
      </c>
      <c r="H207" s="37">
        <f t="shared" si="54"/>
        <v>0</v>
      </c>
      <c r="I207" s="26">
        <f t="shared" si="55"/>
        <v>0</v>
      </c>
      <c r="J207" s="20">
        <f t="shared" si="56"/>
        <v>19800</v>
      </c>
      <c r="K207" s="20">
        <f t="shared" si="57"/>
        <v>2000</v>
      </c>
      <c r="L207" s="26">
        <v>1000</v>
      </c>
      <c r="M207" s="26">
        <v>0</v>
      </c>
      <c r="N207" s="26">
        <v>1000</v>
      </c>
      <c r="O207" s="20">
        <f t="shared" si="58"/>
        <v>-2000</v>
      </c>
      <c r="P207" s="20">
        <f t="shared" si="59"/>
        <v>17800</v>
      </c>
      <c r="Q207" s="26">
        <v>500</v>
      </c>
      <c r="R207" s="26">
        <v>5000</v>
      </c>
      <c r="S207" s="26">
        <v>1000</v>
      </c>
      <c r="T207" s="26">
        <v>500</v>
      </c>
      <c r="U207" s="26">
        <v>2000</v>
      </c>
      <c r="V207" s="26">
        <v>3000</v>
      </c>
      <c r="W207" s="26">
        <v>0</v>
      </c>
      <c r="X207" s="26">
        <v>5000</v>
      </c>
      <c r="Y207" s="26">
        <v>800</v>
      </c>
      <c r="Z207" s="20">
        <f t="shared" si="60"/>
        <v>-19800</v>
      </c>
      <c r="AA207" s="26">
        <f t="shared" si="61"/>
        <v>15000</v>
      </c>
      <c r="AB207" s="26">
        <v>0</v>
      </c>
      <c r="AC207" s="26">
        <v>15000</v>
      </c>
      <c r="AD207" s="26">
        <v>0</v>
      </c>
      <c r="AE207" s="26">
        <v>0</v>
      </c>
      <c r="AF207" s="26">
        <f t="shared" si="62"/>
        <v>-34800</v>
      </c>
      <c r="AG207" s="27">
        <f>SUM($AF$2:AF207)/SUM($AH$2:AH207)</f>
        <v>-3.3875242718446603E-3</v>
      </c>
      <c r="AH207" s="28">
        <v>10000000</v>
      </c>
      <c r="AI207" s="26">
        <f t="shared" si="63"/>
        <v>0</v>
      </c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9"/>
      <c r="AU207" s="29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 spans="1:63" x14ac:dyDescent="0.2">
      <c r="A208" s="34">
        <f t="shared" si="48"/>
        <v>2020</v>
      </c>
      <c r="B208" s="34">
        <f t="shared" si="49"/>
        <v>7</v>
      </c>
      <c r="C208" s="34">
        <f t="shared" si="50"/>
        <v>25</v>
      </c>
      <c r="D208" s="25">
        <v>44037</v>
      </c>
      <c r="E208" s="20">
        <f t="shared" si="51"/>
        <v>0</v>
      </c>
      <c r="F208" s="26">
        <f t="shared" si="52"/>
        <v>0</v>
      </c>
      <c r="G208" s="26">
        <f t="shared" si="53"/>
        <v>0</v>
      </c>
      <c r="H208" s="37">
        <f t="shared" si="54"/>
        <v>0</v>
      </c>
      <c r="I208" s="26">
        <f t="shared" si="55"/>
        <v>0</v>
      </c>
      <c r="J208" s="20">
        <f t="shared" si="56"/>
        <v>19800</v>
      </c>
      <c r="K208" s="20">
        <f t="shared" si="57"/>
        <v>2000</v>
      </c>
      <c r="L208" s="26">
        <v>1000</v>
      </c>
      <c r="M208" s="26">
        <v>0</v>
      </c>
      <c r="N208" s="26">
        <v>1000</v>
      </c>
      <c r="O208" s="20">
        <f t="shared" si="58"/>
        <v>-2000</v>
      </c>
      <c r="P208" s="20">
        <f t="shared" si="59"/>
        <v>17800</v>
      </c>
      <c r="Q208" s="26">
        <v>500</v>
      </c>
      <c r="R208" s="26">
        <v>5000</v>
      </c>
      <c r="S208" s="26">
        <v>1000</v>
      </c>
      <c r="T208" s="26">
        <v>500</v>
      </c>
      <c r="U208" s="26">
        <v>2000</v>
      </c>
      <c r="V208" s="26">
        <v>3000</v>
      </c>
      <c r="W208" s="26">
        <v>0</v>
      </c>
      <c r="X208" s="26">
        <v>5000</v>
      </c>
      <c r="Y208" s="26">
        <v>800</v>
      </c>
      <c r="Z208" s="20">
        <f t="shared" si="60"/>
        <v>-19800</v>
      </c>
      <c r="AA208" s="26">
        <f t="shared" si="61"/>
        <v>15000</v>
      </c>
      <c r="AB208" s="26">
        <v>0</v>
      </c>
      <c r="AC208" s="26">
        <v>15000</v>
      </c>
      <c r="AD208" s="26">
        <v>0</v>
      </c>
      <c r="AE208" s="26">
        <v>0</v>
      </c>
      <c r="AF208" s="26">
        <f t="shared" si="62"/>
        <v>-34800</v>
      </c>
      <c r="AG208" s="27">
        <f>SUM($AF$2:AF208)/SUM($AH$2:AH208)</f>
        <v>-3.3879710144927538E-3</v>
      </c>
      <c r="AH208" s="28">
        <v>10000000</v>
      </c>
      <c r="AI208" s="26">
        <f t="shared" si="63"/>
        <v>0</v>
      </c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9"/>
      <c r="AU208" s="29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 spans="1:63" x14ac:dyDescent="0.2">
      <c r="A209" s="34">
        <f t="shared" si="48"/>
        <v>2020</v>
      </c>
      <c r="B209" s="34">
        <f t="shared" si="49"/>
        <v>7</v>
      </c>
      <c r="C209" s="34">
        <f t="shared" si="50"/>
        <v>26</v>
      </c>
      <c r="D209" s="25">
        <v>44038</v>
      </c>
      <c r="E209" s="20">
        <f t="shared" si="51"/>
        <v>0</v>
      </c>
      <c r="F209" s="26">
        <f t="shared" si="52"/>
        <v>0</v>
      </c>
      <c r="G209" s="26">
        <f t="shared" si="53"/>
        <v>0</v>
      </c>
      <c r="H209" s="37">
        <f t="shared" si="54"/>
        <v>0</v>
      </c>
      <c r="I209" s="26">
        <f t="shared" si="55"/>
        <v>0</v>
      </c>
      <c r="J209" s="20">
        <f t="shared" si="56"/>
        <v>19800</v>
      </c>
      <c r="K209" s="20">
        <f t="shared" si="57"/>
        <v>2000</v>
      </c>
      <c r="L209" s="26">
        <v>1000</v>
      </c>
      <c r="M209" s="26">
        <v>0</v>
      </c>
      <c r="N209" s="26">
        <v>1000</v>
      </c>
      <c r="O209" s="20">
        <f t="shared" si="58"/>
        <v>-2000</v>
      </c>
      <c r="P209" s="20">
        <f t="shared" si="59"/>
        <v>17800</v>
      </c>
      <c r="Q209" s="26">
        <v>500</v>
      </c>
      <c r="R209" s="26">
        <v>5000</v>
      </c>
      <c r="S209" s="26">
        <v>1000</v>
      </c>
      <c r="T209" s="26">
        <v>500</v>
      </c>
      <c r="U209" s="26">
        <v>2000</v>
      </c>
      <c r="V209" s="26">
        <v>3000</v>
      </c>
      <c r="W209" s="26">
        <v>0</v>
      </c>
      <c r="X209" s="26">
        <v>5000</v>
      </c>
      <c r="Y209" s="26">
        <v>800</v>
      </c>
      <c r="Z209" s="20">
        <f t="shared" si="60"/>
        <v>-19800</v>
      </c>
      <c r="AA209" s="26">
        <f t="shared" si="61"/>
        <v>15000</v>
      </c>
      <c r="AB209" s="26">
        <v>0</v>
      </c>
      <c r="AC209" s="26">
        <v>15000</v>
      </c>
      <c r="AD209" s="26">
        <v>0</v>
      </c>
      <c r="AE209" s="26">
        <v>0</v>
      </c>
      <c r="AF209" s="26">
        <f t="shared" si="62"/>
        <v>-34800</v>
      </c>
      <c r="AG209" s="27">
        <f>SUM($AF$2:AF209)/SUM($AH$2:AH209)</f>
        <v>-3.3884134615384614E-3</v>
      </c>
      <c r="AH209" s="28">
        <v>10000000</v>
      </c>
      <c r="AI209" s="26">
        <f t="shared" si="63"/>
        <v>0</v>
      </c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9"/>
      <c r="AU209" s="29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 spans="1:63" x14ac:dyDescent="0.2">
      <c r="A210" s="34">
        <f t="shared" si="48"/>
        <v>2020</v>
      </c>
      <c r="B210" s="34">
        <f t="shared" si="49"/>
        <v>7</v>
      </c>
      <c r="C210" s="34">
        <f t="shared" si="50"/>
        <v>27</v>
      </c>
      <c r="D210" s="25">
        <v>44039</v>
      </c>
      <c r="E210" s="20">
        <f t="shared" si="51"/>
        <v>0</v>
      </c>
      <c r="F210" s="26">
        <f t="shared" si="52"/>
        <v>0</v>
      </c>
      <c r="G210" s="26">
        <f t="shared" si="53"/>
        <v>0</v>
      </c>
      <c r="H210" s="37">
        <f t="shared" si="54"/>
        <v>0</v>
      </c>
      <c r="I210" s="26">
        <f t="shared" si="55"/>
        <v>0</v>
      </c>
      <c r="J210" s="20">
        <f t="shared" si="56"/>
        <v>19800</v>
      </c>
      <c r="K210" s="20">
        <f t="shared" si="57"/>
        <v>2000</v>
      </c>
      <c r="L210" s="26">
        <v>1000</v>
      </c>
      <c r="M210" s="26">
        <v>0</v>
      </c>
      <c r="N210" s="26">
        <v>1000</v>
      </c>
      <c r="O210" s="20">
        <f t="shared" si="58"/>
        <v>-2000</v>
      </c>
      <c r="P210" s="20">
        <f t="shared" si="59"/>
        <v>17800</v>
      </c>
      <c r="Q210" s="26">
        <v>500</v>
      </c>
      <c r="R210" s="26">
        <v>5000</v>
      </c>
      <c r="S210" s="26">
        <v>1000</v>
      </c>
      <c r="T210" s="26">
        <v>500</v>
      </c>
      <c r="U210" s="26">
        <v>2000</v>
      </c>
      <c r="V210" s="26">
        <v>3000</v>
      </c>
      <c r="W210" s="26">
        <v>0</v>
      </c>
      <c r="X210" s="26">
        <v>5000</v>
      </c>
      <c r="Y210" s="26">
        <v>800</v>
      </c>
      <c r="Z210" s="20">
        <f t="shared" si="60"/>
        <v>-19800</v>
      </c>
      <c r="AA210" s="26">
        <f t="shared" si="61"/>
        <v>15000</v>
      </c>
      <c r="AB210" s="26">
        <v>0</v>
      </c>
      <c r="AC210" s="26">
        <v>15000</v>
      </c>
      <c r="AD210" s="26">
        <v>0</v>
      </c>
      <c r="AE210" s="26">
        <v>0</v>
      </c>
      <c r="AF210" s="26">
        <f t="shared" si="62"/>
        <v>-34800</v>
      </c>
      <c r="AG210" s="27">
        <f>SUM($AF$2:AF210)/SUM($AH$2:AH210)</f>
        <v>-3.3888516746411485E-3</v>
      </c>
      <c r="AH210" s="28">
        <v>10000000</v>
      </c>
      <c r="AI210" s="26">
        <f t="shared" si="63"/>
        <v>0</v>
      </c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9"/>
      <c r="AU210" s="29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 spans="1:63" x14ac:dyDescent="0.2">
      <c r="A211" s="34">
        <f t="shared" si="48"/>
        <v>2020</v>
      </c>
      <c r="B211" s="34">
        <f t="shared" si="49"/>
        <v>7</v>
      </c>
      <c r="C211" s="34">
        <f t="shared" si="50"/>
        <v>28</v>
      </c>
      <c r="D211" s="25">
        <v>44040</v>
      </c>
      <c r="E211" s="20">
        <f t="shared" si="51"/>
        <v>0</v>
      </c>
      <c r="F211" s="26">
        <f t="shared" si="52"/>
        <v>0</v>
      </c>
      <c r="G211" s="26">
        <f t="shared" si="53"/>
        <v>0</v>
      </c>
      <c r="H211" s="37">
        <f t="shared" si="54"/>
        <v>0</v>
      </c>
      <c r="I211" s="26">
        <f t="shared" si="55"/>
        <v>0</v>
      </c>
      <c r="J211" s="20">
        <f t="shared" si="56"/>
        <v>19800</v>
      </c>
      <c r="K211" s="20">
        <f t="shared" si="57"/>
        <v>2000</v>
      </c>
      <c r="L211" s="26">
        <v>1000</v>
      </c>
      <c r="M211" s="26">
        <v>0</v>
      </c>
      <c r="N211" s="26">
        <v>1000</v>
      </c>
      <c r="O211" s="20">
        <f t="shared" si="58"/>
        <v>-2000</v>
      </c>
      <c r="P211" s="20">
        <f t="shared" si="59"/>
        <v>17800</v>
      </c>
      <c r="Q211" s="26">
        <v>500</v>
      </c>
      <c r="R211" s="26">
        <v>5000</v>
      </c>
      <c r="S211" s="26">
        <v>1000</v>
      </c>
      <c r="T211" s="26">
        <v>500</v>
      </c>
      <c r="U211" s="26">
        <v>2000</v>
      </c>
      <c r="V211" s="26">
        <v>3000</v>
      </c>
      <c r="W211" s="26">
        <v>0</v>
      </c>
      <c r="X211" s="26">
        <v>5000</v>
      </c>
      <c r="Y211" s="26">
        <v>800</v>
      </c>
      <c r="Z211" s="20">
        <f t="shared" si="60"/>
        <v>-19800</v>
      </c>
      <c r="AA211" s="26">
        <f t="shared" si="61"/>
        <v>15000</v>
      </c>
      <c r="AB211" s="26">
        <v>0</v>
      </c>
      <c r="AC211" s="26">
        <v>15000</v>
      </c>
      <c r="AD211" s="26">
        <v>0</v>
      </c>
      <c r="AE211" s="26">
        <v>0</v>
      </c>
      <c r="AF211" s="26">
        <f t="shared" si="62"/>
        <v>-34800</v>
      </c>
      <c r="AG211" s="27">
        <f>SUM($AF$2:AF211)/SUM($AH$2:AH211)</f>
        <v>-3.3892857142857145E-3</v>
      </c>
      <c r="AH211" s="28">
        <v>10000000</v>
      </c>
      <c r="AI211" s="26">
        <f t="shared" si="63"/>
        <v>0</v>
      </c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9"/>
      <c r="AU211" s="29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 spans="1:63" x14ac:dyDescent="0.2">
      <c r="A212" s="34">
        <f t="shared" si="48"/>
        <v>2020</v>
      </c>
      <c r="B212" s="34">
        <f t="shared" si="49"/>
        <v>7</v>
      </c>
      <c r="C212" s="34">
        <f t="shared" si="50"/>
        <v>29</v>
      </c>
      <c r="D212" s="25">
        <v>44041</v>
      </c>
      <c r="E212" s="20">
        <f t="shared" si="51"/>
        <v>0</v>
      </c>
      <c r="F212" s="26">
        <f t="shared" si="52"/>
        <v>0</v>
      </c>
      <c r="G212" s="26">
        <f t="shared" si="53"/>
        <v>0</v>
      </c>
      <c r="H212" s="37">
        <f t="shared" si="54"/>
        <v>0</v>
      </c>
      <c r="I212" s="26">
        <f t="shared" si="55"/>
        <v>0</v>
      </c>
      <c r="J212" s="20">
        <f t="shared" si="56"/>
        <v>19800</v>
      </c>
      <c r="K212" s="20">
        <f t="shared" si="57"/>
        <v>2000</v>
      </c>
      <c r="L212" s="26">
        <v>1000</v>
      </c>
      <c r="M212" s="26">
        <v>0</v>
      </c>
      <c r="N212" s="26">
        <v>1000</v>
      </c>
      <c r="O212" s="20">
        <f t="shared" si="58"/>
        <v>-2000</v>
      </c>
      <c r="P212" s="20">
        <f t="shared" si="59"/>
        <v>17800</v>
      </c>
      <c r="Q212" s="26">
        <v>500</v>
      </c>
      <c r="R212" s="26">
        <v>5000</v>
      </c>
      <c r="S212" s="26">
        <v>1000</v>
      </c>
      <c r="T212" s="26">
        <v>500</v>
      </c>
      <c r="U212" s="26">
        <v>2000</v>
      </c>
      <c r="V212" s="26">
        <v>3000</v>
      </c>
      <c r="W212" s="26">
        <v>0</v>
      </c>
      <c r="X212" s="26">
        <v>5000</v>
      </c>
      <c r="Y212" s="26">
        <v>800</v>
      </c>
      <c r="Z212" s="20">
        <f t="shared" si="60"/>
        <v>-19800</v>
      </c>
      <c r="AA212" s="26">
        <f t="shared" si="61"/>
        <v>15000</v>
      </c>
      <c r="AB212" s="26">
        <v>0</v>
      </c>
      <c r="AC212" s="26">
        <v>15000</v>
      </c>
      <c r="AD212" s="26">
        <v>0</v>
      </c>
      <c r="AE212" s="26">
        <v>0</v>
      </c>
      <c r="AF212" s="26">
        <f t="shared" si="62"/>
        <v>-34800</v>
      </c>
      <c r="AG212" s="27">
        <f>SUM($AF$2:AF212)/SUM($AH$2:AH212)</f>
        <v>-3.3897156398104266E-3</v>
      </c>
      <c r="AH212" s="28">
        <v>10000000</v>
      </c>
      <c r="AI212" s="26">
        <f t="shared" si="63"/>
        <v>0</v>
      </c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9"/>
      <c r="AU212" s="29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 spans="1:63" x14ac:dyDescent="0.2">
      <c r="A213" s="34">
        <f t="shared" si="48"/>
        <v>2020</v>
      </c>
      <c r="B213" s="34">
        <f t="shared" si="49"/>
        <v>7</v>
      </c>
      <c r="C213" s="34">
        <f t="shared" si="50"/>
        <v>30</v>
      </c>
      <c r="D213" s="25">
        <v>44042</v>
      </c>
      <c r="E213" s="20">
        <f t="shared" si="51"/>
        <v>10100</v>
      </c>
      <c r="F213" s="26">
        <f t="shared" si="52"/>
        <v>10000</v>
      </c>
      <c r="G213" s="26">
        <f t="shared" si="53"/>
        <v>100</v>
      </c>
      <c r="H213" s="37">
        <f t="shared" si="54"/>
        <v>1</v>
      </c>
      <c r="I213" s="26">
        <f t="shared" si="55"/>
        <v>10000</v>
      </c>
      <c r="J213" s="20">
        <f t="shared" si="56"/>
        <v>19800</v>
      </c>
      <c r="K213" s="20">
        <f t="shared" si="57"/>
        <v>2000</v>
      </c>
      <c r="L213" s="26">
        <v>1000</v>
      </c>
      <c r="M213" s="26">
        <v>0</v>
      </c>
      <c r="N213" s="26">
        <v>1000</v>
      </c>
      <c r="O213" s="20">
        <f t="shared" si="58"/>
        <v>8100</v>
      </c>
      <c r="P213" s="20">
        <f t="shared" si="59"/>
        <v>17800</v>
      </c>
      <c r="Q213" s="26">
        <v>500</v>
      </c>
      <c r="R213" s="26">
        <v>5000</v>
      </c>
      <c r="S213" s="26">
        <v>1000</v>
      </c>
      <c r="T213" s="26">
        <v>500</v>
      </c>
      <c r="U213" s="26">
        <v>2000</v>
      </c>
      <c r="V213" s="26">
        <v>3000</v>
      </c>
      <c r="W213" s="26">
        <v>0</v>
      </c>
      <c r="X213" s="26">
        <v>5000</v>
      </c>
      <c r="Y213" s="26">
        <v>800</v>
      </c>
      <c r="Z213" s="20">
        <f t="shared" si="60"/>
        <v>-9700</v>
      </c>
      <c r="AA213" s="26">
        <f t="shared" si="61"/>
        <v>15000</v>
      </c>
      <c r="AB213" s="26">
        <v>0</v>
      </c>
      <c r="AC213" s="26">
        <v>15000</v>
      </c>
      <c r="AD213" s="26">
        <v>0</v>
      </c>
      <c r="AE213" s="26">
        <v>0</v>
      </c>
      <c r="AF213" s="26">
        <f t="shared" si="62"/>
        <v>-24700</v>
      </c>
      <c r="AG213" s="27">
        <f>SUM($AF$2:AF213)/SUM($AH$2:AH213)</f>
        <v>-3.385377358490566E-3</v>
      </c>
      <c r="AH213" s="28">
        <v>10000000</v>
      </c>
      <c r="AI213" s="26">
        <f t="shared" si="63"/>
        <v>0</v>
      </c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9"/>
      <c r="AU213" s="29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 spans="1:63" x14ac:dyDescent="0.2">
      <c r="A214" s="34">
        <f t="shared" si="48"/>
        <v>2020</v>
      </c>
      <c r="B214" s="34">
        <f t="shared" si="49"/>
        <v>7</v>
      </c>
      <c r="C214" s="34">
        <f t="shared" si="50"/>
        <v>31</v>
      </c>
      <c r="D214" s="25">
        <v>44043</v>
      </c>
      <c r="E214" s="20">
        <f t="shared" si="51"/>
        <v>0</v>
      </c>
      <c r="F214" s="26">
        <f t="shared" si="52"/>
        <v>0</v>
      </c>
      <c r="G214" s="26">
        <f t="shared" si="53"/>
        <v>0</v>
      </c>
      <c r="H214" s="37">
        <f t="shared" si="54"/>
        <v>0</v>
      </c>
      <c r="I214" s="26">
        <f t="shared" si="55"/>
        <v>0</v>
      </c>
      <c r="J214" s="20">
        <f t="shared" si="56"/>
        <v>19800</v>
      </c>
      <c r="K214" s="20">
        <f t="shared" si="57"/>
        <v>2000</v>
      </c>
      <c r="L214" s="26">
        <v>1000</v>
      </c>
      <c r="M214" s="26">
        <v>0</v>
      </c>
      <c r="N214" s="26">
        <v>1000</v>
      </c>
      <c r="O214" s="20">
        <f t="shared" si="58"/>
        <v>-2000</v>
      </c>
      <c r="P214" s="20">
        <f t="shared" si="59"/>
        <v>17800</v>
      </c>
      <c r="Q214" s="26">
        <v>500</v>
      </c>
      <c r="R214" s="26">
        <v>5000</v>
      </c>
      <c r="S214" s="26">
        <v>1000</v>
      </c>
      <c r="T214" s="26">
        <v>500</v>
      </c>
      <c r="U214" s="26">
        <v>2000</v>
      </c>
      <c r="V214" s="26">
        <v>3000</v>
      </c>
      <c r="W214" s="26">
        <v>0</v>
      </c>
      <c r="X214" s="26">
        <v>5000</v>
      </c>
      <c r="Y214" s="26">
        <v>800</v>
      </c>
      <c r="Z214" s="20">
        <f t="shared" si="60"/>
        <v>-19800</v>
      </c>
      <c r="AA214" s="26">
        <f t="shared" si="61"/>
        <v>15000</v>
      </c>
      <c r="AB214" s="26">
        <v>0</v>
      </c>
      <c r="AC214" s="26">
        <v>15000</v>
      </c>
      <c r="AD214" s="26">
        <v>0</v>
      </c>
      <c r="AE214" s="26">
        <v>0</v>
      </c>
      <c r="AF214" s="26">
        <f t="shared" si="62"/>
        <v>-34800</v>
      </c>
      <c r="AG214" s="27">
        <f>SUM($AF$2:AF214)/SUM($AH$2:AH214)</f>
        <v>-3.3858215962441316E-3</v>
      </c>
      <c r="AH214" s="28">
        <v>10000000</v>
      </c>
      <c r="AI214" s="26">
        <f t="shared" si="63"/>
        <v>0</v>
      </c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9"/>
      <c r="AU214" s="29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 spans="1:63" x14ac:dyDescent="0.2">
      <c r="A215" s="34">
        <f t="shared" si="48"/>
        <v>2020</v>
      </c>
      <c r="B215" s="34">
        <f t="shared" si="49"/>
        <v>8</v>
      </c>
      <c r="C215" s="34">
        <f t="shared" si="50"/>
        <v>1</v>
      </c>
      <c r="D215" s="25">
        <v>44044</v>
      </c>
      <c r="E215" s="20">
        <f t="shared" si="51"/>
        <v>10000</v>
      </c>
      <c r="F215" s="26">
        <f t="shared" si="52"/>
        <v>10000</v>
      </c>
      <c r="G215" s="26">
        <f t="shared" si="53"/>
        <v>0</v>
      </c>
      <c r="H215" s="37">
        <f t="shared" si="54"/>
        <v>1</v>
      </c>
      <c r="I215" s="26">
        <f t="shared" si="55"/>
        <v>10000</v>
      </c>
      <c r="J215" s="20">
        <f t="shared" si="56"/>
        <v>19800</v>
      </c>
      <c r="K215" s="20">
        <f t="shared" si="57"/>
        <v>2000</v>
      </c>
      <c r="L215" s="26">
        <v>1000</v>
      </c>
      <c r="M215" s="26">
        <v>0</v>
      </c>
      <c r="N215" s="26">
        <v>1000</v>
      </c>
      <c r="O215" s="20">
        <f t="shared" si="58"/>
        <v>8000</v>
      </c>
      <c r="P215" s="20">
        <f t="shared" si="59"/>
        <v>17800</v>
      </c>
      <c r="Q215" s="26">
        <v>500</v>
      </c>
      <c r="R215" s="26">
        <v>5000</v>
      </c>
      <c r="S215" s="26">
        <v>1000</v>
      </c>
      <c r="T215" s="26">
        <v>500</v>
      </c>
      <c r="U215" s="26">
        <v>2000</v>
      </c>
      <c r="V215" s="26">
        <v>3000</v>
      </c>
      <c r="W215" s="26">
        <v>0</v>
      </c>
      <c r="X215" s="26">
        <v>5000</v>
      </c>
      <c r="Y215" s="26">
        <v>800</v>
      </c>
      <c r="Z215" s="20">
        <f t="shared" si="60"/>
        <v>-9800</v>
      </c>
      <c r="AA215" s="26">
        <f t="shared" si="61"/>
        <v>15000</v>
      </c>
      <c r="AB215" s="26">
        <v>0</v>
      </c>
      <c r="AC215" s="26">
        <v>15000</v>
      </c>
      <c r="AD215" s="26">
        <v>0</v>
      </c>
      <c r="AE215" s="26">
        <v>0</v>
      </c>
      <c r="AF215" s="26">
        <f t="shared" si="62"/>
        <v>-24800</v>
      </c>
      <c r="AG215" s="27">
        <f>SUM($AF$2:AF215)/SUM($AH$2:AH215)</f>
        <v>-3.3815887850467291E-3</v>
      </c>
      <c r="AH215" s="28">
        <v>10000000</v>
      </c>
      <c r="AI215" s="26">
        <f t="shared" si="63"/>
        <v>0</v>
      </c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9"/>
      <c r="AU215" s="29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 spans="1:63" x14ac:dyDescent="0.2">
      <c r="A216" s="34">
        <f t="shared" si="48"/>
        <v>2020</v>
      </c>
      <c r="B216" s="34">
        <f t="shared" si="49"/>
        <v>8</v>
      </c>
      <c r="C216" s="34">
        <f t="shared" si="50"/>
        <v>2</v>
      </c>
      <c r="D216" s="25">
        <v>44045</v>
      </c>
      <c r="E216" s="20">
        <f t="shared" si="51"/>
        <v>0</v>
      </c>
      <c r="F216" s="26">
        <f t="shared" si="52"/>
        <v>0</v>
      </c>
      <c r="G216" s="26">
        <f t="shared" si="53"/>
        <v>0</v>
      </c>
      <c r="H216" s="37">
        <f t="shared" si="54"/>
        <v>0</v>
      </c>
      <c r="I216" s="26">
        <f t="shared" si="55"/>
        <v>0</v>
      </c>
      <c r="J216" s="20">
        <f t="shared" si="56"/>
        <v>19800</v>
      </c>
      <c r="K216" s="20">
        <f t="shared" si="57"/>
        <v>2000</v>
      </c>
      <c r="L216" s="26">
        <v>1000</v>
      </c>
      <c r="M216" s="26">
        <v>0</v>
      </c>
      <c r="N216" s="26">
        <v>1000</v>
      </c>
      <c r="O216" s="20">
        <f t="shared" si="58"/>
        <v>-2000</v>
      </c>
      <c r="P216" s="20">
        <f t="shared" si="59"/>
        <v>17800</v>
      </c>
      <c r="Q216" s="26">
        <v>500</v>
      </c>
      <c r="R216" s="26">
        <v>5000</v>
      </c>
      <c r="S216" s="26">
        <v>1000</v>
      </c>
      <c r="T216" s="26">
        <v>500</v>
      </c>
      <c r="U216" s="26">
        <v>2000</v>
      </c>
      <c r="V216" s="26">
        <v>3000</v>
      </c>
      <c r="W216" s="26">
        <v>0</v>
      </c>
      <c r="X216" s="26">
        <v>5000</v>
      </c>
      <c r="Y216" s="26">
        <v>800</v>
      </c>
      <c r="Z216" s="20">
        <f t="shared" si="60"/>
        <v>-19800</v>
      </c>
      <c r="AA216" s="26">
        <f t="shared" si="61"/>
        <v>15000</v>
      </c>
      <c r="AB216" s="26">
        <v>0</v>
      </c>
      <c r="AC216" s="26">
        <v>15000</v>
      </c>
      <c r="AD216" s="26">
        <v>0</v>
      </c>
      <c r="AE216" s="26">
        <v>0</v>
      </c>
      <c r="AF216" s="26">
        <f t="shared" si="62"/>
        <v>-34800</v>
      </c>
      <c r="AG216" s="27">
        <f>SUM($AF$2:AF216)/SUM($AH$2:AH216)</f>
        <v>-3.3820465116279068E-3</v>
      </c>
      <c r="AH216" s="28">
        <v>10000000</v>
      </c>
      <c r="AI216" s="26">
        <f t="shared" si="63"/>
        <v>0</v>
      </c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9"/>
      <c r="AU216" s="29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 spans="1:63" x14ac:dyDescent="0.2">
      <c r="A217" s="34">
        <f t="shared" si="48"/>
        <v>2020</v>
      </c>
      <c r="B217" s="34">
        <f t="shared" si="49"/>
        <v>8</v>
      </c>
      <c r="C217" s="34">
        <f t="shared" si="50"/>
        <v>3</v>
      </c>
      <c r="D217" s="25">
        <v>44046</v>
      </c>
      <c r="E217" s="20">
        <f t="shared" si="51"/>
        <v>0</v>
      </c>
      <c r="F217" s="26">
        <f t="shared" si="52"/>
        <v>0</v>
      </c>
      <c r="G217" s="26">
        <f t="shared" si="53"/>
        <v>0</v>
      </c>
      <c r="H217" s="37">
        <f t="shared" si="54"/>
        <v>0</v>
      </c>
      <c r="I217" s="26">
        <f t="shared" si="55"/>
        <v>0</v>
      </c>
      <c r="J217" s="20">
        <f t="shared" si="56"/>
        <v>19800</v>
      </c>
      <c r="K217" s="20">
        <f t="shared" si="57"/>
        <v>2000</v>
      </c>
      <c r="L217" s="26">
        <v>1000</v>
      </c>
      <c r="M217" s="26">
        <v>0</v>
      </c>
      <c r="N217" s="26">
        <v>1000</v>
      </c>
      <c r="O217" s="20">
        <f t="shared" si="58"/>
        <v>-2000</v>
      </c>
      <c r="P217" s="20">
        <f t="shared" si="59"/>
        <v>17800</v>
      </c>
      <c r="Q217" s="26">
        <v>500</v>
      </c>
      <c r="R217" s="26">
        <v>5000</v>
      </c>
      <c r="S217" s="26">
        <v>1000</v>
      </c>
      <c r="T217" s="26">
        <v>500</v>
      </c>
      <c r="U217" s="26">
        <v>2000</v>
      </c>
      <c r="V217" s="26">
        <v>3000</v>
      </c>
      <c r="W217" s="26">
        <v>0</v>
      </c>
      <c r="X217" s="26">
        <v>5000</v>
      </c>
      <c r="Y217" s="26">
        <v>800</v>
      </c>
      <c r="Z217" s="20">
        <f t="shared" si="60"/>
        <v>-19800</v>
      </c>
      <c r="AA217" s="26">
        <f t="shared" si="61"/>
        <v>15000</v>
      </c>
      <c r="AB217" s="26">
        <v>0</v>
      </c>
      <c r="AC217" s="26">
        <v>15000</v>
      </c>
      <c r="AD217" s="26">
        <v>0</v>
      </c>
      <c r="AE217" s="26">
        <v>0</v>
      </c>
      <c r="AF217" s="26">
        <f t="shared" si="62"/>
        <v>-34800</v>
      </c>
      <c r="AG217" s="27">
        <f>SUM($AF$2:AF217)/SUM($AH$2:AH217)</f>
        <v>-3.3825000000000001E-3</v>
      </c>
      <c r="AH217" s="28">
        <v>10000000</v>
      </c>
      <c r="AI217" s="26">
        <f t="shared" si="63"/>
        <v>0</v>
      </c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9"/>
      <c r="AU217" s="29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 spans="1:63" x14ac:dyDescent="0.2">
      <c r="A218" s="34">
        <f t="shared" si="48"/>
        <v>2020</v>
      </c>
      <c r="B218" s="34">
        <f t="shared" si="49"/>
        <v>8</v>
      </c>
      <c r="C218" s="34">
        <f t="shared" si="50"/>
        <v>4</v>
      </c>
      <c r="D218" s="25">
        <v>44047</v>
      </c>
      <c r="E218" s="20">
        <f t="shared" si="51"/>
        <v>0</v>
      </c>
      <c r="F218" s="26">
        <f t="shared" si="52"/>
        <v>0</v>
      </c>
      <c r="G218" s="26">
        <f t="shared" si="53"/>
        <v>0</v>
      </c>
      <c r="H218" s="37">
        <f t="shared" si="54"/>
        <v>0</v>
      </c>
      <c r="I218" s="26">
        <f t="shared" si="55"/>
        <v>0</v>
      </c>
      <c r="J218" s="20">
        <f t="shared" si="56"/>
        <v>19800</v>
      </c>
      <c r="K218" s="20">
        <f t="shared" si="57"/>
        <v>2000</v>
      </c>
      <c r="L218" s="26">
        <v>1000</v>
      </c>
      <c r="M218" s="26">
        <v>0</v>
      </c>
      <c r="N218" s="26">
        <v>1000</v>
      </c>
      <c r="O218" s="20">
        <f t="shared" si="58"/>
        <v>-2000</v>
      </c>
      <c r="P218" s="20">
        <f t="shared" si="59"/>
        <v>17800</v>
      </c>
      <c r="Q218" s="26">
        <v>500</v>
      </c>
      <c r="R218" s="26">
        <v>5000</v>
      </c>
      <c r="S218" s="26">
        <v>1000</v>
      </c>
      <c r="T218" s="26">
        <v>500</v>
      </c>
      <c r="U218" s="26">
        <v>2000</v>
      </c>
      <c r="V218" s="26">
        <v>3000</v>
      </c>
      <c r="W218" s="26">
        <v>0</v>
      </c>
      <c r="X218" s="26">
        <v>5000</v>
      </c>
      <c r="Y218" s="26">
        <v>800</v>
      </c>
      <c r="Z218" s="20">
        <f t="shared" si="60"/>
        <v>-19800</v>
      </c>
      <c r="AA218" s="26">
        <f t="shared" si="61"/>
        <v>15000</v>
      </c>
      <c r="AB218" s="26">
        <v>0</v>
      </c>
      <c r="AC218" s="26">
        <v>15000</v>
      </c>
      <c r="AD218" s="26">
        <v>0</v>
      </c>
      <c r="AE218" s="26">
        <v>0</v>
      </c>
      <c r="AF218" s="26">
        <f t="shared" si="62"/>
        <v>-34800</v>
      </c>
      <c r="AG218" s="27">
        <f>SUM($AF$2:AF218)/SUM($AH$2:AH218)</f>
        <v>-3.3829493087557602E-3</v>
      </c>
      <c r="AH218" s="28">
        <v>10000000</v>
      </c>
      <c r="AI218" s="26">
        <f t="shared" si="63"/>
        <v>0</v>
      </c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9"/>
      <c r="AU218" s="29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 spans="1:63" x14ac:dyDescent="0.2">
      <c r="A219" s="34">
        <f t="shared" si="48"/>
        <v>2020</v>
      </c>
      <c r="B219" s="34">
        <f t="shared" si="49"/>
        <v>8</v>
      </c>
      <c r="C219" s="34">
        <f t="shared" si="50"/>
        <v>5</v>
      </c>
      <c r="D219" s="25">
        <v>44048</v>
      </c>
      <c r="E219" s="20">
        <f t="shared" si="51"/>
        <v>0</v>
      </c>
      <c r="F219" s="26">
        <f t="shared" si="52"/>
        <v>0</v>
      </c>
      <c r="G219" s="26">
        <f t="shared" si="53"/>
        <v>0</v>
      </c>
      <c r="H219" s="37">
        <f t="shared" si="54"/>
        <v>0</v>
      </c>
      <c r="I219" s="26">
        <f t="shared" si="55"/>
        <v>0</v>
      </c>
      <c r="J219" s="20">
        <f t="shared" si="56"/>
        <v>19800</v>
      </c>
      <c r="K219" s="20">
        <f t="shared" si="57"/>
        <v>2000</v>
      </c>
      <c r="L219" s="26">
        <v>1000</v>
      </c>
      <c r="M219" s="26">
        <v>0</v>
      </c>
      <c r="N219" s="26">
        <v>1000</v>
      </c>
      <c r="O219" s="20">
        <f t="shared" si="58"/>
        <v>-2000</v>
      </c>
      <c r="P219" s="20">
        <f t="shared" si="59"/>
        <v>17800</v>
      </c>
      <c r="Q219" s="26">
        <v>500</v>
      </c>
      <c r="R219" s="26">
        <v>5000</v>
      </c>
      <c r="S219" s="26">
        <v>1000</v>
      </c>
      <c r="T219" s="26">
        <v>500</v>
      </c>
      <c r="U219" s="26">
        <v>2000</v>
      </c>
      <c r="V219" s="26">
        <v>3000</v>
      </c>
      <c r="W219" s="26">
        <v>0</v>
      </c>
      <c r="X219" s="26">
        <v>5000</v>
      </c>
      <c r="Y219" s="26">
        <v>800</v>
      </c>
      <c r="Z219" s="20">
        <f t="shared" si="60"/>
        <v>-19800</v>
      </c>
      <c r="AA219" s="26">
        <f t="shared" si="61"/>
        <v>15000</v>
      </c>
      <c r="AB219" s="26">
        <v>0</v>
      </c>
      <c r="AC219" s="26">
        <v>15000</v>
      </c>
      <c r="AD219" s="26">
        <v>0</v>
      </c>
      <c r="AE219" s="26">
        <v>0</v>
      </c>
      <c r="AF219" s="26">
        <f t="shared" si="62"/>
        <v>-34800</v>
      </c>
      <c r="AG219" s="27">
        <f>SUM($AF$2:AF219)/SUM($AH$2:AH219)</f>
        <v>-3.3833944954128441E-3</v>
      </c>
      <c r="AH219" s="28">
        <v>10000000</v>
      </c>
      <c r="AI219" s="26">
        <f t="shared" si="63"/>
        <v>0</v>
      </c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9"/>
      <c r="AU219" s="29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 spans="1:63" x14ac:dyDescent="0.2">
      <c r="A220" s="34">
        <f t="shared" si="48"/>
        <v>2020</v>
      </c>
      <c r="B220" s="34">
        <f t="shared" si="49"/>
        <v>8</v>
      </c>
      <c r="C220" s="34">
        <f t="shared" si="50"/>
        <v>6</v>
      </c>
      <c r="D220" s="25">
        <v>44049</v>
      </c>
      <c r="E220" s="20">
        <f t="shared" si="51"/>
        <v>0</v>
      </c>
      <c r="F220" s="26">
        <f t="shared" si="52"/>
        <v>0</v>
      </c>
      <c r="G220" s="26">
        <f t="shared" si="53"/>
        <v>0</v>
      </c>
      <c r="H220" s="37">
        <f t="shared" si="54"/>
        <v>0</v>
      </c>
      <c r="I220" s="26">
        <f t="shared" si="55"/>
        <v>0</v>
      </c>
      <c r="J220" s="20">
        <f t="shared" si="56"/>
        <v>19800</v>
      </c>
      <c r="K220" s="20">
        <f t="shared" si="57"/>
        <v>2000</v>
      </c>
      <c r="L220" s="26">
        <v>1000</v>
      </c>
      <c r="M220" s="26">
        <v>0</v>
      </c>
      <c r="N220" s="26">
        <v>1000</v>
      </c>
      <c r="O220" s="20">
        <f t="shared" si="58"/>
        <v>-2000</v>
      </c>
      <c r="P220" s="20">
        <f t="shared" si="59"/>
        <v>17800</v>
      </c>
      <c r="Q220" s="26">
        <v>500</v>
      </c>
      <c r="R220" s="26">
        <v>5000</v>
      </c>
      <c r="S220" s="26">
        <v>1000</v>
      </c>
      <c r="T220" s="26">
        <v>500</v>
      </c>
      <c r="U220" s="26">
        <v>2000</v>
      </c>
      <c r="V220" s="26">
        <v>3000</v>
      </c>
      <c r="W220" s="26">
        <v>0</v>
      </c>
      <c r="X220" s="26">
        <v>5000</v>
      </c>
      <c r="Y220" s="26">
        <v>800</v>
      </c>
      <c r="Z220" s="20">
        <f t="shared" si="60"/>
        <v>-19800</v>
      </c>
      <c r="AA220" s="26">
        <f t="shared" si="61"/>
        <v>15000</v>
      </c>
      <c r="AB220" s="26">
        <v>0</v>
      </c>
      <c r="AC220" s="26">
        <v>15000</v>
      </c>
      <c r="AD220" s="26">
        <v>0</v>
      </c>
      <c r="AE220" s="26">
        <v>0</v>
      </c>
      <c r="AF220" s="26">
        <f t="shared" si="62"/>
        <v>-34800</v>
      </c>
      <c r="AG220" s="27">
        <f>SUM($AF$2:AF220)/SUM($AH$2:AH220)</f>
        <v>-3.3838356164383561E-3</v>
      </c>
      <c r="AH220" s="28">
        <v>10000000</v>
      </c>
      <c r="AI220" s="26">
        <f t="shared" si="63"/>
        <v>0</v>
      </c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9"/>
      <c r="AU220" s="29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 spans="1:63" x14ac:dyDescent="0.2">
      <c r="A221" s="34">
        <f t="shared" si="48"/>
        <v>2020</v>
      </c>
      <c r="B221" s="34">
        <f t="shared" si="49"/>
        <v>8</v>
      </c>
      <c r="C221" s="34">
        <f t="shared" si="50"/>
        <v>7</v>
      </c>
      <c r="D221" s="25">
        <v>44050</v>
      </c>
      <c r="E221" s="20">
        <f t="shared" si="51"/>
        <v>0</v>
      </c>
      <c r="F221" s="26">
        <f t="shared" si="52"/>
        <v>0</v>
      </c>
      <c r="G221" s="26">
        <f t="shared" si="53"/>
        <v>0</v>
      </c>
      <c r="H221" s="37">
        <f t="shared" si="54"/>
        <v>0</v>
      </c>
      <c r="I221" s="26">
        <f t="shared" si="55"/>
        <v>0</v>
      </c>
      <c r="J221" s="20">
        <f t="shared" si="56"/>
        <v>19800</v>
      </c>
      <c r="K221" s="20">
        <f t="shared" si="57"/>
        <v>2000</v>
      </c>
      <c r="L221" s="26">
        <v>1000</v>
      </c>
      <c r="M221" s="26">
        <v>0</v>
      </c>
      <c r="N221" s="26">
        <v>1000</v>
      </c>
      <c r="O221" s="20">
        <f t="shared" si="58"/>
        <v>-2000</v>
      </c>
      <c r="P221" s="20">
        <f t="shared" si="59"/>
        <v>17800</v>
      </c>
      <c r="Q221" s="26">
        <v>500</v>
      </c>
      <c r="R221" s="26">
        <v>5000</v>
      </c>
      <c r="S221" s="26">
        <v>1000</v>
      </c>
      <c r="T221" s="26">
        <v>500</v>
      </c>
      <c r="U221" s="26">
        <v>2000</v>
      </c>
      <c r="V221" s="26">
        <v>3000</v>
      </c>
      <c r="W221" s="26">
        <v>0</v>
      </c>
      <c r="X221" s="26">
        <v>5000</v>
      </c>
      <c r="Y221" s="26">
        <v>800</v>
      </c>
      <c r="Z221" s="20">
        <f t="shared" si="60"/>
        <v>-19800</v>
      </c>
      <c r="AA221" s="26">
        <f t="shared" si="61"/>
        <v>15000</v>
      </c>
      <c r="AB221" s="26">
        <v>0</v>
      </c>
      <c r="AC221" s="26">
        <v>15000</v>
      </c>
      <c r="AD221" s="26">
        <v>0</v>
      </c>
      <c r="AE221" s="26">
        <v>0</v>
      </c>
      <c r="AF221" s="26">
        <f t="shared" si="62"/>
        <v>-34800</v>
      </c>
      <c r="AG221" s="27">
        <f>SUM($AF$2:AF221)/SUM($AH$2:AH221)</f>
        <v>-3.3842727272727271E-3</v>
      </c>
      <c r="AH221" s="28">
        <v>10000000</v>
      </c>
      <c r="AI221" s="26">
        <f t="shared" si="63"/>
        <v>0</v>
      </c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9"/>
      <c r="AU221" s="29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 spans="1:63" x14ac:dyDescent="0.2">
      <c r="A222" s="34">
        <f t="shared" si="48"/>
        <v>2020</v>
      </c>
      <c r="B222" s="34">
        <f t="shared" si="49"/>
        <v>8</v>
      </c>
      <c r="C222" s="34">
        <f t="shared" si="50"/>
        <v>8</v>
      </c>
      <c r="D222" s="25">
        <v>44051</v>
      </c>
      <c r="E222" s="20">
        <f t="shared" si="51"/>
        <v>0</v>
      </c>
      <c r="F222" s="26">
        <f t="shared" si="52"/>
        <v>0</v>
      </c>
      <c r="G222" s="26">
        <f t="shared" si="53"/>
        <v>0</v>
      </c>
      <c r="H222" s="37">
        <f t="shared" si="54"/>
        <v>0</v>
      </c>
      <c r="I222" s="26">
        <f t="shared" si="55"/>
        <v>0</v>
      </c>
      <c r="J222" s="20">
        <f t="shared" si="56"/>
        <v>19800</v>
      </c>
      <c r="K222" s="20">
        <f t="shared" si="57"/>
        <v>2000</v>
      </c>
      <c r="L222" s="26">
        <v>1000</v>
      </c>
      <c r="M222" s="26">
        <v>0</v>
      </c>
      <c r="N222" s="26">
        <v>1000</v>
      </c>
      <c r="O222" s="20">
        <f t="shared" si="58"/>
        <v>-2000</v>
      </c>
      <c r="P222" s="20">
        <f t="shared" si="59"/>
        <v>17800</v>
      </c>
      <c r="Q222" s="26">
        <v>500</v>
      </c>
      <c r="R222" s="26">
        <v>5000</v>
      </c>
      <c r="S222" s="26">
        <v>1000</v>
      </c>
      <c r="T222" s="26">
        <v>500</v>
      </c>
      <c r="U222" s="26">
        <v>2000</v>
      </c>
      <c r="V222" s="26">
        <v>3000</v>
      </c>
      <c r="W222" s="26">
        <v>0</v>
      </c>
      <c r="X222" s="26">
        <v>5000</v>
      </c>
      <c r="Y222" s="26">
        <v>800</v>
      </c>
      <c r="Z222" s="20">
        <f t="shared" si="60"/>
        <v>-19800</v>
      </c>
      <c r="AA222" s="26">
        <f t="shared" si="61"/>
        <v>15000</v>
      </c>
      <c r="AB222" s="26">
        <v>0</v>
      </c>
      <c r="AC222" s="26">
        <v>15000</v>
      </c>
      <c r="AD222" s="26">
        <v>0</v>
      </c>
      <c r="AE222" s="26">
        <v>0</v>
      </c>
      <c r="AF222" s="26">
        <f t="shared" si="62"/>
        <v>-34800</v>
      </c>
      <c r="AG222" s="27">
        <f>SUM($AF$2:AF222)/SUM($AH$2:AH222)</f>
        <v>-3.3847058823529412E-3</v>
      </c>
      <c r="AH222" s="28">
        <v>10000000</v>
      </c>
      <c r="AI222" s="26">
        <f t="shared" si="63"/>
        <v>0</v>
      </c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9"/>
      <c r="AU222" s="29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 spans="1:63" x14ac:dyDescent="0.2">
      <c r="A223" s="34">
        <f t="shared" si="48"/>
        <v>2020</v>
      </c>
      <c r="B223" s="34">
        <f t="shared" si="49"/>
        <v>8</v>
      </c>
      <c r="C223" s="34">
        <f t="shared" si="50"/>
        <v>9</v>
      </c>
      <c r="D223" s="25">
        <v>44052</v>
      </c>
      <c r="E223" s="20">
        <f t="shared" si="51"/>
        <v>0</v>
      </c>
      <c r="F223" s="26">
        <f t="shared" si="52"/>
        <v>0</v>
      </c>
      <c r="G223" s="26">
        <f t="shared" si="53"/>
        <v>0</v>
      </c>
      <c r="H223" s="37">
        <f t="shared" si="54"/>
        <v>0</v>
      </c>
      <c r="I223" s="26">
        <f t="shared" si="55"/>
        <v>0</v>
      </c>
      <c r="J223" s="20">
        <f t="shared" si="56"/>
        <v>19800</v>
      </c>
      <c r="K223" s="20">
        <f t="shared" si="57"/>
        <v>2000</v>
      </c>
      <c r="L223" s="26">
        <v>1000</v>
      </c>
      <c r="M223" s="26">
        <v>0</v>
      </c>
      <c r="N223" s="26">
        <v>1000</v>
      </c>
      <c r="O223" s="20">
        <f t="shared" si="58"/>
        <v>-2000</v>
      </c>
      <c r="P223" s="20">
        <f t="shared" si="59"/>
        <v>17800</v>
      </c>
      <c r="Q223" s="26">
        <v>500</v>
      </c>
      <c r="R223" s="26">
        <v>5000</v>
      </c>
      <c r="S223" s="26">
        <v>1000</v>
      </c>
      <c r="T223" s="26">
        <v>500</v>
      </c>
      <c r="U223" s="26">
        <v>2000</v>
      </c>
      <c r="V223" s="26">
        <v>3000</v>
      </c>
      <c r="W223" s="26">
        <v>0</v>
      </c>
      <c r="X223" s="26">
        <v>5000</v>
      </c>
      <c r="Y223" s="26">
        <v>800</v>
      </c>
      <c r="Z223" s="20">
        <f t="shared" si="60"/>
        <v>-19800</v>
      </c>
      <c r="AA223" s="26">
        <f t="shared" si="61"/>
        <v>15000</v>
      </c>
      <c r="AB223" s="26">
        <v>0</v>
      </c>
      <c r="AC223" s="26">
        <v>15000</v>
      </c>
      <c r="AD223" s="26">
        <v>0</v>
      </c>
      <c r="AE223" s="26">
        <v>0</v>
      </c>
      <c r="AF223" s="26">
        <f t="shared" si="62"/>
        <v>-34800</v>
      </c>
      <c r="AG223" s="27">
        <f>SUM($AF$2:AF223)/SUM($AH$2:AH223)</f>
        <v>-3.3851351351351353E-3</v>
      </c>
      <c r="AH223" s="28">
        <v>10000000</v>
      </c>
      <c r="AI223" s="26">
        <f t="shared" si="63"/>
        <v>0</v>
      </c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9"/>
      <c r="AU223" s="29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 spans="1:63" x14ac:dyDescent="0.2">
      <c r="A224" s="34">
        <f t="shared" si="48"/>
        <v>2020</v>
      </c>
      <c r="B224" s="34">
        <f t="shared" si="49"/>
        <v>8</v>
      </c>
      <c r="C224" s="34">
        <f t="shared" si="50"/>
        <v>10</v>
      </c>
      <c r="D224" s="25">
        <v>44053</v>
      </c>
      <c r="E224" s="20">
        <f t="shared" si="51"/>
        <v>0</v>
      </c>
      <c r="F224" s="26">
        <f t="shared" si="52"/>
        <v>0</v>
      </c>
      <c r="G224" s="26">
        <f t="shared" si="53"/>
        <v>0</v>
      </c>
      <c r="H224" s="37">
        <f t="shared" si="54"/>
        <v>0</v>
      </c>
      <c r="I224" s="26">
        <f t="shared" si="55"/>
        <v>0</v>
      </c>
      <c r="J224" s="20">
        <f t="shared" si="56"/>
        <v>19800</v>
      </c>
      <c r="K224" s="20">
        <f t="shared" si="57"/>
        <v>2000</v>
      </c>
      <c r="L224" s="26">
        <v>1000</v>
      </c>
      <c r="M224" s="26">
        <v>0</v>
      </c>
      <c r="N224" s="26">
        <v>1000</v>
      </c>
      <c r="O224" s="20">
        <f t="shared" si="58"/>
        <v>-2000</v>
      </c>
      <c r="P224" s="20">
        <f t="shared" si="59"/>
        <v>17800</v>
      </c>
      <c r="Q224" s="26">
        <v>500</v>
      </c>
      <c r="R224" s="26">
        <v>5000</v>
      </c>
      <c r="S224" s="26">
        <v>1000</v>
      </c>
      <c r="T224" s="26">
        <v>500</v>
      </c>
      <c r="U224" s="26">
        <v>2000</v>
      </c>
      <c r="V224" s="26">
        <v>3000</v>
      </c>
      <c r="W224" s="26">
        <v>0</v>
      </c>
      <c r="X224" s="26">
        <v>5000</v>
      </c>
      <c r="Y224" s="26">
        <v>800</v>
      </c>
      <c r="Z224" s="20">
        <f t="shared" si="60"/>
        <v>-19800</v>
      </c>
      <c r="AA224" s="26">
        <f t="shared" si="61"/>
        <v>15000</v>
      </c>
      <c r="AB224" s="26">
        <v>0</v>
      </c>
      <c r="AC224" s="26">
        <v>15000</v>
      </c>
      <c r="AD224" s="26">
        <v>0</v>
      </c>
      <c r="AE224" s="26">
        <v>0</v>
      </c>
      <c r="AF224" s="26">
        <f t="shared" si="62"/>
        <v>-34800</v>
      </c>
      <c r="AG224" s="27">
        <f>SUM($AF$2:AF224)/SUM($AH$2:AH224)</f>
        <v>-3.3855605381165918E-3</v>
      </c>
      <c r="AH224" s="28">
        <v>10000000</v>
      </c>
      <c r="AI224" s="26">
        <f t="shared" si="63"/>
        <v>0</v>
      </c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9"/>
      <c r="AU224" s="29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 spans="1:63" x14ac:dyDescent="0.2">
      <c r="A225" s="34">
        <f t="shared" si="48"/>
        <v>2020</v>
      </c>
      <c r="B225" s="34">
        <f t="shared" si="49"/>
        <v>8</v>
      </c>
      <c r="C225" s="34">
        <f t="shared" si="50"/>
        <v>11</v>
      </c>
      <c r="D225" s="25">
        <v>44054</v>
      </c>
      <c r="E225" s="20">
        <f t="shared" si="51"/>
        <v>0</v>
      </c>
      <c r="F225" s="26">
        <f t="shared" si="52"/>
        <v>0</v>
      </c>
      <c r="G225" s="26">
        <f t="shared" si="53"/>
        <v>0</v>
      </c>
      <c r="H225" s="37">
        <f t="shared" si="54"/>
        <v>0</v>
      </c>
      <c r="I225" s="26">
        <f t="shared" si="55"/>
        <v>0</v>
      </c>
      <c r="J225" s="20">
        <f t="shared" si="56"/>
        <v>19800</v>
      </c>
      <c r="K225" s="20">
        <f t="shared" si="57"/>
        <v>2000</v>
      </c>
      <c r="L225" s="26">
        <v>1000</v>
      </c>
      <c r="M225" s="26">
        <v>0</v>
      </c>
      <c r="N225" s="26">
        <v>1000</v>
      </c>
      <c r="O225" s="20">
        <f t="shared" si="58"/>
        <v>-2000</v>
      </c>
      <c r="P225" s="20">
        <f t="shared" si="59"/>
        <v>17800</v>
      </c>
      <c r="Q225" s="26">
        <v>500</v>
      </c>
      <c r="R225" s="26">
        <v>5000</v>
      </c>
      <c r="S225" s="26">
        <v>1000</v>
      </c>
      <c r="T225" s="26">
        <v>500</v>
      </c>
      <c r="U225" s="26">
        <v>2000</v>
      </c>
      <c r="V225" s="26">
        <v>3000</v>
      </c>
      <c r="W225" s="26">
        <v>0</v>
      </c>
      <c r="X225" s="26">
        <v>5000</v>
      </c>
      <c r="Y225" s="26">
        <v>800</v>
      </c>
      <c r="Z225" s="20">
        <f t="shared" si="60"/>
        <v>-19800</v>
      </c>
      <c r="AA225" s="26">
        <f t="shared" si="61"/>
        <v>15000</v>
      </c>
      <c r="AB225" s="26">
        <v>0</v>
      </c>
      <c r="AC225" s="26">
        <v>15000</v>
      </c>
      <c r="AD225" s="26">
        <v>0</v>
      </c>
      <c r="AE225" s="26">
        <v>0</v>
      </c>
      <c r="AF225" s="26">
        <f t="shared" si="62"/>
        <v>-34800</v>
      </c>
      <c r="AG225" s="27">
        <f>SUM($AF$2:AF225)/SUM($AH$2:AH225)</f>
        <v>-3.3859821428571428E-3</v>
      </c>
      <c r="AH225" s="28">
        <v>10000000</v>
      </c>
      <c r="AI225" s="26">
        <f t="shared" si="63"/>
        <v>0</v>
      </c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9"/>
      <c r="AU225" s="29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 spans="1:63" x14ac:dyDescent="0.2">
      <c r="A226" s="34">
        <f t="shared" si="48"/>
        <v>2020</v>
      </c>
      <c r="B226" s="34">
        <f t="shared" si="49"/>
        <v>8</v>
      </c>
      <c r="C226" s="34">
        <f t="shared" si="50"/>
        <v>12</v>
      </c>
      <c r="D226" s="25">
        <v>44055</v>
      </c>
      <c r="E226" s="20">
        <f t="shared" si="51"/>
        <v>0</v>
      </c>
      <c r="F226" s="26">
        <f t="shared" si="52"/>
        <v>0</v>
      </c>
      <c r="G226" s="26">
        <f t="shared" si="53"/>
        <v>0</v>
      </c>
      <c r="H226" s="37">
        <f t="shared" si="54"/>
        <v>0</v>
      </c>
      <c r="I226" s="26">
        <f t="shared" si="55"/>
        <v>0</v>
      </c>
      <c r="J226" s="20">
        <f t="shared" si="56"/>
        <v>19800</v>
      </c>
      <c r="K226" s="20">
        <f t="shared" si="57"/>
        <v>2000</v>
      </c>
      <c r="L226" s="26">
        <v>1000</v>
      </c>
      <c r="M226" s="26">
        <v>0</v>
      </c>
      <c r="N226" s="26">
        <v>1000</v>
      </c>
      <c r="O226" s="20">
        <f t="shared" si="58"/>
        <v>-2000</v>
      </c>
      <c r="P226" s="20">
        <f t="shared" si="59"/>
        <v>17800</v>
      </c>
      <c r="Q226" s="26">
        <v>500</v>
      </c>
      <c r="R226" s="26">
        <v>5000</v>
      </c>
      <c r="S226" s="26">
        <v>1000</v>
      </c>
      <c r="T226" s="26">
        <v>500</v>
      </c>
      <c r="U226" s="26">
        <v>2000</v>
      </c>
      <c r="V226" s="26">
        <v>3000</v>
      </c>
      <c r="W226" s="26">
        <v>0</v>
      </c>
      <c r="X226" s="26">
        <v>5000</v>
      </c>
      <c r="Y226" s="26">
        <v>800</v>
      </c>
      <c r="Z226" s="20">
        <f t="shared" si="60"/>
        <v>-19800</v>
      </c>
      <c r="AA226" s="26">
        <f t="shared" si="61"/>
        <v>15000</v>
      </c>
      <c r="AB226" s="26">
        <v>0</v>
      </c>
      <c r="AC226" s="26">
        <v>15000</v>
      </c>
      <c r="AD226" s="26">
        <v>0</v>
      </c>
      <c r="AE226" s="26">
        <v>0</v>
      </c>
      <c r="AF226" s="26">
        <f t="shared" si="62"/>
        <v>-34800</v>
      </c>
      <c r="AG226" s="27">
        <f>SUM($AF$2:AF226)/SUM($AH$2:AH226)</f>
        <v>-3.3863999999999999E-3</v>
      </c>
      <c r="AH226" s="28">
        <v>10000000</v>
      </c>
      <c r="AI226" s="26">
        <f t="shared" si="63"/>
        <v>0</v>
      </c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9"/>
      <c r="AU226" s="29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 spans="1:63" x14ac:dyDescent="0.2">
      <c r="A227" s="34">
        <f t="shared" si="48"/>
        <v>2020</v>
      </c>
      <c r="B227" s="34">
        <f t="shared" si="49"/>
        <v>8</v>
      </c>
      <c r="C227" s="34">
        <f t="shared" si="50"/>
        <v>13</v>
      </c>
      <c r="D227" s="25">
        <v>44056</v>
      </c>
      <c r="E227" s="20">
        <f t="shared" si="51"/>
        <v>0</v>
      </c>
      <c r="F227" s="26">
        <f t="shared" si="52"/>
        <v>0</v>
      </c>
      <c r="G227" s="26">
        <f t="shared" si="53"/>
        <v>0</v>
      </c>
      <c r="H227" s="37">
        <f t="shared" si="54"/>
        <v>0</v>
      </c>
      <c r="I227" s="26">
        <f t="shared" si="55"/>
        <v>0</v>
      </c>
      <c r="J227" s="20">
        <f t="shared" si="56"/>
        <v>19800</v>
      </c>
      <c r="K227" s="20">
        <f t="shared" si="57"/>
        <v>2000</v>
      </c>
      <c r="L227" s="26">
        <v>1000</v>
      </c>
      <c r="M227" s="26">
        <v>0</v>
      </c>
      <c r="N227" s="26">
        <v>1000</v>
      </c>
      <c r="O227" s="20">
        <f t="shared" si="58"/>
        <v>-2000</v>
      </c>
      <c r="P227" s="20">
        <f t="shared" si="59"/>
        <v>17800</v>
      </c>
      <c r="Q227" s="26">
        <v>500</v>
      </c>
      <c r="R227" s="26">
        <v>5000</v>
      </c>
      <c r="S227" s="26">
        <v>1000</v>
      </c>
      <c r="T227" s="26">
        <v>500</v>
      </c>
      <c r="U227" s="26">
        <v>2000</v>
      </c>
      <c r="V227" s="26">
        <v>3000</v>
      </c>
      <c r="W227" s="26">
        <v>0</v>
      </c>
      <c r="X227" s="26">
        <v>5000</v>
      </c>
      <c r="Y227" s="26">
        <v>800</v>
      </c>
      <c r="Z227" s="20">
        <f t="shared" si="60"/>
        <v>-19800</v>
      </c>
      <c r="AA227" s="26">
        <f t="shared" si="61"/>
        <v>15000</v>
      </c>
      <c r="AB227" s="26">
        <v>0</v>
      </c>
      <c r="AC227" s="26">
        <v>15000</v>
      </c>
      <c r="AD227" s="26">
        <v>0</v>
      </c>
      <c r="AE227" s="26">
        <v>0</v>
      </c>
      <c r="AF227" s="26">
        <f t="shared" si="62"/>
        <v>-34800</v>
      </c>
      <c r="AG227" s="27">
        <f>SUM($AF$2:AF227)/SUM($AH$2:AH227)</f>
        <v>-3.3868141592920354E-3</v>
      </c>
      <c r="AH227" s="28">
        <v>10000000</v>
      </c>
      <c r="AI227" s="26">
        <f t="shared" si="63"/>
        <v>0</v>
      </c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9"/>
      <c r="AU227" s="29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 spans="1:63" x14ac:dyDescent="0.2">
      <c r="A228" s="34">
        <f t="shared" si="48"/>
        <v>2020</v>
      </c>
      <c r="B228" s="34">
        <f t="shared" si="49"/>
        <v>8</v>
      </c>
      <c r="C228" s="34">
        <f t="shared" si="50"/>
        <v>14</v>
      </c>
      <c r="D228" s="25">
        <v>44057</v>
      </c>
      <c r="E228" s="20">
        <f t="shared" si="51"/>
        <v>0</v>
      </c>
      <c r="F228" s="26">
        <f t="shared" si="52"/>
        <v>0</v>
      </c>
      <c r="G228" s="26">
        <f t="shared" si="53"/>
        <v>0</v>
      </c>
      <c r="H228" s="37">
        <f t="shared" si="54"/>
        <v>0</v>
      </c>
      <c r="I228" s="26">
        <f t="shared" si="55"/>
        <v>0</v>
      </c>
      <c r="J228" s="20">
        <f t="shared" si="56"/>
        <v>19800</v>
      </c>
      <c r="K228" s="20">
        <f t="shared" si="57"/>
        <v>2000</v>
      </c>
      <c r="L228" s="26">
        <v>1000</v>
      </c>
      <c r="M228" s="26">
        <v>0</v>
      </c>
      <c r="N228" s="26">
        <v>1000</v>
      </c>
      <c r="O228" s="20">
        <f t="shared" si="58"/>
        <v>-2000</v>
      </c>
      <c r="P228" s="20">
        <f t="shared" si="59"/>
        <v>17800</v>
      </c>
      <c r="Q228" s="26">
        <v>500</v>
      </c>
      <c r="R228" s="26">
        <v>5000</v>
      </c>
      <c r="S228" s="26">
        <v>1000</v>
      </c>
      <c r="T228" s="26">
        <v>500</v>
      </c>
      <c r="U228" s="26">
        <v>2000</v>
      </c>
      <c r="V228" s="26">
        <v>3000</v>
      </c>
      <c r="W228" s="26">
        <v>0</v>
      </c>
      <c r="X228" s="26">
        <v>5000</v>
      </c>
      <c r="Y228" s="26">
        <v>800</v>
      </c>
      <c r="Z228" s="20">
        <f t="shared" si="60"/>
        <v>-19800</v>
      </c>
      <c r="AA228" s="26">
        <f t="shared" si="61"/>
        <v>15000</v>
      </c>
      <c r="AB228" s="26">
        <v>0</v>
      </c>
      <c r="AC228" s="26">
        <v>15000</v>
      </c>
      <c r="AD228" s="26">
        <v>0</v>
      </c>
      <c r="AE228" s="26">
        <v>0</v>
      </c>
      <c r="AF228" s="26">
        <f t="shared" si="62"/>
        <v>-34800</v>
      </c>
      <c r="AG228" s="27">
        <f>SUM($AF$2:AF228)/SUM($AH$2:AH228)</f>
        <v>-3.3872246696035244E-3</v>
      </c>
      <c r="AH228" s="28">
        <v>10000000</v>
      </c>
      <c r="AI228" s="26">
        <f t="shared" si="63"/>
        <v>0</v>
      </c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9"/>
      <c r="AU228" s="29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 spans="1:63" x14ac:dyDescent="0.2">
      <c r="A229" s="34">
        <f t="shared" si="48"/>
        <v>2020</v>
      </c>
      <c r="B229" s="34">
        <f t="shared" si="49"/>
        <v>8</v>
      </c>
      <c r="C229" s="34">
        <f t="shared" si="50"/>
        <v>15</v>
      </c>
      <c r="D229" s="25">
        <v>44058</v>
      </c>
      <c r="E229" s="20">
        <f t="shared" si="51"/>
        <v>10000</v>
      </c>
      <c r="F229" s="26">
        <f t="shared" si="52"/>
        <v>10000</v>
      </c>
      <c r="G229" s="26">
        <f t="shared" si="53"/>
        <v>0</v>
      </c>
      <c r="H229" s="37">
        <f t="shared" si="54"/>
        <v>1</v>
      </c>
      <c r="I229" s="26">
        <f t="shared" si="55"/>
        <v>10000</v>
      </c>
      <c r="J229" s="20">
        <f t="shared" si="56"/>
        <v>19800</v>
      </c>
      <c r="K229" s="20">
        <f t="shared" si="57"/>
        <v>2000</v>
      </c>
      <c r="L229" s="26">
        <v>1000</v>
      </c>
      <c r="M229" s="26">
        <v>0</v>
      </c>
      <c r="N229" s="26">
        <v>1000</v>
      </c>
      <c r="O229" s="20">
        <f t="shared" si="58"/>
        <v>8000</v>
      </c>
      <c r="P229" s="20">
        <f t="shared" si="59"/>
        <v>17800</v>
      </c>
      <c r="Q229" s="26">
        <v>500</v>
      </c>
      <c r="R229" s="26">
        <v>5000</v>
      </c>
      <c r="S229" s="26">
        <v>1000</v>
      </c>
      <c r="T229" s="26">
        <v>500</v>
      </c>
      <c r="U229" s="26">
        <v>2000</v>
      </c>
      <c r="V229" s="26">
        <v>3000</v>
      </c>
      <c r="W229" s="26">
        <v>0</v>
      </c>
      <c r="X229" s="26">
        <v>5000</v>
      </c>
      <c r="Y229" s="26">
        <v>800</v>
      </c>
      <c r="Z229" s="20">
        <f t="shared" si="60"/>
        <v>-9800</v>
      </c>
      <c r="AA229" s="26">
        <f t="shared" si="61"/>
        <v>15000</v>
      </c>
      <c r="AB229" s="26">
        <v>0</v>
      </c>
      <c r="AC229" s="26">
        <v>15000</v>
      </c>
      <c r="AD229" s="26">
        <v>0</v>
      </c>
      <c r="AE229" s="26">
        <v>0</v>
      </c>
      <c r="AF229" s="26">
        <f t="shared" si="62"/>
        <v>-24800</v>
      </c>
      <c r="AG229" s="27">
        <f>SUM($AF$2:AF229)/SUM($AH$2:AH229)</f>
        <v>-3.3832456140350875E-3</v>
      </c>
      <c r="AH229" s="28">
        <v>10000000</v>
      </c>
      <c r="AI229" s="26">
        <f t="shared" si="63"/>
        <v>0</v>
      </c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9"/>
      <c r="AU229" s="29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 spans="1:63" x14ac:dyDescent="0.2">
      <c r="A230" s="34">
        <f t="shared" si="48"/>
        <v>2020</v>
      </c>
      <c r="B230" s="34">
        <f t="shared" si="49"/>
        <v>8</v>
      </c>
      <c r="C230" s="34">
        <f t="shared" si="50"/>
        <v>16</v>
      </c>
      <c r="D230" s="25">
        <v>44059</v>
      </c>
      <c r="E230" s="20">
        <f t="shared" si="51"/>
        <v>0</v>
      </c>
      <c r="F230" s="26">
        <f t="shared" si="52"/>
        <v>0</v>
      </c>
      <c r="G230" s="26">
        <f t="shared" si="53"/>
        <v>0</v>
      </c>
      <c r="H230" s="37">
        <f t="shared" si="54"/>
        <v>0</v>
      </c>
      <c r="I230" s="26">
        <f t="shared" si="55"/>
        <v>0</v>
      </c>
      <c r="J230" s="20">
        <f t="shared" si="56"/>
        <v>19800</v>
      </c>
      <c r="K230" s="20">
        <f t="shared" si="57"/>
        <v>2000</v>
      </c>
      <c r="L230" s="26">
        <v>1000</v>
      </c>
      <c r="M230" s="26">
        <v>0</v>
      </c>
      <c r="N230" s="26">
        <v>1000</v>
      </c>
      <c r="O230" s="20">
        <f t="shared" si="58"/>
        <v>-2000</v>
      </c>
      <c r="P230" s="20">
        <f t="shared" si="59"/>
        <v>17800</v>
      </c>
      <c r="Q230" s="26">
        <v>500</v>
      </c>
      <c r="R230" s="26">
        <v>5000</v>
      </c>
      <c r="S230" s="26">
        <v>1000</v>
      </c>
      <c r="T230" s="26">
        <v>500</v>
      </c>
      <c r="U230" s="26">
        <v>2000</v>
      </c>
      <c r="V230" s="26">
        <v>3000</v>
      </c>
      <c r="W230" s="26">
        <v>0</v>
      </c>
      <c r="X230" s="26">
        <v>5000</v>
      </c>
      <c r="Y230" s="26">
        <v>800</v>
      </c>
      <c r="Z230" s="20">
        <f t="shared" si="60"/>
        <v>-19800</v>
      </c>
      <c r="AA230" s="26">
        <f t="shared" si="61"/>
        <v>15000</v>
      </c>
      <c r="AB230" s="26">
        <v>0</v>
      </c>
      <c r="AC230" s="26">
        <v>15000</v>
      </c>
      <c r="AD230" s="26">
        <v>0</v>
      </c>
      <c r="AE230" s="26">
        <v>0</v>
      </c>
      <c r="AF230" s="26">
        <f t="shared" si="62"/>
        <v>-34800</v>
      </c>
      <c r="AG230" s="27">
        <f>SUM($AF$2:AF230)/SUM($AH$2:AH230)</f>
        <v>-3.3836681222707424E-3</v>
      </c>
      <c r="AH230" s="28">
        <v>10000000</v>
      </c>
      <c r="AI230" s="26">
        <f t="shared" si="63"/>
        <v>0</v>
      </c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9"/>
      <c r="AU230" s="29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 spans="1:63" x14ac:dyDescent="0.2">
      <c r="A231" s="34">
        <f t="shared" si="48"/>
        <v>2020</v>
      </c>
      <c r="B231" s="34">
        <f t="shared" si="49"/>
        <v>8</v>
      </c>
      <c r="C231" s="34">
        <f t="shared" si="50"/>
        <v>17</v>
      </c>
      <c r="D231" s="25">
        <v>44060</v>
      </c>
      <c r="E231" s="20">
        <f t="shared" si="51"/>
        <v>0</v>
      </c>
      <c r="F231" s="26">
        <f t="shared" si="52"/>
        <v>0</v>
      </c>
      <c r="G231" s="26">
        <f t="shared" si="53"/>
        <v>0</v>
      </c>
      <c r="H231" s="37">
        <f t="shared" si="54"/>
        <v>0</v>
      </c>
      <c r="I231" s="26">
        <f t="shared" si="55"/>
        <v>0</v>
      </c>
      <c r="J231" s="20">
        <f t="shared" si="56"/>
        <v>19800</v>
      </c>
      <c r="K231" s="20">
        <f t="shared" si="57"/>
        <v>2000</v>
      </c>
      <c r="L231" s="26">
        <v>1000</v>
      </c>
      <c r="M231" s="26">
        <v>0</v>
      </c>
      <c r="N231" s="26">
        <v>1000</v>
      </c>
      <c r="O231" s="20">
        <f t="shared" si="58"/>
        <v>-2000</v>
      </c>
      <c r="P231" s="20">
        <f t="shared" si="59"/>
        <v>17800</v>
      </c>
      <c r="Q231" s="26">
        <v>500</v>
      </c>
      <c r="R231" s="26">
        <v>5000</v>
      </c>
      <c r="S231" s="26">
        <v>1000</v>
      </c>
      <c r="T231" s="26">
        <v>500</v>
      </c>
      <c r="U231" s="26">
        <v>2000</v>
      </c>
      <c r="V231" s="26">
        <v>3000</v>
      </c>
      <c r="W231" s="26">
        <v>0</v>
      </c>
      <c r="X231" s="26">
        <v>5000</v>
      </c>
      <c r="Y231" s="26">
        <v>800</v>
      </c>
      <c r="Z231" s="20">
        <f t="shared" si="60"/>
        <v>-19800</v>
      </c>
      <c r="AA231" s="26">
        <f t="shared" si="61"/>
        <v>15000</v>
      </c>
      <c r="AB231" s="26">
        <v>0</v>
      </c>
      <c r="AC231" s="26">
        <v>15000</v>
      </c>
      <c r="AD231" s="26">
        <v>0</v>
      </c>
      <c r="AE231" s="26">
        <v>0</v>
      </c>
      <c r="AF231" s="26">
        <f t="shared" si="62"/>
        <v>-34800</v>
      </c>
      <c r="AG231" s="27">
        <f>SUM($AF$2:AF231)/SUM($AH$2:AH231)</f>
        <v>-3.3840869565217391E-3</v>
      </c>
      <c r="AH231" s="28">
        <v>10000000</v>
      </c>
      <c r="AI231" s="26">
        <f t="shared" si="63"/>
        <v>0</v>
      </c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9"/>
      <c r="AU231" s="29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 spans="1:63" x14ac:dyDescent="0.2">
      <c r="A232" s="34">
        <f t="shared" si="48"/>
        <v>2020</v>
      </c>
      <c r="B232" s="34">
        <f t="shared" si="49"/>
        <v>8</v>
      </c>
      <c r="C232" s="34">
        <f t="shared" si="50"/>
        <v>18</v>
      </c>
      <c r="D232" s="25">
        <v>44061</v>
      </c>
      <c r="E232" s="20">
        <f t="shared" si="51"/>
        <v>0</v>
      </c>
      <c r="F232" s="26">
        <f t="shared" si="52"/>
        <v>0</v>
      </c>
      <c r="G232" s="26">
        <f t="shared" si="53"/>
        <v>0</v>
      </c>
      <c r="H232" s="37">
        <f t="shared" si="54"/>
        <v>0</v>
      </c>
      <c r="I232" s="26">
        <f t="shared" si="55"/>
        <v>0</v>
      </c>
      <c r="J232" s="20">
        <f t="shared" si="56"/>
        <v>19800</v>
      </c>
      <c r="K232" s="20">
        <f t="shared" si="57"/>
        <v>2000</v>
      </c>
      <c r="L232" s="26">
        <v>1000</v>
      </c>
      <c r="M232" s="26">
        <v>0</v>
      </c>
      <c r="N232" s="26">
        <v>1000</v>
      </c>
      <c r="O232" s="20">
        <f t="shared" si="58"/>
        <v>-2000</v>
      </c>
      <c r="P232" s="20">
        <f t="shared" si="59"/>
        <v>17800</v>
      </c>
      <c r="Q232" s="26">
        <v>500</v>
      </c>
      <c r="R232" s="26">
        <v>5000</v>
      </c>
      <c r="S232" s="26">
        <v>1000</v>
      </c>
      <c r="T232" s="26">
        <v>500</v>
      </c>
      <c r="U232" s="26">
        <v>2000</v>
      </c>
      <c r="V232" s="26">
        <v>3000</v>
      </c>
      <c r="W232" s="26">
        <v>0</v>
      </c>
      <c r="X232" s="26">
        <v>5000</v>
      </c>
      <c r="Y232" s="26">
        <v>800</v>
      </c>
      <c r="Z232" s="20">
        <f t="shared" si="60"/>
        <v>-19800</v>
      </c>
      <c r="AA232" s="26">
        <f t="shared" si="61"/>
        <v>15000</v>
      </c>
      <c r="AB232" s="26">
        <v>0</v>
      </c>
      <c r="AC232" s="26">
        <v>15000</v>
      </c>
      <c r="AD232" s="26">
        <v>0</v>
      </c>
      <c r="AE232" s="26">
        <v>0</v>
      </c>
      <c r="AF232" s="26">
        <f t="shared" si="62"/>
        <v>-34800</v>
      </c>
      <c r="AG232" s="27">
        <f>SUM($AF$2:AF232)/SUM($AH$2:AH232)</f>
        <v>-3.3845021645021647E-3</v>
      </c>
      <c r="AH232" s="28">
        <v>10000000</v>
      </c>
      <c r="AI232" s="26">
        <f t="shared" si="63"/>
        <v>0</v>
      </c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9"/>
      <c r="AU232" s="29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 spans="1:63" x14ac:dyDescent="0.2">
      <c r="A233" s="34">
        <f t="shared" si="48"/>
        <v>2020</v>
      </c>
      <c r="B233" s="34">
        <f t="shared" si="49"/>
        <v>8</v>
      </c>
      <c r="C233" s="34">
        <f t="shared" si="50"/>
        <v>19</v>
      </c>
      <c r="D233" s="25">
        <v>44062</v>
      </c>
      <c r="E233" s="20">
        <f t="shared" si="51"/>
        <v>0</v>
      </c>
      <c r="F233" s="26">
        <f t="shared" si="52"/>
        <v>0</v>
      </c>
      <c r="G233" s="26">
        <f t="shared" si="53"/>
        <v>0</v>
      </c>
      <c r="H233" s="37">
        <f t="shared" si="54"/>
        <v>0</v>
      </c>
      <c r="I233" s="26">
        <f t="shared" si="55"/>
        <v>0</v>
      </c>
      <c r="J233" s="20">
        <f t="shared" si="56"/>
        <v>19800</v>
      </c>
      <c r="K233" s="20">
        <f t="shared" si="57"/>
        <v>2000</v>
      </c>
      <c r="L233" s="26">
        <v>1000</v>
      </c>
      <c r="M233" s="26">
        <v>0</v>
      </c>
      <c r="N233" s="26">
        <v>1000</v>
      </c>
      <c r="O233" s="20">
        <f t="shared" si="58"/>
        <v>-2000</v>
      </c>
      <c r="P233" s="20">
        <f t="shared" si="59"/>
        <v>17800</v>
      </c>
      <c r="Q233" s="26">
        <v>500</v>
      </c>
      <c r="R233" s="26">
        <v>5000</v>
      </c>
      <c r="S233" s="26">
        <v>1000</v>
      </c>
      <c r="T233" s="26">
        <v>500</v>
      </c>
      <c r="U233" s="26">
        <v>2000</v>
      </c>
      <c r="V233" s="26">
        <v>3000</v>
      </c>
      <c r="W233" s="26">
        <v>0</v>
      </c>
      <c r="X233" s="26">
        <v>5000</v>
      </c>
      <c r="Y233" s="26">
        <v>800</v>
      </c>
      <c r="Z233" s="20">
        <f t="shared" si="60"/>
        <v>-19800</v>
      </c>
      <c r="AA233" s="26">
        <f t="shared" si="61"/>
        <v>15000</v>
      </c>
      <c r="AB233" s="26">
        <v>0</v>
      </c>
      <c r="AC233" s="26">
        <v>15000</v>
      </c>
      <c r="AD233" s="26">
        <v>0</v>
      </c>
      <c r="AE233" s="26">
        <v>0</v>
      </c>
      <c r="AF233" s="26">
        <f t="shared" si="62"/>
        <v>-34800</v>
      </c>
      <c r="AG233" s="27">
        <f>SUM($AF$2:AF233)/SUM($AH$2:AH233)</f>
        <v>-3.3849137931034482E-3</v>
      </c>
      <c r="AH233" s="28">
        <v>10000000</v>
      </c>
      <c r="AI233" s="26">
        <f t="shared" si="63"/>
        <v>0</v>
      </c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9"/>
      <c r="AU233" s="29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 spans="1:63" x14ac:dyDescent="0.2">
      <c r="A234" s="34">
        <f t="shared" si="48"/>
        <v>2020</v>
      </c>
      <c r="B234" s="34">
        <f t="shared" si="49"/>
        <v>8</v>
      </c>
      <c r="C234" s="34">
        <f t="shared" si="50"/>
        <v>20</v>
      </c>
      <c r="D234" s="25">
        <v>44063</v>
      </c>
      <c r="E234" s="20">
        <f t="shared" si="51"/>
        <v>0</v>
      </c>
      <c r="F234" s="26">
        <f t="shared" si="52"/>
        <v>0</v>
      </c>
      <c r="G234" s="26">
        <f t="shared" si="53"/>
        <v>0</v>
      </c>
      <c r="H234" s="37">
        <f t="shared" si="54"/>
        <v>0</v>
      </c>
      <c r="I234" s="26">
        <f t="shared" si="55"/>
        <v>0</v>
      </c>
      <c r="J234" s="20">
        <f t="shared" si="56"/>
        <v>19800</v>
      </c>
      <c r="K234" s="20">
        <f t="shared" si="57"/>
        <v>2000</v>
      </c>
      <c r="L234" s="26">
        <v>1000</v>
      </c>
      <c r="M234" s="26">
        <v>0</v>
      </c>
      <c r="N234" s="26">
        <v>1000</v>
      </c>
      <c r="O234" s="20">
        <f t="shared" si="58"/>
        <v>-2000</v>
      </c>
      <c r="P234" s="20">
        <f t="shared" si="59"/>
        <v>17800</v>
      </c>
      <c r="Q234" s="26">
        <v>500</v>
      </c>
      <c r="R234" s="26">
        <v>5000</v>
      </c>
      <c r="S234" s="26">
        <v>1000</v>
      </c>
      <c r="T234" s="26">
        <v>500</v>
      </c>
      <c r="U234" s="26">
        <v>2000</v>
      </c>
      <c r="V234" s="26">
        <v>3000</v>
      </c>
      <c r="W234" s="26">
        <v>0</v>
      </c>
      <c r="X234" s="26">
        <v>5000</v>
      </c>
      <c r="Y234" s="26">
        <v>800</v>
      </c>
      <c r="Z234" s="20">
        <f t="shared" si="60"/>
        <v>-19800</v>
      </c>
      <c r="AA234" s="26">
        <f t="shared" si="61"/>
        <v>15000</v>
      </c>
      <c r="AB234" s="26">
        <v>0</v>
      </c>
      <c r="AC234" s="26">
        <v>15000</v>
      </c>
      <c r="AD234" s="26">
        <v>0</v>
      </c>
      <c r="AE234" s="26">
        <v>0</v>
      </c>
      <c r="AF234" s="26">
        <f t="shared" si="62"/>
        <v>-34800</v>
      </c>
      <c r="AG234" s="27">
        <f>SUM($AF$2:AF234)/SUM($AH$2:AH234)</f>
        <v>-3.3853218884120173E-3</v>
      </c>
      <c r="AH234" s="28">
        <v>10000000</v>
      </c>
      <c r="AI234" s="26">
        <f t="shared" si="63"/>
        <v>0</v>
      </c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9"/>
      <c r="AU234" s="29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 spans="1:63" x14ac:dyDescent="0.2">
      <c r="A235" s="34">
        <f t="shared" si="48"/>
        <v>2020</v>
      </c>
      <c r="B235" s="34">
        <f t="shared" si="49"/>
        <v>8</v>
      </c>
      <c r="C235" s="34">
        <f t="shared" si="50"/>
        <v>21</v>
      </c>
      <c r="D235" s="25">
        <v>44064</v>
      </c>
      <c r="E235" s="20">
        <f t="shared" si="51"/>
        <v>0</v>
      </c>
      <c r="F235" s="26">
        <f t="shared" si="52"/>
        <v>0</v>
      </c>
      <c r="G235" s="26">
        <f t="shared" si="53"/>
        <v>0</v>
      </c>
      <c r="H235" s="37">
        <f t="shared" si="54"/>
        <v>0</v>
      </c>
      <c r="I235" s="26">
        <f t="shared" si="55"/>
        <v>0</v>
      </c>
      <c r="J235" s="20">
        <f t="shared" si="56"/>
        <v>19800</v>
      </c>
      <c r="K235" s="20">
        <f t="shared" si="57"/>
        <v>2000</v>
      </c>
      <c r="L235" s="26">
        <v>1000</v>
      </c>
      <c r="M235" s="26">
        <v>0</v>
      </c>
      <c r="N235" s="26">
        <v>1000</v>
      </c>
      <c r="O235" s="20">
        <f t="shared" si="58"/>
        <v>-2000</v>
      </c>
      <c r="P235" s="20">
        <f t="shared" si="59"/>
        <v>17800</v>
      </c>
      <c r="Q235" s="26">
        <v>500</v>
      </c>
      <c r="R235" s="26">
        <v>5000</v>
      </c>
      <c r="S235" s="26">
        <v>1000</v>
      </c>
      <c r="T235" s="26">
        <v>500</v>
      </c>
      <c r="U235" s="26">
        <v>2000</v>
      </c>
      <c r="V235" s="26">
        <v>3000</v>
      </c>
      <c r="W235" s="26">
        <v>0</v>
      </c>
      <c r="X235" s="26">
        <v>5000</v>
      </c>
      <c r="Y235" s="26">
        <v>800</v>
      </c>
      <c r="Z235" s="20">
        <f t="shared" si="60"/>
        <v>-19800</v>
      </c>
      <c r="AA235" s="26">
        <f t="shared" si="61"/>
        <v>15000</v>
      </c>
      <c r="AB235" s="26">
        <v>0</v>
      </c>
      <c r="AC235" s="26">
        <v>15000</v>
      </c>
      <c r="AD235" s="26">
        <v>0</v>
      </c>
      <c r="AE235" s="26">
        <v>0</v>
      </c>
      <c r="AF235" s="26">
        <f t="shared" si="62"/>
        <v>-34800</v>
      </c>
      <c r="AG235" s="27">
        <f>SUM($AF$2:AF235)/SUM($AH$2:AH235)</f>
        <v>-3.3857264957264958E-3</v>
      </c>
      <c r="AH235" s="28">
        <v>10000000</v>
      </c>
      <c r="AI235" s="26">
        <f t="shared" si="63"/>
        <v>0</v>
      </c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9"/>
      <c r="AU235" s="29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 spans="1:63" x14ac:dyDescent="0.2">
      <c r="A236" s="34">
        <f t="shared" si="48"/>
        <v>2020</v>
      </c>
      <c r="B236" s="34">
        <f t="shared" si="49"/>
        <v>8</v>
      </c>
      <c r="C236" s="34">
        <f t="shared" si="50"/>
        <v>22</v>
      </c>
      <c r="D236" s="25">
        <v>44065</v>
      </c>
      <c r="E236" s="20">
        <f t="shared" si="51"/>
        <v>0</v>
      </c>
      <c r="F236" s="26">
        <f t="shared" si="52"/>
        <v>0</v>
      </c>
      <c r="G236" s="26">
        <f t="shared" si="53"/>
        <v>0</v>
      </c>
      <c r="H236" s="37">
        <f t="shared" si="54"/>
        <v>0</v>
      </c>
      <c r="I236" s="26">
        <f t="shared" si="55"/>
        <v>0</v>
      </c>
      <c r="J236" s="20">
        <f t="shared" si="56"/>
        <v>19800</v>
      </c>
      <c r="K236" s="20">
        <f t="shared" si="57"/>
        <v>2000</v>
      </c>
      <c r="L236" s="26">
        <v>1000</v>
      </c>
      <c r="M236" s="26">
        <v>0</v>
      </c>
      <c r="N236" s="26">
        <v>1000</v>
      </c>
      <c r="O236" s="20">
        <f t="shared" si="58"/>
        <v>-2000</v>
      </c>
      <c r="P236" s="20">
        <f t="shared" si="59"/>
        <v>17800</v>
      </c>
      <c r="Q236" s="26">
        <v>500</v>
      </c>
      <c r="R236" s="26">
        <v>5000</v>
      </c>
      <c r="S236" s="26">
        <v>1000</v>
      </c>
      <c r="T236" s="26">
        <v>500</v>
      </c>
      <c r="U236" s="26">
        <v>2000</v>
      </c>
      <c r="V236" s="26">
        <v>3000</v>
      </c>
      <c r="W236" s="26">
        <v>0</v>
      </c>
      <c r="X236" s="26">
        <v>5000</v>
      </c>
      <c r="Y236" s="26">
        <v>800</v>
      </c>
      <c r="Z236" s="20">
        <f t="shared" si="60"/>
        <v>-19800</v>
      </c>
      <c r="AA236" s="26">
        <f t="shared" si="61"/>
        <v>15000</v>
      </c>
      <c r="AB236" s="26">
        <v>0</v>
      </c>
      <c r="AC236" s="26">
        <v>15000</v>
      </c>
      <c r="AD236" s="26">
        <v>0</v>
      </c>
      <c r="AE236" s="26">
        <v>0</v>
      </c>
      <c r="AF236" s="26">
        <f t="shared" si="62"/>
        <v>-34800</v>
      </c>
      <c r="AG236" s="27">
        <f>SUM($AF$2:AF236)/SUM($AH$2:AH236)</f>
        <v>-3.386127659574468E-3</v>
      </c>
      <c r="AH236" s="28">
        <v>10000000</v>
      </c>
      <c r="AI236" s="26">
        <f t="shared" si="63"/>
        <v>0</v>
      </c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9"/>
      <c r="AU236" s="29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 spans="1:63" x14ac:dyDescent="0.2">
      <c r="A237" s="34">
        <f t="shared" si="48"/>
        <v>2020</v>
      </c>
      <c r="B237" s="34">
        <f t="shared" si="49"/>
        <v>8</v>
      </c>
      <c r="C237" s="34">
        <f t="shared" si="50"/>
        <v>23</v>
      </c>
      <c r="D237" s="25">
        <v>44066</v>
      </c>
      <c r="E237" s="20">
        <f t="shared" si="51"/>
        <v>0</v>
      </c>
      <c r="F237" s="26">
        <f t="shared" si="52"/>
        <v>0</v>
      </c>
      <c r="G237" s="26">
        <f t="shared" si="53"/>
        <v>0</v>
      </c>
      <c r="H237" s="37">
        <f t="shared" si="54"/>
        <v>0</v>
      </c>
      <c r="I237" s="26">
        <f t="shared" si="55"/>
        <v>0</v>
      </c>
      <c r="J237" s="20">
        <f t="shared" si="56"/>
        <v>19800</v>
      </c>
      <c r="K237" s="20">
        <f t="shared" si="57"/>
        <v>2000</v>
      </c>
      <c r="L237" s="26">
        <v>1000</v>
      </c>
      <c r="M237" s="26">
        <v>0</v>
      </c>
      <c r="N237" s="26">
        <v>1000</v>
      </c>
      <c r="O237" s="20">
        <f t="shared" si="58"/>
        <v>-2000</v>
      </c>
      <c r="P237" s="20">
        <f t="shared" si="59"/>
        <v>17800</v>
      </c>
      <c r="Q237" s="26">
        <v>500</v>
      </c>
      <c r="R237" s="26">
        <v>5000</v>
      </c>
      <c r="S237" s="26">
        <v>1000</v>
      </c>
      <c r="T237" s="26">
        <v>500</v>
      </c>
      <c r="U237" s="26">
        <v>2000</v>
      </c>
      <c r="V237" s="26">
        <v>3000</v>
      </c>
      <c r="W237" s="26">
        <v>0</v>
      </c>
      <c r="X237" s="26">
        <v>5000</v>
      </c>
      <c r="Y237" s="26">
        <v>800</v>
      </c>
      <c r="Z237" s="20">
        <f t="shared" si="60"/>
        <v>-19800</v>
      </c>
      <c r="AA237" s="26">
        <f t="shared" si="61"/>
        <v>15000</v>
      </c>
      <c r="AB237" s="26">
        <v>0</v>
      </c>
      <c r="AC237" s="26">
        <v>15000</v>
      </c>
      <c r="AD237" s="26">
        <v>0</v>
      </c>
      <c r="AE237" s="26">
        <v>0</v>
      </c>
      <c r="AF237" s="26">
        <f t="shared" si="62"/>
        <v>-34800</v>
      </c>
      <c r="AG237" s="27">
        <f>SUM($AF$2:AF237)/SUM($AH$2:AH237)</f>
        <v>-3.3865254237288134E-3</v>
      </c>
      <c r="AH237" s="28">
        <v>10000000</v>
      </c>
      <c r="AI237" s="26">
        <f t="shared" si="63"/>
        <v>0</v>
      </c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9"/>
      <c r="AU237" s="29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 spans="1:63" x14ac:dyDescent="0.2">
      <c r="A238" s="34">
        <f t="shared" si="48"/>
        <v>2020</v>
      </c>
      <c r="B238" s="34">
        <f t="shared" si="49"/>
        <v>8</v>
      </c>
      <c r="C238" s="34">
        <f t="shared" si="50"/>
        <v>24</v>
      </c>
      <c r="D238" s="25">
        <v>44067</v>
      </c>
      <c r="E238" s="20">
        <f t="shared" si="51"/>
        <v>0</v>
      </c>
      <c r="F238" s="26">
        <f t="shared" si="52"/>
        <v>0</v>
      </c>
      <c r="G238" s="26">
        <f t="shared" si="53"/>
        <v>0</v>
      </c>
      <c r="H238" s="37">
        <f t="shared" si="54"/>
        <v>0</v>
      </c>
      <c r="I238" s="26">
        <f t="shared" si="55"/>
        <v>0</v>
      </c>
      <c r="J238" s="20">
        <f t="shared" si="56"/>
        <v>19800</v>
      </c>
      <c r="K238" s="20">
        <f t="shared" si="57"/>
        <v>2000</v>
      </c>
      <c r="L238" s="26">
        <v>1000</v>
      </c>
      <c r="M238" s="26">
        <v>0</v>
      </c>
      <c r="N238" s="26">
        <v>1000</v>
      </c>
      <c r="O238" s="20">
        <f t="shared" si="58"/>
        <v>-2000</v>
      </c>
      <c r="P238" s="20">
        <f t="shared" si="59"/>
        <v>17800</v>
      </c>
      <c r="Q238" s="26">
        <v>500</v>
      </c>
      <c r="R238" s="26">
        <v>5000</v>
      </c>
      <c r="S238" s="26">
        <v>1000</v>
      </c>
      <c r="T238" s="26">
        <v>500</v>
      </c>
      <c r="U238" s="26">
        <v>2000</v>
      </c>
      <c r="V238" s="26">
        <v>3000</v>
      </c>
      <c r="W238" s="26">
        <v>0</v>
      </c>
      <c r="X238" s="26">
        <v>5000</v>
      </c>
      <c r="Y238" s="26">
        <v>800</v>
      </c>
      <c r="Z238" s="20">
        <f t="shared" si="60"/>
        <v>-19800</v>
      </c>
      <c r="AA238" s="26">
        <f t="shared" si="61"/>
        <v>15000</v>
      </c>
      <c r="AB238" s="26">
        <v>0</v>
      </c>
      <c r="AC238" s="26">
        <v>15000</v>
      </c>
      <c r="AD238" s="26">
        <v>0</v>
      </c>
      <c r="AE238" s="26">
        <v>0</v>
      </c>
      <c r="AF238" s="26">
        <f t="shared" si="62"/>
        <v>-34800</v>
      </c>
      <c r="AG238" s="27">
        <f>SUM($AF$2:AF238)/SUM($AH$2:AH238)</f>
        <v>-3.3869198312236285E-3</v>
      </c>
      <c r="AH238" s="28">
        <v>10000000</v>
      </c>
      <c r="AI238" s="26">
        <f t="shared" si="63"/>
        <v>0</v>
      </c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9"/>
      <c r="AU238" s="29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 spans="1:63" x14ac:dyDescent="0.2">
      <c r="A239" s="34">
        <f t="shared" si="48"/>
        <v>2020</v>
      </c>
      <c r="B239" s="34">
        <f t="shared" si="49"/>
        <v>8</v>
      </c>
      <c r="C239" s="34">
        <f t="shared" si="50"/>
        <v>25</v>
      </c>
      <c r="D239" s="25">
        <v>44068</v>
      </c>
      <c r="E239" s="20">
        <f t="shared" si="51"/>
        <v>0</v>
      </c>
      <c r="F239" s="26">
        <f t="shared" si="52"/>
        <v>0</v>
      </c>
      <c r="G239" s="26">
        <f t="shared" si="53"/>
        <v>0</v>
      </c>
      <c r="H239" s="37">
        <f t="shared" si="54"/>
        <v>0</v>
      </c>
      <c r="I239" s="26">
        <f t="shared" si="55"/>
        <v>0</v>
      </c>
      <c r="J239" s="20">
        <f t="shared" si="56"/>
        <v>19800</v>
      </c>
      <c r="K239" s="20">
        <f t="shared" si="57"/>
        <v>2000</v>
      </c>
      <c r="L239" s="26">
        <v>1000</v>
      </c>
      <c r="M239" s="26">
        <v>0</v>
      </c>
      <c r="N239" s="26">
        <v>1000</v>
      </c>
      <c r="O239" s="20">
        <f t="shared" si="58"/>
        <v>-2000</v>
      </c>
      <c r="P239" s="20">
        <f t="shared" si="59"/>
        <v>17800</v>
      </c>
      <c r="Q239" s="26">
        <v>500</v>
      </c>
      <c r="R239" s="26">
        <v>5000</v>
      </c>
      <c r="S239" s="26">
        <v>1000</v>
      </c>
      <c r="T239" s="26">
        <v>500</v>
      </c>
      <c r="U239" s="26">
        <v>2000</v>
      </c>
      <c r="V239" s="26">
        <v>3000</v>
      </c>
      <c r="W239" s="26">
        <v>0</v>
      </c>
      <c r="X239" s="26">
        <v>5000</v>
      </c>
      <c r="Y239" s="26">
        <v>800</v>
      </c>
      <c r="Z239" s="20">
        <f t="shared" si="60"/>
        <v>-19800</v>
      </c>
      <c r="AA239" s="26">
        <f t="shared" si="61"/>
        <v>15000</v>
      </c>
      <c r="AB239" s="26">
        <v>0</v>
      </c>
      <c r="AC239" s="26">
        <v>15000</v>
      </c>
      <c r="AD239" s="26">
        <v>0</v>
      </c>
      <c r="AE239" s="26">
        <v>0</v>
      </c>
      <c r="AF239" s="26">
        <f t="shared" si="62"/>
        <v>-34800</v>
      </c>
      <c r="AG239" s="27">
        <f>SUM($AF$2:AF239)/SUM($AH$2:AH239)</f>
        <v>-3.387310924369748E-3</v>
      </c>
      <c r="AH239" s="28">
        <v>10000000</v>
      </c>
      <c r="AI239" s="26">
        <f t="shared" si="63"/>
        <v>0</v>
      </c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9"/>
      <c r="AU239" s="29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 spans="1:63" x14ac:dyDescent="0.2">
      <c r="A240" s="34">
        <f t="shared" si="48"/>
        <v>2020</v>
      </c>
      <c r="B240" s="34">
        <f t="shared" si="49"/>
        <v>8</v>
      </c>
      <c r="C240" s="34">
        <f t="shared" si="50"/>
        <v>26</v>
      </c>
      <c r="D240" s="25">
        <v>44069</v>
      </c>
      <c r="E240" s="20">
        <f t="shared" si="51"/>
        <v>0</v>
      </c>
      <c r="F240" s="26">
        <f t="shared" si="52"/>
        <v>0</v>
      </c>
      <c r="G240" s="26">
        <f t="shared" si="53"/>
        <v>0</v>
      </c>
      <c r="H240" s="37">
        <f t="shared" si="54"/>
        <v>0</v>
      </c>
      <c r="I240" s="26">
        <f t="shared" si="55"/>
        <v>0</v>
      </c>
      <c r="J240" s="20">
        <f t="shared" si="56"/>
        <v>19800</v>
      </c>
      <c r="K240" s="20">
        <f t="shared" si="57"/>
        <v>2000</v>
      </c>
      <c r="L240" s="26">
        <v>1000</v>
      </c>
      <c r="M240" s="26">
        <v>0</v>
      </c>
      <c r="N240" s="26">
        <v>1000</v>
      </c>
      <c r="O240" s="20">
        <f t="shared" si="58"/>
        <v>-2000</v>
      </c>
      <c r="P240" s="20">
        <f t="shared" si="59"/>
        <v>17800</v>
      </c>
      <c r="Q240" s="26">
        <v>500</v>
      </c>
      <c r="R240" s="26">
        <v>5000</v>
      </c>
      <c r="S240" s="26">
        <v>1000</v>
      </c>
      <c r="T240" s="26">
        <v>500</v>
      </c>
      <c r="U240" s="26">
        <v>2000</v>
      </c>
      <c r="V240" s="26">
        <v>3000</v>
      </c>
      <c r="W240" s="26">
        <v>0</v>
      </c>
      <c r="X240" s="26">
        <v>5000</v>
      </c>
      <c r="Y240" s="26">
        <v>800</v>
      </c>
      <c r="Z240" s="20">
        <f t="shared" si="60"/>
        <v>-19800</v>
      </c>
      <c r="AA240" s="26">
        <f t="shared" si="61"/>
        <v>15000</v>
      </c>
      <c r="AB240" s="26">
        <v>0</v>
      </c>
      <c r="AC240" s="26">
        <v>15000</v>
      </c>
      <c r="AD240" s="26">
        <v>0</v>
      </c>
      <c r="AE240" s="26">
        <v>0</v>
      </c>
      <c r="AF240" s="26">
        <f t="shared" si="62"/>
        <v>-34800</v>
      </c>
      <c r="AG240" s="27">
        <f>SUM($AF$2:AF240)/SUM($AH$2:AH240)</f>
        <v>-3.3876987447698744E-3</v>
      </c>
      <c r="AH240" s="28">
        <v>10000000</v>
      </c>
      <c r="AI240" s="26">
        <f t="shared" si="63"/>
        <v>0</v>
      </c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9"/>
      <c r="AU240" s="29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 spans="1:63" x14ac:dyDescent="0.2">
      <c r="A241" s="34">
        <f t="shared" si="48"/>
        <v>2020</v>
      </c>
      <c r="B241" s="34">
        <f t="shared" si="49"/>
        <v>8</v>
      </c>
      <c r="C241" s="34">
        <f t="shared" si="50"/>
        <v>27</v>
      </c>
      <c r="D241" s="25">
        <v>44070</v>
      </c>
      <c r="E241" s="20">
        <f t="shared" si="51"/>
        <v>0</v>
      </c>
      <c r="F241" s="26">
        <f t="shared" si="52"/>
        <v>0</v>
      </c>
      <c r="G241" s="26">
        <f t="shared" si="53"/>
        <v>0</v>
      </c>
      <c r="H241" s="37">
        <f t="shared" si="54"/>
        <v>0</v>
      </c>
      <c r="I241" s="26">
        <f t="shared" si="55"/>
        <v>0</v>
      </c>
      <c r="J241" s="20">
        <f t="shared" si="56"/>
        <v>19800</v>
      </c>
      <c r="K241" s="20">
        <f t="shared" si="57"/>
        <v>2000</v>
      </c>
      <c r="L241" s="26">
        <v>1000</v>
      </c>
      <c r="M241" s="26">
        <v>0</v>
      </c>
      <c r="N241" s="26">
        <v>1000</v>
      </c>
      <c r="O241" s="20">
        <f t="shared" si="58"/>
        <v>-2000</v>
      </c>
      <c r="P241" s="20">
        <f t="shared" si="59"/>
        <v>17800</v>
      </c>
      <c r="Q241" s="26">
        <v>500</v>
      </c>
      <c r="R241" s="26">
        <v>5000</v>
      </c>
      <c r="S241" s="26">
        <v>1000</v>
      </c>
      <c r="T241" s="26">
        <v>500</v>
      </c>
      <c r="U241" s="26">
        <v>2000</v>
      </c>
      <c r="V241" s="26">
        <v>3000</v>
      </c>
      <c r="W241" s="26">
        <v>0</v>
      </c>
      <c r="X241" s="26">
        <v>5000</v>
      </c>
      <c r="Y241" s="26">
        <v>800</v>
      </c>
      <c r="Z241" s="20">
        <f t="shared" si="60"/>
        <v>-19800</v>
      </c>
      <c r="AA241" s="26">
        <f t="shared" si="61"/>
        <v>15000</v>
      </c>
      <c r="AB241" s="26">
        <v>0</v>
      </c>
      <c r="AC241" s="26">
        <v>15000</v>
      </c>
      <c r="AD241" s="26">
        <v>0</v>
      </c>
      <c r="AE241" s="26">
        <v>0</v>
      </c>
      <c r="AF241" s="26">
        <f t="shared" si="62"/>
        <v>-34800</v>
      </c>
      <c r="AG241" s="27">
        <f>SUM($AF$2:AF241)/SUM($AH$2:AH241)</f>
        <v>-3.3880833333333332E-3</v>
      </c>
      <c r="AH241" s="28">
        <v>10000000</v>
      </c>
      <c r="AI241" s="26">
        <f t="shared" si="63"/>
        <v>0</v>
      </c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9"/>
      <c r="AU241" s="29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 spans="1:63" x14ac:dyDescent="0.2">
      <c r="A242" s="34">
        <f t="shared" si="48"/>
        <v>2020</v>
      </c>
      <c r="B242" s="34">
        <f t="shared" si="49"/>
        <v>8</v>
      </c>
      <c r="C242" s="34">
        <f t="shared" si="50"/>
        <v>28</v>
      </c>
      <c r="D242" s="25">
        <v>44071</v>
      </c>
      <c r="E242" s="20">
        <f t="shared" si="51"/>
        <v>0</v>
      </c>
      <c r="F242" s="26">
        <f t="shared" si="52"/>
        <v>0</v>
      </c>
      <c r="G242" s="26">
        <f t="shared" si="53"/>
        <v>0</v>
      </c>
      <c r="H242" s="37">
        <f t="shared" si="54"/>
        <v>0</v>
      </c>
      <c r="I242" s="26">
        <f t="shared" si="55"/>
        <v>0</v>
      </c>
      <c r="J242" s="20">
        <f t="shared" si="56"/>
        <v>19800</v>
      </c>
      <c r="K242" s="20">
        <f t="shared" si="57"/>
        <v>2000</v>
      </c>
      <c r="L242" s="26">
        <v>1000</v>
      </c>
      <c r="M242" s="26">
        <v>0</v>
      </c>
      <c r="N242" s="26">
        <v>1000</v>
      </c>
      <c r="O242" s="20">
        <f t="shared" si="58"/>
        <v>-2000</v>
      </c>
      <c r="P242" s="20">
        <f t="shared" si="59"/>
        <v>17800</v>
      </c>
      <c r="Q242" s="26">
        <v>500</v>
      </c>
      <c r="R242" s="26">
        <v>5000</v>
      </c>
      <c r="S242" s="26">
        <v>1000</v>
      </c>
      <c r="T242" s="26">
        <v>500</v>
      </c>
      <c r="U242" s="26">
        <v>2000</v>
      </c>
      <c r="V242" s="26">
        <v>3000</v>
      </c>
      <c r="W242" s="26">
        <v>0</v>
      </c>
      <c r="X242" s="26">
        <v>5000</v>
      </c>
      <c r="Y242" s="26">
        <v>800</v>
      </c>
      <c r="Z242" s="20">
        <f t="shared" si="60"/>
        <v>-19800</v>
      </c>
      <c r="AA242" s="26">
        <f t="shared" si="61"/>
        <v>15000</v>
      </c>
      <c r="AB242" s="26">
        <v>0</v>
      </c>
      <c r="AC242" s="26">
        <v>15000</v>
      </c>
      <c r="AD242" s="26">
        <v>0</v>
      </c>
      <c r="AE242" s="26">
        <v>0</v>
      </c>
      <c r="AF242" s="26">
        <f t="shared" si="62"/>
        <v>-34800</v>
      </c>
      <c r="AG242" s="27">
        <f>SUM($AF$2:AF242)/SUM($AH$2:AH242)</f>
        <v>-3.3884647302904565E-3</v>
      </c>
      <c r="AH242" s="28">
        <v>10000000</v>
      </c>
      <c r="AI242" s="26">
        <f t="shared" si="63"/>
        <v>0</v>
      </c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9"/>
      <c r="AU242" s="29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 spans="1:63" x14ac:dyDescent="0.2">
      <c r="A243" s="34">
        <f t="shared" si="48"/>
        <v>2020</v>
      </c>
      <c r="B243" s="34">
        <f t="shared" si="49"/>
        <v>8</v>
      </c>
      <c r="C243" s="34">
        <f t="shared" si="50"/>
        <v>29</v>
      </c>
      <c r="D243" s="25">
        <v>44072</v>
      </c>
      <c r="E243" s="20">
        <f t="shared" si="51"/>
        <v>0</v>
      </c>
      <c r="F243" s="26">
        <f t="shared" si="52"/>
        <v>0</v>
      </c>
      <c r="G243" s="26">
        <f t="shared" si="53"/>
        <v>0</v>
      </c>
      <c r="H243" s="37">
        <f t="shared" si="54"/>
        <v>0</v>
      </c>
      <c r="I243" s="26">
        <f t="shared" si="55"/>
        <v>0</v>
      </c>
      <c r="J243" s="20">
        <f t="shared" si="56"/>
        <v>19800</v>
      </c>
      <c r="K243" s="20">
        <f t="shared" si="57"/>
        <v>2000</v>
      </c>
      <c r="L243" s="26">
        <v>1000</v>
      </c>
      <c r="M243" s="26">
        <v>0</v>
      </c>
      <c r="N243" s="26">
        <v>1000</v>
      </c>
      <c r="O243" s="20">
        <f t="shared" si="58"/>
        <v>-2000</v>
      </c>
      <c r="P243" s="20">
        <f t="shared" si="59"/>
        <v>17800</v>
      </c>
      <c r="Q243" s="26">
        <v>500</v>
      </c>
      <c r="R243" s="26">
        <v>5000</v>
      </c>
      <c r="S243" s="26">
        <v>1000</v>
      </c>
      <c r="T243" s="26">
        <v>500</v>
      </c>
      <c r="U243" s="26">
        <v>2000</v>
      </c>
      <c r="V243" s="26">
        <v>3000</v>
      </c>
      <c r="W243" s="26">
        <v>0</v>
      </c>
      <c r="X243" s="26">
        <v>5000</v>
      </c>
      <c r="Y243" s="26">
        <v>800</v>
      </c>
      <c r="Z243" s="20">
        <f t="shared" si="60"/>
        <v>-19800</v>
      </c>
      <c r="AA243" s="26">
        <f t="shared" si="61"/>
        <v>15000</v>
      </c>
      <c r="AB243" s="26">
        <v>0</v>
      </c>
      <c r="AC243" s="26">
        <v>15000</v>
      </c>
      <c r="AD243" s="26">
        <v>0</v>
      </c>
      <c r="AE243" s="26">
        <v>0</v>
      </c>
      <c r="AF243" s="26">
        <f t="shared" si="62"/>
        <v>-34800</v>
      </c>
      <c r="AG243" s="27">
        <f>SUM($AF$2:AF243)/SUM($AH$2:AH243)</f>
        <v>-3.3888429752066116E-3</v>
      </c>
      <c r="AH243" s="28">
        <v>10000000</v>
      </c>
      <c r="AI243" s="26">
        <f t="shared" si="63"/>
        <v>0</v>
      </c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9"/>
      <c r="AU243" s="29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 spans="1:63" x14ac:dyDescent="0.2">
      <c r="A244" s="34">
        <f t="shared" si="48"/>
        <v>2020</v>
      </c>
      <c r="B244" s="34">
        <f t="shared" si="49"/>
        <v>8</v>
      </c>
      <c r="C244" s="34">
        <f t="shared" si="50"/>
        <v>30</v>
      </c>
      <c r="D244" s="25">
        <v>44073</v>
      </c>
      <c r="E244" s="20">
        <f t="shared" si="51"/>
        <v>10100</v>
      </c>
      <c r="F244" s="26">
        <f t="shared" si="52"/>
        <v>10000</v>
      </c>
      <c r="G244" s="26">
        <f t="shared" si="53"/>
        <v>100</v>
      </c>
      <c r="H244" s="37">
        <f t="shared" si="54"/>
        <v>1</v>
      </c>
      <c r="I244" s="26">
        <f t="shared" si="55"/>
        <v>10000</v>
      </c>
      <c r="J244" s="20">
        <f t="shared" si="56"/>
        <v>19800</v>
      </c>
      <c r="K244" s="20">
        <f t="shared" si="57"/>
        <v>2000</v>
      </c>
      <c r="L244" s="26">
        <v>1000</v>
      </c>
      <c r="M244" s="26">
        <v>0</v>
      </c>
      <c r="N244" s="26">
        <v>1000</v>
      </c>
      <c r="O244" s="20">
        <f t="shared" si="58"/>
        <v>8100</v>
      </c>
      <c r="P244" s="20">
        <f t="shared" si="59"/>
        <v>17800</v>
      </c>
      <c r="Q244" s="26">
        <v>500</v>
      </c>
      <c r="R244" s="26">
        <v>5000</v>
      </c>
      <c r="S244" s="26">
        <v>1000</v>
      </c>
      <c r="T244" s="26">
        <v>500</v>
      </c>
      <c r="U244" s="26">
        <v>2000</v>
      </c>
      <c r="V244" s="26">
        <v>3000</v>
      </c>
      <c r="W244" s="26">
        <v>0</v>
      </c>
      <c r="X244" s="26">
        <v>5000</v>
      </c>
      <c r="Y244" s="26">
        <v>800</v>
      </c>
      <c r="Z244" s="20">
        <f t="shared" si="60"/>
        <v>-9700</v>
      </c>
      <c r="AA244" s="26">
        <f t="shared" si="61"/>
        <v>15000</v>
      </c>
      <c r="AB244" s="26">
        <v>0</v>
      </c>
      <c r="AC244" s="26">
        <v>15000</v>
      </c>
      <c r="AD244" s="26">
        <v>0</v>
      </c>
      <c r="AE244" s="26">
        <v>0</v>
      </c>
      <c r="AF244" s="26">
        <f t="shared" si="62"/>
        <v>-24700</v>
      </c>
      <c r="AG244" s="27">
        <f>SUM($AF$2:AF244)/SUM($AH$2:AH244)</f>
        <v>-3.3850617283950617E-3</v>
      </c>
      <c r="AH244" s="28">
        <v>10000000</v>
      </c>
      <c r="AI244" s="26">
        <f t="shared" si="63"/>
        <v>0</v>
      </c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9"/>
      <c r="AU244" s="29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 spans="1:63" x14ac:dyDescent="0.2">
      <c r="A245" s="34">
        <f t="shared" si="48"/>
        <v>2020</v>
      </c>
      <c r="B245" s="34">
        <f t="shared" si="49"/>
        <v>8</v>
      </c>
      <c r="C245" s="34">
        <f t="shared" si="50"/>
        <v>31</v>
      </c>
      <c r="D245" s="25">
        <v>44074</v>
      </c>
      <c r="E245" s="20">
        <f t="shared" si="51"/>
        <v>0</v>
      </c>
      <c r="F245" s="26">
        <f t="shared" si="52"/>
        <v>0</v>
      </c>
      <c r="G245" s="26">
        <f t="shared" si="53"/>
        <v>0</v>
      </c>
      <c r="H245" s="37">
        <f t="shared" si="54"/>
        <v>0</v>
      </c>
      <c r="I245" s="26">
        <f t="shared" si="55"/>
        <v>0</v>
      </c>
      <c r="J245" s="20">
        <f t="shared" si="56"/>
        <v>19800</v>
      </c>
      <c r="K245" s="20">
        <f t="shared" si="57"/>
        <v>2000</v>
      </c>
      <c r="L245" s="26">
        <v>1000</v>
      </c>
      <c r="M245" s="26">
        <v>0</v>
      </c>
      <c r="N245" s="26">
        <v>1000</v>
      </c>
      <c r="O245" s="20">
        <f t="shared" si="58"/>
        <v>-2000</v>
      </c>
      <c r="P245" s="20">
        <f t="shared" si="59"/>
        <v>17800</v>
      </c>
      <c r="Q245" s="26">
        <v>500</v>
      </c>
      <c r="R245" s="26">
        <v>5000</v>
      </c>
      <c r="S245" s="26">
        <v>1000</v>
      </c>
      <c r="T245" s="26">
        <v>500</v>
      </c>
      <c r="U245" s="26">
        <v>2000</v>
      </c>
      <c r="V245" s="26">
        <v>3000</v>
      </c>
      <c r="W245" s="26">
        <v>0</v>
      </c>
      <c r="X245" s="26">
        <v>5000</v>
      </c>
      <c r="Y245" s="26">
        <v>800</v>
      </c>
      <c r="Z245" s="20">
        <f t="shared" si="60"/>
        <v>-19800</v>
      </c>
      <c r="AA245" s="26">
        <f t="shared" si="61"/>
        <v>15000</v>
      </c>
      <c r="AB245" s="26">
        <v>0</v>
      </c>
      <c r="AC245" s="26">
        <v>15000</v>
      </c>
      <c r="AD245" s="26">
        <v>0</v>
      </c>
      <c r="AE245" s="26">
        <v>0</v>
      </c>
      <c r="AF245" s="26">
        <f t="shared" si="62"/>
        <v>-34800</v>
      </c>
      <c r="AG245" s="27">
        <f>SUM($AF$2:AF245)/SUM($AH$2:AH245)</f>
        <v>-3.3854508196721313E-3</v>
      </c>
      <c r="AH245" s="28">
        <v>10000000</v>
      </c>
      <c r="AI245" s="26">
        <f t="shared" si="63"/>
        <v>0</v>
      </c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9"/>
      <c r="AU245" s="29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 spans="1:63" x14ac:dyDescent="0.2">
      <c r="A246" s="34">
        <f t="shared" si="48"/>
        <v>2020</v>
      </c>
      <c r="B246" s="34">
        <f t="shared" si="49"/>
        <v>9</v>
      </c>
      <c r="C246" s="34">
        <f t="shared" si="50"/>
        <v>1</v>
      </c>
      <c r="D246" s="25">
        <v>44075</v>
      </c>
      <c r="E246" s="20">
        <f t="shared" si="51"/>
        <v>10000</v>
      </c>
      <c r="F246" s="26">
        <f t="shared" si="52"/>
        <v>10000</v>
      </c>
      <c r="G246" s="26">
        <f t="shared" si="53"/>
        <v>0</v>
      </c>
      <c r="H246" s="37">
        <f t="shared" si="54"/>
        <v>1</v>
      </c>
      <c r="I246" s="26">
        <f t="shared" si="55"/>
        <v>10000</v>
      </c>
      <c r="J246" s="20">
        <f t="shared" si="56"/>
        <v>19800</v>
      </c>
      <c r="K246" s="20">
        <f t="shared" si="57"/>
        <v>2000</v>
      </c>
      <c r="L246" s="26">
        <v>1000</v>
      </c>
      <c r="M246" s="26">
        <v>0</v>
      </c>
      <c r="N246" s="26">
        <v>1000</v>
      </c>
      <c r="O246" s="20">
        <f t="shared" si="58"/>
        <v>8000</v>
      </c>
      <c r="P246" s="20">
        <f t="shared" si="59"/>
        <v>17800</v>
      </c>
      <c r="Q246" s="26">
        <v>500</v>
      </c>
      <c r="R246" s="26">
        <v>5000</v>
      </c>
      <c r="S246" s="26">
        <v>1000</v>
      </c>
      <c r="T246" s="26">
        <v>500</v>
      </c>
      <c r="U246" s="26">
        <v>2000</v>
      </c>
      <c r="V246" s="26">
        <v>3000</v>
      </c>
      <c r="W246" s="26">
        <v>0</v>
      </c>
      <c r="X246" s="26">
        <v>5000</v>
      </c>
      <c r="Y246" s="26">
        <v>800</v>
      </c>
      <c r="Z246" s="20">
        <f t="shared" si="60"/>
        <v>-9800</v>
      </c>
      <c r="AA246" s="26">
        <f t="shared" si="61"/>
        <v>15000</v>
      </c>
      <c r="AB246" s="26">
        <v>0</v>
      </c>
      <c r="AC246" s="26">
        <v>15000</v>
      </c>
      <c r="AD246" s="26">
        <v>0</v>
      </c>
      <c r="AE246" s="26">
        <v>0</v>
      </c>
      <c r="AF246" s="26">
        <f t="shared" si="62"/>
        <v>-24800</v>
      </c>
      <c r="AG246" s="27">
        <f>SUM($AF$2:AF246)/SUM($AH$2:AH246)</f>
        <v>-3.3817551020408165E-3</v>
      </c>
      <c r="AH246" s="28">
        <v>10000000</v>
      </c>
      <c r="AI246" s="26">
        <f t="shared" si="63"/>
        <v>0</v>
      </c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9"/>
      <c r="AU246" s="29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 spans="1:63" x14ac:dyDescent="0.2">
      <c r="A247" s="34">
        <f t="shared" si="48"/>
        <v>2020</v>
      </c>
      <c r="B247" s="34">
        <f t="shared" si="49"/>
        <v>9</v>
      </c>
      <c r="C247" s="34">
        <f t="shared" si="50"/>
        <v>2</v>
      </c>
      <c r="D247" s="25">
        <v>44076</v>
      </c>
      <c r="E247" s="20">
        <f t="shared" si="51"/>
        <v>0</v>
      </c>
      <c r="F247" s="26">
        <f t="shared" si="52"/>
        <v>0</v>
      </c>
      <c r="G247" s="26">
        <f t="shared" si="53"/>
        <v>0</v>
      </c>
      <c r="H247" s="37">
        <f t="shared" si="54"/>
        <v>0</v>
      </c>
      <c r="I247" s="26">
        <f t="shared" si="55"/>
        <v>0</v>
      </c>
      <c r="J247" s="20">
        <f t="shared" si="56"/>
        <v>19800</v>
      </c>
      <c r="K247" s="20">
        <f t="shared" si="57"/>
        <v>2000</v>
      </c>
      <c r="L247" s="26">
        <v>1000</v>
      </c>
      <c r="M247" s="26">
        <v>0</v>
      </c>
      <c r="N247" s="26">
        <v>1000</v>
      </c>
      <c r="O247" s="20">
        <f t="shared" si="58"/>
        <v>-2000</v>
      </c>
      <c r="P247" s="20">
        <f t="shared" si="59"/>
        <v>17800</v>
      </c>
      <c r="Q247" s="26">
        <v>500</v>
      </c>
      <c r="R247" s="26">
        <v>5000</v>
      </c>
      <c r="S247" s="26">
        <v>1000</v>
      </c>
      <c r="T247" s="26">
        <v>500</v>
      </c>
      <c r="U247" s="26">
        <v>2000</v>
      </c>
      <c r="V247" s="26">
        <v>3000</v>
      </c>
      <c r="W247" s="26">
        <v>0</v>
      </c>
      <c r="X247" s="26">
        <v>5000</v>
      </c>
      <c r="Y247" s="26">
        <v>800</v>
      </c>
      <c r="Z247" s="20">
        <f t="shared" si="60"/>
        <v>-19800</v>
      </c>
      <c r="AA247" s="26">
        <f t="shared" si="61"/>
        <v>15000</v>
      </c>
      <c r="AB247" s="26">
        <v>0</v>
      </c>
      <c r="AC247" s="26">
        <v>15000</v>
      </c>
      <c r="AD247" s="26">
        <v>0</v>
      </c>
      <c r="AE247" s="26">
        <v>0</v>
      </c>
      <c r="AF247" s="26">
        <f t="shared" si="62"/>
        <v>-34800</v>
      </c>
      <c r="AG247" s="27">
        <f>SUM($AF$2:AF247)/SUM($AH$2:AH247)</f>
        <v>-3.3821544715447157E-3</v>
      </c>
      <c r="AH247" s="28">
        <v>10000000</v>
      </c>
      <c r="AI247" s="26">
        <f t="shared" si="63"/>
        <v>0</v>
      </c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9"/>
      <c r="AU247" s="29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 spans="1:63" x14ac:dyDescent="0.2">
      <c r="A248" s="34">
        <f t="shared" si="48"/>
        <v>2020</v>
      </c>
      <c r="B248" s="34">
        <f t="shared" si="49"/>
        <v>9</v>
      </c>
      <c r="C248" s="34">
        <f t="shared" si="50"/>
        <v>3</v>
      </c>
      <c r="D248" s="25">
        <v>44077</v>
      </c>
      <c r="E248" s="20">
        <f t="shared" si="51"/>
        <v>0</v>
      </c>
      <c r="F248" s="26">
        <f t="shared" si="52"/>
        <v>0</v>
      </c>
      <c r="G248" s="26">
        <f t="shared" si="53"/>
        <v>0</v>
      </c>
      <c r="H248" s="37">
        <f t="shared" si="54"/>
        <v>0</v>
      </c>
      <c r="I248" s="26">
        <f t="shared" si="55"/>
        <v>0</v>
      </c>
      <c r="J248" s="20">
        <f t="shared" si="56"/>
        <v>19800</v>
      </c>
      <c r="K248" s="20">
        <f t="shared" si="57"/>
        <v>2000</v>
      </c>
      <c r="L248" s="26">
        <v>1000</v>
      </c>
      <c r="M248" s="26">
        <v>0</v>
      </c>
      <c r="N248" s="26">
        <v>1000</v>
      </c>
      <c r="O248" s="20">
        <f t="shared" si="58"/>
        <v>-2000</v>
      </c>
      <c r="P248" s="20">
        <f t="shared" si="59"/>
        <v>17800</v>
      </c>
      <c r="Q248" s="26">
        <v>500</v>
      </c>
      <c r="R248" s="26">
        <v>5000</v>
      </c>
      <c r="S248" s="26">
        <v>1000</v>
      </c>
      <c r="T248" s="26">
        <v>500</v>
      </c>
      <c r="U248" s="26">
        <v>2000</v>
      </c>
      <c r="V248" s="26">
        <v>3000</v>
      </c>
      <c r="W248" s="26">
        <v>0</v>
      </c>
      <c r="X248" s="26">
        <v>5000</v>
      </c>
      <c r="Y248" s="26">
        <v>800</v>
      </c>
      <c r="Z248" s="20">
        <f t="shared" si="60"/>
        <v>-19800</v>
      </c>
      <c r="AA248" s="26">
        <f t="shared" si="61"/>
        <v>15000</v>
      </c>
      <c r="AB248" s="26">
        <v>0</v>
      </c>
      <c r="AC248" s="26">
        <v>15000</v>
      </c>
      <c r="AD248" s="26">
        <v>0</v>
      </c>
      <c r="AE248" s="26">
        <v>0</v>
      </c>
      <c r="AF248" s="26">
        <f t="shared" si="62"/>
        <v>-34800</v>
      </c>
      <c r="AG248" s="27">
        <f>SUM($AF$2:AF248)/SUM($AH$2:AH248)</f>
        <v>-3.3825506072874493E-3</v>
      </c>
      <c r="AH248" s="28">
        <v>10000000</v>
      </c>
      <c r="AI248" s="26">
        <f t="shared" si="63"/>
        <v>0</v>
      </c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9"/>
      <c r="AU248" s="29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 spans="1:63" x14ac:dyDescent="0.2">
      <c r="A249" s="34">
        <f t="shared" si="48"/>
        <v>2020</v>
      </c>
      <c r="B249" s="34">
        <f t="shared" si="49"/>
        <v>9</v>
      </c>
      <c r="C249" s="34">
        <f t="shared" si="50"/>
        <v>4</v>
      </c>
      <c r="D249" s="25">
        <v>44078</v>
      </c>
      <c r="E249" s="20">
        <f t="shared" si="51"/>
        <v>0</v>
      </c>
      <c r="F249" s="26">
        <f t="shared" si="52"/>
        <v>0</v>
      </c>
      <c r="G249" s="26">
        <f t="shared" si="53"/>
        <v>0</v>
      </c>
      <c r="H249" s="37">
        <f t="shared" si="54"/>
        <v>0</v>
      </c>
      <c r="I249" s="26">
        <f t="shared" si="55"/>
        <v>0</v>
      </c>
      <c r="J249" s="20">
        <f t="shared" si="56"/>
        <v>19800</v>
      </c>
      <c r="K249" s="20">
        <f t="shared" si="57"/>
        <v>2000</v>
      </c>
      <c r="L249" s="26">
        <v>1000</v>
      </c>
      <c r="M249" s="26">
        <v>0</v>
      </c>
      <c r="N249" s="26">
        <v>1000</v>
      </c>
      <c r="O249" s="20">
        <f t="shared" si="58"/>
        <v>-2000</v>
      </c>
      <c r="P249" s="20">
        <f t="shared" si="59"/>
        <v>17800</v>
      </c>
      <c r="Q249" s="26">
        <v>500</v>
      </c>
      <c r="R249" s="26">
        <v>5000</v>
      </c>
      <c r="S249" s="26">
        <v>1000</v>
      </c>
      <c r="T249" s="26">
        <v>500</v>
      </c>
      <c r="U249" s="26">
        <v>2000</v>
      </c>
      <c r="V249" s="26">
        <v>3000</v>
      </c>
      <c r="W249" s="26">
        <v>0</v>
      </c>
      <c r="X249" s="26">
        <v>5000</v>
      </c>
      <c r="Y249" s="26">
        <v>800</v>
      </c>
      <c r="Z249" s="20">
        <f t="shared" si="60"/>
        <v>-19800</v>
      </c>
      <c r="AA249" s="26">
        <f t="shared" si="61"/>
        <v>15000</v>
      </c>
      <c r="AB249" s="26">
        <v>0</v>
      </c>
      <c r="AC249" s="26">
        <v>15000</v>
      </c>
      <c r="AD249" s="26">
        <v>0</v>
      </c>
      <c r="AE249" s="26">
        <v>0</v>
      </c>
      <c r="AF249" s="26">
        <f t="shared" si="62"/>
        <v>-34800</v>
      </c>
      <c r="AG249" s="27">
        <f>SUM($AF$2:AF249)/SUM($AH$2:AH249)</f>
        <v>-3.3829435483870968E-3</v>
      </c>
      <c r="AH249" s="28">
        <v>10000000</v>
      </c>
      <c r="AI249" s="26">
        <f t="shared" si="63"/>
        <v>0</v>
      </c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9"/>
      <c r="AU249" s="29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 spans="1:63" x14ac:dyDescent="0.2">
      <c r="A250" s="34">
        <f t="shared" si="48"/>
        <v>2020</v>
      </c>
      <c r="B250" s="34">
        <f t="shared" si="49"/>
        <v>9</v>
      </c>
      <c r="C250" s="34">
        <f t="shared" si="50"/>
        <v>5</v>
      </c>
      <c r="D250" s="25">
        <v>44079</v>
      </c>
      <c r="E250" s="20">
        <f t="shared" si="51"/>
        <v>0</v>
      </c>
      <c r="F250" s="26">
        <f t="shared" si="52"/>
        <v>0</v>
      </c>
      <c r="G250" s="26">
        <f t="shared" si="53"/>
        <v>0</v>
      </c>
      <c r="H250" s="37">
        <f t="shared" si="54"/>
        <v>0</v>
      </c>
      <c r="I250" s="26">
        <f t="shared" si="55"/>
        <v>0</v>
      </c>
      <c r="J250" s="20">
        <f t="shared" si="56"/>
        <v>19800</v>
      </c>
      <c r="K250" s="20">
        <f t="shared" si="57"/>
        <v>2000</v>
      </c>
      <c r="L250" s="26">
        <v>1000</v>
      </c>
      <c r="M250" s="26">
        <v>0</v>
      </c>
      <c r="N250" s="26">
        <v>1000</v>
      </c>
      <c r="O250" s="20">
        <f t="shared" si="58"/>
        <v>-2000</v>
      </c>
      <c r="P250" s="20">
        <f t="shared" si="59"/>
        <v>17800</v>
      </c>
      <c r="Q250" s="26">
        <v>500</v>
      </c>
      <c r="R250" s="26">
        <v>5000</v>
      </c>
      <c r="S250" s="26">
        <v>1000</v>
      </c>
      <c r="T250" s="26">
        <v>500</v>
      </c>
      <c r="U250" s="26">
        <v>2000</v>
      </c>
      <c r="V250" s="26">
        <v>3000</v>
      </c>
      <c r="W250" s="26">
        <v>0</v>
      </c>
      <c r="X250" s="26">
        <v>5000</v>
      </c>
      <c r="Y250" s="26">
        <v>800</v>
      </c>
      <c r="Z250" s="20">
        <f t="shared" si="60"/>
        <v>-19800</v>
      </c>
      <c r="AA250" s="26">
        <f t="shared" si="61"/>
        <v>15000</v>
      </c>
      <c r="AB250" s="26">
        <v>0</v>
      </c>
      <c r="AC250" s="26">
        <v>15000</v>
      </c>
      <c r="AD250" s="26">
        <v>0</v>
      </c>
      <c r="AE250" s="26">
        <v>0</v>
      </c>
      <c r="AF250" s="26">
        <f t="shared" si="62"/>
        <v>-34800</v>
      </c>
      <c r="AG250" s="27">
        <f>SUM($AF$2:AF250)/SUM($AH$2:AH250)</f>
        <v>-3.3833333333333332E-3</v>
      </c>
      <c r="AH250" s="28">
        <v>10000000</v>
      </c>
      <c r="AI250" s="26">
        <f t="shared" si="63"/>
        <v>0</v>
      </c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9"/>
      <c r="AU250" s="29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 spans="1:63" x14ac:dyDescent="0.2">
      <c r="A251" s="34">
        <f t="shared" si="48"/>
        <v>2020</v>
      </c>
      <c r="B251" s="34">
        <f t="shared" si="49"/>
        <v>9</v>
      </c>
      <c r="C251" s="34">
        <f t="shared" si="50"/>
        <v>6</v>
      </c>
      <c r="D251" s="25">
        <v>44080</v>
      </c>
      <c r="E251" s="20">
        <f t="shared" si="51"/>
        <v>0</v>
      </c>
      <c r="F251" s="26">
        <f t="shared" si="52"/>
        <v>0</v>
      </c>
      <c r="G251" s="26">
        <f t="shared" si="53"/>
        <v>0</v>
      </c>
      <c r="H251" s="37">
        <f t="shared" si="54"/>
        <v>0</v>
      </c>
      <c r="I251" s="26">
        <f t="shared" si="55"/>
        <v>0</v>
      </c>
      <c r="J251" s="20">
        <f t="shared" si="56"/>
        <v>19800</v>
      </c>
      <c r="K251" s="20">
        <f t="shared" si="57"/>
        <v>2000</v>
      </c>
      <c r="L251" s="26">
        <v>1000</v>
      </c>
      <c r="M251" s="26">
        <v>0</v>
      </c>
      <c r="N251" s="26">
        <v>1000</v>
      </c>
      <c r="O251" s="20">
        <f t="shared" si="58"/>
        <v>-2000</v>
      </c>
      <c r="P251" s="20">
        <f t="shared" si="59"/>
        <v>17800</v>
      </c>
      <c r="Q251" s="26">
        <v>500</v>
      </c>
      <c r="R251" s="26">
        <v>5000</v>
      </c>
      <c r="S251" s="26">
        <v>1000</v>
      </c>
      <c r="T251" s="26">
        <v>500</v>
      </c>
      <c r="U251" s="26">
        <v>2000</v>
      </c>
      <c r="V251" s="26">
        <v>3000</v>
      </c>
      <c r="W251" s="26">
        <v>0</v>
      </c>
      <c r="X251" s="26">
        <v>5000</v>
      </c>
      <c r="Y251" s="26">
        <v>800</v>
      </c>
      <c r="Z251" s="20">
        <f t="shared" si="60"/>
        <v>-19800</v>
      </c>
      <c r="AA251" s="26">
        <f t="shared" si="61"/>
        <v>15000</v>
      </c>
      <c r="AB251" s="26">
        <v>0</v>
      </c>
      <c r="AC251" s="26">
        <v>15000</v>
      </c>
      <c r="AD251" s="26">
        <v>0</v>
      </c>
      <c r="AE251" s="26">
        <v>0</v>
      </c>
      <c r="AF251" s="26">
        <f t="shared" si="62"/>
        <v>-34800</v>
      </c>
      <c r="AG251" s="27">
        <f>SUM($AF$2:AF251)/SUM($AH$2:AH251)</f>
        <v>-3.3837199999999998E-3</v>
      </c>
      <c r="AH251" s="28">
        <v>10000000</v>
      </c>
      <c r="AI251" s="26">
        <f t="shared" si="63"/>
        <v>0</v>
      </c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9"/>
      <c r="AU251" s="29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 spans="1:63" x14ac:dyDescent="0.2">
      <c r="A252" s="34">
        <f t="shared" si="48"/>
        <v>2020</v>
      </c>
      <c r="B252" s="34">
        <f t="shared" si="49"/>
        <v>9</v>
      </c>
      <c r="C252" s="34">
        <f t="shared" si="50"/>
        <v>7</v>
      </c>
      <c r="D252" s="25">
        <v>44081</v>
      </c>
      <c r="E252" s="20">
        <f t="shared" si="51"/>
        <v>0</v>
      </c>
      <c r="F252" s="26">
        <f t="shared" si="52"/>
        <v>0</v>
      </c>
      <c r="G252" s="26">
        <f t="shared" si="53"/>
        <v>0</v>
      </c>
      <c r="H252" s="37">
        <f t="shared" si="54"/>
        <v>0</v>
      </c>
      <c r="I252" s="26">
        <f t="shared" si="55"/>
        <v>0</v>
      </c>
      <c r="J252" s="20">
        <f t="shared" si="56"/>
        <v>19800</v>
      </c>
      <c r="K252" s="20">
        <f t="shared" si="57"/>
        <v>2000</v>
      </c>
      <c r="L252" s="26">
        <v>1000</v>
      </c>
      <c r="M252" s="26">
        <v>0</v>
      </c>
      <c r="N252" s="26">
        <v>1000</v>
      </c>
      <c r="O252" s="20">
        <f t="shared" si="58"/>
        <v>-2000</v>
      </c>
      <c r="P252" s="20">
        <f t="shared" si="59"/>
        <v>17800</v>
      </c>
      <c r="Q252" s="26">
        <v>500</v>
      </c>
      <c r="R252" s="26">
        <v>5000</v>
      </c>
      <c r="S252" s="26">
        <v>1000</v>
      </c>
      <c r="T252" s="26">
        <v>500</v>
      </c>
      <c r="U252" s="26">
        <v>2000</v>
      </c>
      <c r="V252" s="26">
        <v>3000</v>
      </c>
      <c r="W252" s="26">
        <v>0</v>
      </c>
      <c r="X252" s="26">
        <v>5000</v>
      </c>
      <c r="Y252" s="26">
        <v>800</v>
      </c>
      <c r="Z252" s="20">
        <f t="shared" si="60"/>
        <v>-19800</v>
      </c>
      <c r="AA252" s="26">
        <f t="shared" si="61"/>
        <v>15000</v>
      </c>
      <c r="AB252" s="26">
        <v>0</v>
      </c>
      <c r="AC252" s="26">
        <v>15000</v>
      </c>
      <c r="AD252" s="26">
        <v>0</v>
      </c>
      <c r="AE252" s="26">
        <v>0</v>
      </c>
      <c r="AF252" s="26">
        <f t="shared" si="62"/>
        <v>-34800</v>
      </c>
      <c r="AG252" s="27">
        <f>SUM($AF$2:AF252)/SUM($AH$2:AH252)</f>
        <v>-3.3841035856573705E-3</v>
      </c>
      <c r="AH252" s="28">
        <v>10000000</v>
      </c>
      <c r="AI252" s="26">
        <f t="shared" si="63"/>
        <v>0</v>
      </c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9"/>
      <c r="AU252" s="29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 spans="1:63" x14ac:dyDescent="0.2">
      <c r="A253" s="34">
        <f t="shared" si="48"/>
        <v>2020</v>
      </c>
      <c r="B253" s="34">
        <f t="shared" si="49"/>
        <v>9</v>
      </c>
      <c r="C253" s="34">
        <f t="shared" si="50"/>
        <v>8</v>
      </c>
      <c r="D253" s="25">
        <v>44082</v>
      </c>
      <c r="E253" s="20">
        <f t="shared" si="51"/>
        <v>0</v>
      </c>
      <c r="F253" s="26">
        <f t="shared" si="52"/>
        <v>0</v>
      </c>
      <c r="G253" s="26">
        <f t="shared" si="53"/>
        <v>0</v>
      </c>
      <c r="H253" s="37">
        <f t="shared" si="54"/>
        <v>0</v>
      </c>
      <c r="I253" s="26">
        <f t="shared" si="55"/>
        <v>0</v>
      </c>
      <c r="J253" s="20">
        <f t="shared" si="56"/>
        <v>19800</v>
      </c>
      <c r="K253" s="20">
        <f t="shared" si="57"/>
        <v>2000</v>
      </c>
      <c r="L253" s="26">
        <v>1000</v>
      </c>
      <c r="M253" s="26">
        <v>0</v>
      </c>
      <c r="N253" s="26">
        <v>1000</v>
      </c>
      <c r="O253" s="20">
        <f t="shared" si="58"/>
        <v>-2000</v>
      </c>
      <c r="P253" s="20">
        <f t="shared" si="59"/>
        <v>17800</v>
      </c>
      <c r="Q253" s="26">
        <v>500</v>
      </c>
      <c r="R253" s="26">
        <v>5000</v>
      </c>
      <c r="S253" s="26">
        <v>1000</v>
      </c>
      <c r="T253" s="26">
        <v>500</v>
      </c>
      <c r="U253" s="26">
        <v>2000</v>
      </c>
      <c r="V253" s="26">
        <v>3000</v>
      </c>
      <c r="W253" s="26">
        <v>0</v>
      </c>
      <c r="X253" s="26">
        <v>5000</v>
      </c>
      <c r="Y253" s="26">
        <v>800</v>
      </c>
      <c r="Z253" s="20">
        <f t="shared" si="60"/>
        <v>-19800</v>
      </c>
      <c r="AA253" s="26">
        <f t="shared" si="61"/>
        <v>15000</v>
      </c>
      <c r="AB253" s="26">
        <v>0</v>
      </c>
      <c r="AC253" s="26">
        <v>15000</v>
      </c>
      <c r="AD253" s="26">
        <v>0</v>
      </c>
      <c r="AE253" s="26">
        <v>0</v>
      </c>
      <c r="AF253" s="26">
        <f t="shared" si="62"/>
        <v>-34800</v>
      </c>
      <c r="AG253" s="27">
        <f>SUM($AF$2:AF253)/SUM($AH$2:AH253)</f>
        <v>-3.3844841269841269E-3</v>
      </c>
      <c r="AH253" s="28">
        <v>10000000</v>
      </c>
      <c r="AI253" s="26">
        <f t="shared" si="63"/>
        <v>0</v>
      </c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9"/>
      <c r="AU253" s="29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 spans="1:63" x14ac:dyDescent="0.2">
      <c r="A254" s="34">
        <f t="shared" si="48"/>
        <v>2020</v>
      </c>
      <c r="B254" s="34">
        <f t="shared" si="49"/>
        <v>9</v>
      </c>
      <c r="C254" s="34">
        <f t="shared" si="50"/>
        <v>9</v>
      </c>
      <c r="D254" s="25">
        <v>44083</v>
      </c>
      <c r="E254" s="20">
        <f t="shared" si="51"/>
        <v>0</v>
      </c>
      <c r="F254" s="26">
        <f t="shared" si="52"/>
        <v>0</v>
      </c>
      <c r="G254" s="26">
        <f t="shared" si="53"/>
        <v>0</v>
      </c>
      <c r="H254" s="37">
        <f t="shared" si="54"/>
        <v>0</v>
      </c>
      <c r="I254" s="26">
        <f t="shared" si="55"/>
        <v>0</v>
      </c>
      <c r="J254" s="20">
        <f t="shared" si="56"/>
        <v>19800</v>
      </c>
      <c r="K254" s="20">
        <f t="shared" si="57"/>
        <v>2000</v>
      </c>
      <c r="L254" s="26">
        <v>1000</v>
      </c>
      <c r="M254" s="26">
        <v>0</v>
      </c>
      <c r="N254" s="26">
        <v>1000</v>
      </c>
      <c r="O254" s="20">
        <f t="shared" si="58"/>
        <v>-2000</v>
      </c>
      <c r="P254" s="20">
        <f t="shared" si="59"/>
        <v>17800</v>
      </c>
      <c r="Q254" s="26">
        <v>500</v>
      </c>
      <c r="R254" s="26">
        <v>5000</v>
      </c>
      <c r="S254" s="26">
        <v>1000</v>
      </c>
      <c r="T254" s="26">
        <v>500</v>
      </c>
      <c r="U254" s="26">
        <v>2000</v>
      </c>
      <c r="V254" s="26">
        <v>3000</v>
      </c>
      <c r="W254" s="26">
        <v>0</v>
      </c>
      <c r="X254" s="26">
        <v>5000</v>
      </c>
      <c r="Y254" s="26">
        <v>800</v>
      </c>
      <c r="Z254" s="20">
        <f t="shared" si="60"/>
        <v>-19800</v>
      </c>
      <c r="AA254" s="26">
        <f t="shared" si="61"/>
        <v>15000</v>
      </c>
      <c r="AB254" s="26">
        <v>0</v>
      </c>
      <c r="AC254" s="26">
        <v>15000</v>
      </c>
      <c r="AD254" s="26">
        <v>0</v>
      </c>
      <c r="AE254" s="26">
        <v>0</v>
      </c>
      <c r="AF254" s="26">
        <f t="shared" si="62"/>
        <v>-34800</v>
      </c>
      <c r="AG254" s="27">
        <f>SUM($AF$2:AF254)/SUM($AH$2:AH254)</f>
        <v>-3.3848616600790512E-3</v>
      </c>
      <c r="AH254" s="28">
        <v>10000000</v>
      </c>
      <c r="AI254" s="26">
        <f t="shared" si="63"/>
        <v>0</v>
      </c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9"/>
      <c r="AU254" s="29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 spans="1:63" x14ac:dyDescent="0.2">
      <c r="A255" s="34">
        <f t="shared" si="48"/>
        <v>2020</v>
      </c>
      <c r="B255" s="34">
        <f t="shared" si="49"/>
        <v>9</v>
      </c>
      <c r="C255" s="34">
        <f t="shared" si="50"/>
        <v>10</v>
      </c>
      <c r="D255" s="25">
        <v>44084</v>
      </c>
      <c r="E255" s="20">
        <f t="shared" si="51"/>
        <v>0</v>
      </c>
      <c r="F255" s="26">
        <f t="shared" si="52"/>
        <v>0</v>
      </c>
      <c r="G255" s="26">
        <f t="shared" si="53"/>
        <v>0</v>
      </c>
      <c r="H255" s="37">
        <f t="shared" si="54"/>
        <v>0</v>
      </c>
      <c r="I255" s="26">
        <f t="shared" si="55"/>
        <v>0</v>
      </c>
      <c r="J255" s="20">
        <f t="shared" si="56"/>
        <v>19800</v>
      </c>
      <c r="K255" s="20">
        <f t="shared" si="57"/>
        <v>2000</v>
      </c>
      <c r="L255" s="26">
        <v>1000</v>
      </c>
      <c r="M255" s="26">
        <v>0</v>
      </c>
      <c r="N255" s="26">
        <v>1000</v>
      </c>
      <c r="O255" s="20">
        <f t="shared" si="58"/>
        <v>-2000</v>
      </c>
      <c r="P255" s="20">
        <f t="shared" si="59"/>
        <v>17800</v>
      </c>
      <c r="Q255" s="26">
        <v>500</v>
      </c>
      <c r="R255" s="26">
        <v>5000</v>
      </c>
      <c r="S255" s="26">
        <v>1000</v>
      </c>
      <c r="T255" s="26">
        <v>500</v>
      </c>
      <c r="U255" s="26">
        <v>2000</v>
      </c>
      <c r="V255" s="26">
        <v>3000</v>
      </c>
      <c r="W255" s="26">
        <v>0</v>
      </c>
      <c r="X255" s="26">
        <v>5000</v>
      </c>
      <c r="Y255" s="26">
        <v>800</v>
      </c>
      <c r="Z255" s="20">
        <f t="shared" si="60"/>
        <v>-19800</v>
      </c>
      <c r="AA255" s="26">
        <f t="shared" si="61"/>
        <v>15000</v>
      </c>
      <c r="AB255" s="26">
        <v>0</v>
      </c>
      <c r="AC255" s="26">
        <v>15000</v>
      </c>
      <c r="AD255" s="26">
        <v>0</v>
      </c>
      <c r="AE255" s="26">
        <v>0</v>
      </c>
      <c r="AF255" s="26">
        <f t="shared" si="62"/>
        <v>-34800</v>
      </c>
      <c r="AG255" s="27">
        <f>SUM($AF$2:AF255)/SUM($AH$2:AH255)</f>
        <v>-3.3852362204724409E-3</v>
      </c>
      <c r="AH255" s="28">
        <v>10000000</v>
      </c>
      <c r="AI255" s="26">
        <f t="shared" si="63"/>
        <v>0</v>
      </c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9"/>
      <c r="AU255" s="29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 spans="1:63" x14ac:dyDescent="0.2">
      <c r="A256" s="34">
        <f t="shared" si="48"/>
        <v>2020</v>
      </c>
      <c r="B256" s="34">
        <f t="shared" si="49"/>
        <v>9</v>
      </c>
      <c r="C256" s="34">
        <f t="shared" si="50"/>
        <v>11</v>
      </c>
      <c r="D256" s="25">
        <v>44085</v>
      </c>
      <c r="E256" s="20">
        <f t="shared" si="51"/>
        <v>0</v>
      </c>
      <c r="F256" s="26">
        <f t="shared" si="52"/>
        <v>0</v>
      </c>
      <c r="G256" s="26">
        <f t="shared" si="53"/>
        <v>0</v>
      </c>
      <c r="H256" s="37">
        <f t="shared" si="54"/>
        <v>0</v>
      </c>
      <c r="I256" s="26">
        <f t="shared" si="55"/>
        <v>0</v>
      </c>
      <c r="J256" s="20">
        <f t="shared" si="56"/>
        <v>19800</v>
      </c>
      <c r="K256" s="20">
        <f t="shared" si="57"/>
        <v>2000</v>
      </c>
      <c r="L256" s="26">
        <v>1000</v>
      </c>
      <c r="M256" s="26">
        <v>0</v>
      </c>
      <c r="N256" s="26">
        <v>1000</v>
      </c>
      <c r="O256" s="20">
        <f t="shared" si="58"/>
        <v>-2000</v>
      </c>
      <c r="P256" s="20">
        <f t="shared" si="59"/>
        <v>17800</v>
      </c>
      <c r="Q256" s="26">
        <v>500</v>
      </c>
      <c r="R256" s="26">
        <v>5000</v>
      </c>
      <c r="S256" s="26">
        <v>1000</v>
      </c>
      <c r="T256" s="26">
        <v>500</v>
      </c>
      <c r="U256" s="26">
        <v>2000</v>
      </c>
      <c r="V256" s="26">
        <v>3000</v>
      </c>
      <c r="W256" s="26">
        <v>0</v>
      </c>
      <c r="X256" s="26">
        <v>5000</v>
      </c>
      <c r="Y256" s="26">
        <v>800</v>
      </c>
      <c r="Z256" s="20">
        <f t="shared" si="60"/>
        <v>-19800</v>
      </c>
      <c r="AA256" s="26">
        <f t="shared" si="61"/>
        <v>15000</v>
      </c>
      <c r="AB256" s="26">
        <v>0</v>
      </c>
      <c r="AC256" s="26">
        <v>15000</v>
      </c>
      <c r="AD256" s="26">
        <v>0</v>
      </c>
      <c r="AE256" s="26">
        <v>0</v>
      </c>
      <c r="AF256" s="26">
        <f t="shared" si="62"/>
        <v>-34800</v>
      </c>
      <c r="AG256" s="27">
        <f>SUM($AF$2:AF256)/SUM($AH$2:AH256)</f>
        <v>-3.385607843137255E-3</v>
      </c>
      <c r="AH256" s="28">
        <v>10000000</v>
      </c>
      <c r="AI256" s="26">
        <f t="shared" si="63"/>
        <v>0</v>
      </c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9"/>
      <c r="AU256" s="29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 spans="1:63" x14ac:dyDescent="0.2">
      <c r="A257" s="34">
        <f t="shared" si="48"/>
        <v>2020</v>
      </c>
      <c r="B257" s="34">
        <f t="shared" si="49"/>
        <v>9</v>
      </c>
      <c r="C257" s="34">
        <f t="shared" si="50"/>
        <v>12</v>
      </c>
      <c r="D257" s="25">
        <v>44086</v>
      </c>
      <c r="E257" s="20">
        <f t="shared" si="51"/>
        <v>0</v>
      </c>
      <c r="F257" s="26">
        <f t="shared" si="52"/>
        <v>0</v>
      </c>
      <c r="G257" s="26">
        <f t="shared" si="53"/>
        <v>0</v>
      </c>
      <c r="H257" s="37">
        <f t="shared" si="54"/>
        <v>0</v>
      </c>
      <c r="I257" s="26">
        <f t="shared" si="55"/>
        <v>0</v>
      </c>
      <c r="J257" s="20">
        <f t="shared" si="56"/>
        <v>19800</v>
      </c>
      <c r="K257" s="20">
        <f t="shared" si="57"/>
        <v>2000</v>
      </c>
      <c r="L257" s="26">
        <v>1000</v>
      </c>
      <c r="M257" s="26">
        <v>0</v>
      </c>
      <c r="N257" s="26">
        <v>1000</v>
      </c>
      <c r="O257" s="20">
        <f t="shared" si="58"/>
        <v>-2000</v>
      </c>
      <c r="P257" s="20">
        <f t="shared" si="59"/>
        <v>17800</v>
      </c>
      <c r="Q257" s="26">
        <v>500</v>
      </c>
      <c r="R257" s="26">
        <v>5000</v>
      </c>
      <c r="S257" s="26">
        <v>1000</v>
      </c>
      <c r="T257" s="26">
        <v>500</v>
      </c>
      <c r="U257" s="26">
        <v>2000</v>
      </c>
      <c r="V257" s="26">
        <v>3000</v>
      </c>
      <c r="W257" s="26">
        <v>0</v>
      </c>
      <c r="X257" s="26">
        <v>5000</v>
      </c>
      <c r="Y257" s="26">
        <v>800</v>
      </c>
      <c r="Z257" s="20">
        <f t="shared" si="60"/>
        <v>-19800</v>
      </c>
      <c r="AA257" s="26">
        <f t="shared" si="61"/>
        <v>15000</v>
      </c>
      <c r="AB257" s="26">
        <v>0</v>
      </c>
      <c r="AC257" s="26">
        <v>15000</v>
      </c>
      <c r="AD257" s="26">
        <v>0</v>
      </c>
      <c r="AE257" s="26">
        <v>0</v>
      </c>
      <c r="AF257" s="26">
        <f t="shared" si="62"/>
        <v>-34800</v>
      </c>
      <c r="AG257" s="27">
        <f>SUM($AF$2:AF257)/SUM($AH$2:AH257)</f>
        <v>-3.3859765624999999E-3</v>
      </c>
      <c r="AH257" s="28">
        <v>10000000</v>
      </c>
      <c r="AI257" s="26">
        <f t="shared" si="63"/>
        <v>0</v>
      </c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9"/>
      <c r="AU257" s="29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 spans="1:63" x14ac:dyDescent="0.2">
      <c r="A258" s="34">
        <f t="shared" si="48"/>
        <v>2020</v>
      </c>
      <c r="B258" s="34">
        <f t="shared" si="49"/>
        <v>9</v>
      </c>
      <c r="C258" s="34">
        <f t="shared" si="50"/>
        <v>13</v>
      </c>
      <c r="D258" s="25">
        <v>44087</v>
      </c>
      <c r="E258" s="20">
        <f t="shared" si="51"/>
        <v>0</v>
      </c>
      <c r="F258" s="26">
        <f t="shared" si="52"/>
        <v>0</v>
      </c>
      <c r="G258" s="26">
        <f t="shared" si="53"/>
        <v>0</v>
      </c>
      <c r="H258" s="37">
        <f t="shared" si="54"/>
        <v>0</v>
      </c>
      <c r="I258" s="26">
        <f t="shared" si="55"/>
        <v>0</v>
      </c>
      <c r="J258" s="20">
        <f t="shared" si="56"/>
        <v>19800</v>
      </c>
      <c r="K258" s="20">
        <f t="shared" si="57"/>
        <v>2000</v>
      </c>
      <c r="L258" s="26">
        <v>1000</v>
      </c>
      <c r="M258" s="26">
        <v>0</v>
      </c>
      <c r="N258" s="26">
        <v>1000</v>
      </c>
      <c r="O258" s="20">
        <f t="shared" si="58"/>
        <v>-2000</v>
      </c>
      <c r="P258" s="20">
        <f t="shared" si="59"/>
        <v>17800</v>
      </c>
      <c r="Q258" s="26">
        <v>500</v>
      </c>
      <c r="R258" s="26">
        <v>5000</v>
      </c>
      <c r="S258" s="26">
        <v>1000</v>
      </c>
      <c r="T258" s="26">
        <v>500</v>
      </c>
      <c r="U258" s="26">
        <v>2000</v>
      </c>
      <c r="V258" s="26">
        <v>3000</v>
      </c>
      <c r="W258" s="26">
        <v>0</v>
      </c>
      <c r="X258" s="26">
        <v>5000</v>
      </c>
      <c r="Y258" s="26">
        <v>800</v>
      </c>
      <c r="Z258" s="20">
        <f t="shared" si="60"/>
        <v>-19800</v>
      </c>
      <c r="AA258" s="26">
        <f t="shared" si="61"/>
        <v>15000</v>
      </c>
      <c r="AB258" s="26">
        <v>0</v>
      </c>
      <c r="AC258" s="26">
        <v>15000</v>
      </c>
      <c r="AD258" s="26">
        <v>0</v>
      </c>
      <c r="AE258" s="26">
        <v>0</v>
      </c>
      <c r="AF258" s="26">
        <f t="shared" si="62"/>
        <v>-34800</v>
      </c>
      <c r="AG258" s="27">
        <f>SUM($AF$2:AF258)/SUM($AH$2:AH258)</f>
        <v>-3.3863424124513618E-3</v>
      </c>
      <c r="AH258" s="28">
        <v>10000000</v>
      </c>
      <c r="AI258" s="26">
        <f t="shared" si="63"/>
        <v>0</v>
      </c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9"/>
      <c r="AU258" s="29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 spans="1:63" x14ac:dyDescent="0.2">
      <c r="A259" s="34">
        <f t="shared" ref="A259:A322" si="64">YEAR(D259)</f>
        <v>2020</v>
      </c>
      <c r="B259" s="34">
        <f t="shared" ref="B259:B322" si="65">MONTH(D259)</f>
        <v>9</v>
      </c>
      <c r="C259" s="34">
        <f t="shared" ref="C259:C322" si="66">DAY(D259)</f>
        <v>14</v>
      </c>
      <c r="D259" s="25">
        <v>44088</v>
      </c>
      <c r="E259" s="20">
        <f t="shared" ref="E259:E322" si="67">SUM(F259:G259)</f>
        <v>0</v>
      </c>
      <c r="F259" s="26">
        <f t="shared" ref="F259:F322" si="68">IF(OR($C259=1,$C259=15,$C259=30),10000,0)</f>
        <v>0</v>
      </c>
      <c r="G259" s="26">
        <f t="shared" ref="G259:G322" si="69">IF($C259=30,100,0)</f>
        <v>0</v>
      </c>
      <c r="H259" s="37">
        <f t="shared" ref="H259:H322" si="70">IF(OR($C259=1,$C259=15,$C259=30),1,0)</f>
        <v>0</v>
      </c>
      <c r="I259" s="26">
        <f t="shared" ref="I259:I322" si="71">IFERROR(F259/H259,0)</f>
        <v>0</v>
      </c>
      <c r="J259" s="20">
        <f t="shared" ref="J259:J322" si="72">K259+P259</f>
        <v>19800</v>
      </c>
      <c r="K259" s="20">
        <f t="shared" ref="K259:K322" si="73">SUM(L259:N259)</f>
        <v>2000</v>
      </c>
      <c r="L259" s="26">
        <v>1000</v>
      </c>
      <c r="M259" s="26">
        <v>0</v>
      </c>
      <c r="N259" s="26">
        <v>1000</v>
      </c>
      <c r="O259" s="20">
        <f t="shared" ref="O259:O322" si="74">E259-K259</f>
        <v>-2000</v>
      </c>
      <c r="P259" s="20">
        <f t="shared" ref="P259:P322" si="75">SUM(Q259:Y259)</f>
        <v>17800</v>
      </c>
      <c r="Q259" s="26">
        <v>500</v>
      </c>
      <c r="R259" s="26">
        <v>5000</v>
      </c>
      <c r="S259" s="26">
        <v>1000</v>
      </c>
      <c r="T259" s="26">
        <v>500</v>
      </c>
      <c r="U259" s="26">
        <v>2000</v>
      </c>
      <c r="V259" s="26">
        <v>3000</v>
      </c>
      <c r="W259" s="26">
        <v>0</v>
      </c>
      <c r="X259" s="26">
        <v>5000</v>
      </c>
      <c r="Y259" s="26">
        <v>800</v>
      </c>
      <c r="Z259" s="20">
        <f t="shared" ref="Z259:Z322" si="76">O259-P259</f>
        <v>-19800</v>
      </c>
      <c r="AA259" s="26">
        <f t="shared" ref="AA259:AA322" si="77">SUM(AB259:AE259)</f>
        <v>15000</v>
      </c>
      <c r="AB259" s="26">
        <v>0</v>
      </c>
      <c r="AC259" s="26">
        <v>15000</v>
      </c>
      <c r="AD259" s="26">
        <v>0</v>
      </c>
      <c r="AE259" s="26">
        <v>0</v>
      </c>
      <c r="AF259" s="26">
        <f t="shared" ref="AF259:AF322" si="78">Z259-AA259</f>
        <v>-34800</v>
      </c>
      <c r="AG259" s="27">
        <f>SUM($AF$2:AF259)/SUM($AH$2:AH259)</f>
        <v>-3.3867054263565892E-3</v>
      </c>
      <c r="AH259" s="28">
        <v>10000000</v>
      </c>
      <c r="AI259" s="26">
        <f t="shared" ref="AI259:AI322" si="79">AJ259-AK259</f>
        <v>0</v>
      </c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9"/>
      <c r="AU259" s="29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 spans="1:63" x14ac:dyDescent="0.2">
      <c r="A260" s="34">
        <f t="shared" si="64"/>
        <v>2020</v>
      </c>
      <c r="B260" s="34">
        <f t="shared" si="65"/>
        <v>9</v>
      </c>
      <c r="C260" s="34">
        <f t="shared" si="66"/>
        <v>15</v>
      </c>
      <c r="D260" s="25">
        <v>44089</v>
      </c>
      <c r="E260" s="20">
        <f t="shared" si="67"/>
        <v>10000</v>
      </c>
      <c r="F260" s="26">
        <f t="shared" si="68"/>
        <v>10000</v>
      </c>
      <c r="G260" s="26">
        <f t="shared" si="69"/>
        <v>0</v>
      </c>
      <c r="H260" s="37">
        <f t="shared" si="70"/>
        <v>1</v>
      </c>
      <c r="I260" s="26">
        <f t="shared" si="71"/>
        <v>10000</v>
      </c>
      <c r="J260" s="20">
        <f t="shared" si="72"/>
        <v>19800</v>
      </c>
      <c r="K260" s="20">
        <f t="shared" si="73"/>
        <v>2000</v>
      </c>
      <c r="L260" s="26">
        <v>1000</v>
      </c>
      <c r="M260" s="26">
        <v>0</v>
      </c>
      <c r="N260" s="26">
        <v>1000</v>
      </c>
      <c r="O260" s="20">
        <f t="shared" si="74"/>
        <v>8000</v>
      </c>
      <c r="P260" s="20">
        <f t="shared" si="75"/>
        <v>17800</v>
      </c>
      <c r="Q260" s="26">
        <v>500</v>
      </c>
      <c r="R260" s="26">
        <v>5000</v>
      </c>
      <c r="S260" s="26">
        <v>1000</v>
      </c>
      <c r="T260" s="26">
        <v>500</v>
      </c>
      <c r="U260" s="26">
        <v>2000</v>
      </c>
      <c r="V260" s="26">
        <v>3000</v>
      </c>
      <c r="W260" s="26">
        <v>0</v>
      </c>
      <c r="X260" s="26">
        <v>5000</v>
      </c>
      <c r="Y260" s="26">
        <v>800</v>
      </c>
      <c r="Z260" s="20">
        <f t="shared" si="76"/>
        <v>-9800</v>
      </c>
      <c r="AA260" s="26">
        <f t="shared" si="77"/>
        <v>15000</v>
      </c>
      <c r="AB260" s="26">
        <v>0</v>
      </c>
      <c r="AC260" s="26">
        <v>15000</v>
      </c>
      <c r="AD260" s="26">
        <v>0</v>
      </c>
      <c r="AE260" s="26">
        <v>0</v>
      </c>
      <c r="AF260" s="26">
        <f t="shared" si="78"/>
        <v>-24800</v>
      </c>
      <c r="AG260" s="27">
        <f>SUM($AF$2:AF260)/SUM($AH$2:AH260)</f>
        <v>-3.3832046332046332E-3</v>
      </c>
      <c r="AH260" s="28">
        <v>10000000</v>
      </c>
      <c r="AI260" s="26">
        <f t="shared" si="79"/>
        <v>0</v>
      </c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9"/>
      <c r="AU260" s="29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 spans="1:63" x14ac:dyDescent="0.2">
      <c r="A261" s="34">
        <f t="shared" si="64"/>
        <v>2020</v>
      </c>
      <c r="B261" s="34">
        <f t="shared" si="65"/>
        <v>9</v>
      </c>
      <c r="C261" s="34">
        <f t="shared" si="66"/>
        <v>16</v>
      </c>
      <c r="D261" s="25">
        <v>44090</v>
      </c>
      <c r="E261" s="20">
        <f t="shared" si="67"/>
        <v>0</v>
      </c>
      <c r="F261" s="26">
        <f t="shared" si="68"/>
        <v>0</v>
      </c>
      <c r="G261" s="26">
        <f t="shared" si="69"/>
        <v>0</v>
      </c>
      <c r="H261" s="37">
        <f t="shared" si="70"/>
        <v>0</v>
      </c>
      <c r="I261" s="26">
        <f t="shared" si="71"/>
        <v>0</v>
      </c>
      <c r="J261" s="20">
        <f t="shared" si="72"/>
        <v>19800</v>
      </c>
      <c r="K261" s="20">
        <f t="shared" si="73"/>
        <v>2000</v>
      </c>
      <c r="L261" s="26">
        <v>1000</v>
      </c>
      <c r="M261" s="26">
        <v>0</v>
      </c>
      <c r="N261" s="26">
        <v>1000</v>
      </c>
      <c r="O261" s="20">
        <f t="shared" si="74"/>
        <v>-2000</v>
      </c>
      <c r="P261" s="20">
        <f t="shared" si="75"/>
        <v>17800</v>
      </c>
      <c r="Q261" s="26">
        <v>500</v>
      </c>
      <c r="R261" s="26">
        <v>5000</v>
      </c>
      <c r="S261" s="26">
        <v>1000</v>
      </c>
      <c r="T261" s="26">
        <v>500</v>
      </c>
      <c r="U261" s="26">
        <v>2000</v>
      </c>
      <c r="V261" s="26">
        <v>3000</v>
      </c>
      <c r="W261" s="26">
        <v>0</v>
      </c>
      <c r="X261" s="26">
        <v>5000</v>
      </c>
      <c r="Y261" s="26">
        <v>800</v>
      </c>
      <c r="Z261" s="20">
        <f t="shared" si="76"/>
        <v>-19800</v>
      </c>
      <c r="AA261" s="26">
        <f t="shared" si="77"/>
        <v>15000</v>
      </c>
      <c r="AB261" s="26">
        <v>0</v>
      </c>
      <c r="AC261" s="26">
        <v>15000</v>
      </c>
      <c r="AD261" s="26">
        <v>0</v>
      </c>
      <c r="AE261" s="26">
        <v>0</v>
      </c>
      <c r="AF261" s="26">
        <f t="shared" si="78"/>
        <v>-34800</v>
      </c>
      <c r="AG261" s="27">
        <f>SUM($AF$2:AF261)/SUM($AH$2:AH261)</f>
        <v>-3.3835769230769232E-3</v>
      </c>
      <c r="AH261" s="28">
        <v>10000000</v>
      </c>
      <c r="AI261" s="26">
        <f t="shared" si="79"/>
        <v>0</v>
      </c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9"/>
      <c r="AU261" s="29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 spans="1:63" x14ac:dyDescent="0.2">
      <c r="A262" s="34">
        <f t="shared" si="64"/>
        <v>2020</v>
      </c>
      <c r="B262" s="34">
        <f t="shared" si="65"/>
        <v>9</v>
      </c>
      <c r="C262" s="34">
        <f t="shared" si="66"/>
        <v>17</v>
      </c>
      <c r="D262" s="25">
        <v>44091</v>
      </c>
      <c r="E262" s="20">
        <f t="shared" si="67"/>
        <v>0</v>
      </c>
      <c r="F262" s="26">
        <f t="shared" si="68"/>
        <v>0</v>
      </c>
      <c r="G262" s="26">
        <f t="shared" si="69"/>
        <v>0</v>
      </c>
      <c r="H262" s="37">
        <f t="shared" si="70"/>
        <v>0</v>
      </c>
      <c r="I262" s="26">
        <f t="shared" si="71"/>
        <v>0</v>
      </c>
      <c r="J262" s="20">
        <f t="shared" si="72"/>
        <v>19800</v>
      </c>
      <c r="K262" s="20">
        <f t="shared" si="73"/>
        <v>2000</v>
      </c>
      <c r="L262" s="26">
        <v>1000</v>
      </c>
      <c r="M262" s="26">
        <v>0</v>
      </c>
      <c r="N262" s="26">
        <v>1000</v>
      </c>
      <c r="O262" s="20">
        <f t="shared" si="74"/>
        <v>-2000</v>
      </c>
      <c r="P262" s="20">
        <f t="shared" si="75"/>
        <v>17800</v>
      </c>
      <c r="Q262" s="26">
        <v>500</v>
      </c>
      <c r="R262" s="26">
        <v>5000</v>
      </c>
      <c r="S262" s="26">
        <v>1000</v>
      </c>
      <c r="T262" s="26">
        <v>500</v>
      </c>
      <c r="U262" s="26">
        <v>2000</v>
      </c>
      <c r="V262" s="26">
        <v>3000</v>
      </c>
      <c r="W262" s="26">
        <v>0</v>
      </c>
      <c r="X262" s="26">
        <v>5000</v>
      </c>
      <c r="Y262" s="26">
        <v>800</v>
      </c>
      <c r="Z262" s="20">
        <f t="shared" si="76"/>
        <v>-19800</v>
      </c>
      <c r="AA262" s="26">
        <f t="shared" si="77"/>
        <v>15000</v>
      </c>
      <c r="AB262" s="26">
        <v>0</v>
      </c>
      <c r="AC262" s="26">
        <v>15000</v>
      </c>
      <c r="AD262" s="26">
        <v>0</v>
      </c>
      <c r="AE262" s="26">
        <v>0</v>
      </c>
      <c r="AF262" s="26">
        <f t="shared" si="78"/>
        <v>-34800</v>
      </c>
      <c r="AG262" s="27">
        <f>SUM($AF$2:AF262)/SUM($AH$2:AH262)</f>
        <v>-3.3839463601532567E-3</v>
      </c>
      <c r="AH262" s="28">
        <v>10000000</v>
      </c>
      <c r="AI262" s="26">
        <f t="shared" si="79"/>
        <v>0</v>
      </c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9"/>
      <c r="AU262" s="29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 spans="1:63" x14ac:dyDescent="0.2">
      <c r="A263" s="34">
        <f t="shared" si="64"/>
        <v>2020</v>
      </c>
      <c r="B263" s="34">
        <f t="shared" si="65"/>
        <v>9</v>
      </c>
      <c r="C263" s="34">
        <f t="shared" si="66"/>
        <v>18</v>
      </c>
      <c r="D263" s="25">
        <v>44092</v>
      </c>
      <c r="E263" s="20">
        <f t="shared" si="67"/>
        <v>0</v>
      </c>
      <c r="F263" s="26">
        <f t="shared" si="68"/>
        <v>0</v>
      </c>
      <c r="G263" s="26">
        <f t="shared" si="69"/>
        <v>0</v>
      </c>
      <c r="H263" s="37">
        <f t="shared" si="70"/>
        <v>0</v>
      </c>
      <c r="I263" s="26">
        <f t="shared" si="71"/>
        <v>0</v>
      </c>
      <c r="J263" s="20">
        <f t="shared" si="72"/>
        <v>19800</v>
      </c>
      <c r="K263" s="20">
        <f t="shared" si="73"/>
        <v>2000</v>
      </c>
      <c r="L263" s="26">
        <v>1000</v>
      </c>
      <c r="M263" s="26">
        <v>0</v>
      </c>
      <c r="N263" s="26">
        <v>1000</v>
      </c>
      <c r="O263" s="20">
        <f t="shared" si="74"/>
        <v>-2000</v>
      </c>
      <c r="P263" s="20">
        <f t="shared" si="75"/>
        <v>17800</v>
      </c>
      <c r="Q263" s="26">
        <v>500</v>
      </c>
      <c r="R263" s="26">
        <v>5000</v>
      </c>
      <c r="S263" s="26">
        <v>1000</v>
      </c>
      <c r="T263" s="26">
        <v>500</v>
      </c>
      <c r="U263" s="26">
        <v>2000</v>
      </c>
      <c r="V263" s="26">
        <v>3000</v>
      </c>
      <c r="W263" s="26">
        <v>0</v>
      </c>
      <c r="X263" s="26">
        <v>5000</v>
      </c>
      <c r="Y263" s="26">
        <v>800</v>
      </c>
      <c r="Z263" s="20">
        <f t="shared" si="76"/>
        <v>-19800</v>
      </c>
      <c r="AA263" s="26">
        <f t="shared" si="77"/>
        <v>15000</v>
      </c>
      <c r="AB263" s="26">
        <v>0</v>
      </c>
      <c r="AC263" s="26">
        <v>15000</v>
      </c>
      <c r="AD263" s="26">
        <v>0</v>
      </c>
      <c r="AE263" s="26">
        <v>0</v>
      </c>
      <c r="AF263" s="26">
        <f t="shared" si="78"/>
        <v>-34800</v>
      </c>
      <c r="AG263" s="27">
        <f>SUM($AF$2:AF263)/SUM($AH$2:AH263)</f>
        <v>-3.3843129770992366E-3</v>
      </c>
      <c r="AH263" s="28">
        <v>10000000</v>
      </c>
      <c r="AI263" s="26">
        <f t="shared" si="79"/>
        <v>0</v>
      </c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9"/>
      <c r="AU263" s="29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 spans="1:63" x14ac:dyDescent="0.2">
      <c r="A264" s="34">
        <f t="shared" si="64"/>
        <v>2020</v>
      </c>
      <c r="B264" s="34">
        <f t="shared" si="65"/>
        <v>9</v>
      </c>
      <c r="C264" s="34">
        <f t="shared" si="66"/>
        <v>19</v>
      </c>
      <c r="D264" s="25">
        <v>44093</v>
      </c>
      <c r="E264" s="20">
        <f t="shared" si="67"/>
        <v>0</v>
      </c>
      <c r="F264" s="26">
        <f t="shared" si="68"/>
        <v>0</v>
      </c>
      <c r="G264" s="26">
        <f t="shared" si="69"/>
        <v>0</v>
      </c>
      <c r="H264" s="37">
        <f t="shared" si="70"/>
        <v>0</v>
      </c>
      <c r="I264" s="26">
        <f t="shared" si="71"/>
        <v>0</v>
      </c>
      <c r="J264" s="20">
        <f t="shared" si="72"/>
        <v>19800</v>
      </c>
      <c r="K264" s="20">
        <f t="shared" si="73"/>
        <v>2000</v>
      </c>
      <c r="L264" s="26">
        <v>1000</v>
      </c>
      <c r="M264" s="26">
        <v>0</v>
      </c>
      <c r="N264" s="26">
        <v>1000</v>
      </c>
      <c r="O264" s="20">
        <f t="shared" si="74"/>
        <v>-2000</v>
      </c>
      <c r="P264" s="20">
        <f t="shared" si="75"/>
        <v>17800</v>
      </c>
      <c r="Q264" s="26">
        <v>500</v>
      </c>
      <c r="R264" s="26">
        <v>5000</v>
      </c>
      <c r="S264" s="26">
        <v>1000</v>
      </c>
      <c r="T264" s="26">
        <v>500</v>
      </c>
      <c r="U264" s="26">
        <v>2000</v>
      </c>
      <c r="V264" s="26">
        <v>3000</v>
      </c>
      <c r="W264" s="26">
        <v>0</v>
      </c>
      <c r="X264" s="26">
        <v>5000</v>
      </c>
      <c r="Y264" s="26">
        <v>800</v>
      </c>
      <c r="Z264" s="20">
        <f t="shared" si="76"/>
        <v>-19800</v>
      </c>
      <c r="AA264" s="26">
        <f t="shared" si="77"/>
        <v>15000</v>
      </c>
      <c r="AB264" s="26">
        <v>0</v>
      </c>
      <c r="AC264" s="26">
        <v>15000</v>
      </c>
      <c r="AD264" s="26">
        <v>0</v>
      </c>
      <c r="AE264" s="26">
        <v>0</v>
      </c>
      <c r="AF264" s="26">
        <f t="shared" si="78"/>
        <v>-34800</v>
      </c>
      <c r="AG264" s="27">
        <f>SUM($AF$2:AF264)/SUM($AH$2:AH264)</f>
        <v>-3.38467680608365E-3</v>
      </c>
      <c r="AH264" s="28">
        <v>10000000</v>
      </c>
      <c r="AI264" s="26">
        <f t="shared" si="79"/>
        <v>0</v>
      </c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9"/>
      <c r="AU264" s="29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 spans="1:63" x14ac:dyDescent="0.2">
      <c r="A265" s="34">
        <f t="shared" si="64"/>
        <v>2020</v>
      </c>
      <c r="B265" s="34">
        <f t="shared" si="65"/>
        <v>9</v>
      </c>
      <c r="C265" s="34">
        <f t="shared" si="66"/>
        <v>20</v>
      </c>
      <c r="D265" s="25">
        <v>44094</v>
      </c>
      <c r="E265" s="20">
        <f t="shared" si="67"/>
        <v>0</v>
      </c>
      <c r="F265" s="26">
        <f t="shared" si="68"/>
        <v>0</v>
      </c>
      <c r="G265" s="26">
        <f t="shared" si="69"/>
        <v>0</v>
      </c>
      <c r="H265" s="37">
        <f t="shared" si="70"/>
        <v>0</v>
      </c>
      <c r="I265" s="26">
        <f t="shared" si="71"/>
        <v>0</v>
      </c>
      <c r="J265" s="20">
        <f t="shared" si="72"/>
        <v>19800</v>
      </c>
      <c r="K265" s="20">
        <f t="shared" si="73"/>
        <v>2000</v>
      </c>
      <c r="L265" s="26">
        <v>1000</v>
      </c>
      <c r="M265" s="26">
        <v>0</v>
      </c>
      <c r="N265" s="26">
        <v>1000</v>
      </c>
      <c r="O265" s="20">
        <f t="shared" si="74"/>
        <v>-2000</v>
      </c>
      <c r="P265" s="20">
        <f t="shared" si="75"/>
        <v>17800</v>
      </c>
      <c r="Q265" s="26">
        <v>500</v>
      </c>
      <c r="R265" s="26">
        <v>5000</v>
      </c>
      <c r="S265" s="26">
        <v>1000</v>
      </c>
      <c r="T265" s="26">
        <v>500</v>
      </c>
      <c r="U265" s="26">
        <v>2000</v>
      </c>
      <c r="V265" s="26">
        <v>3000</v>
      </c>
      <c r="W265" s="26">
        <v>0</v>
      </c>
      <c r="X265" s="26">
        <v>5000</v>
      </c>
      <c r="Y265" s="26">
        <v>800</v>
      </c>
      <c r="Z265" s="20">
        <f t="shared" si="76"/>
        <v>-19800</v>
      </c>
      <c r="AA265" s="26">
        <f t="shared" si="77"/>
        <v>15000</v>
      </c>
      <c r="AB265" s="26">
        <v>0</v>
      </c>
      <c r="AC265" s="26">
        <v>15000</v>
      </c>
      <c r="AD265" s="26">
        <v>0</v>
      </c>
      <c r="AE265" s="26">
        <v>0</v>
      </c>
      <c r="AF265" s="26">
        <f t="shared" si="78"/>
        <v>-34800</v>
      </c>
      <c r="AG265" s="27">
        <f>SUM($AF$2:AF265)/SUM($AH$2:AH265)</f>
        <v>-3.3850378787878789E-3</v>
      </c>
      <c r="AH265" s="28">
        <v>10000000</v>
      </c>
      <c r="AI265" s="26">
        <f t="shared" si="79"/>
        <v>0</v>
      </c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9"/>
      <c r="AU265" s="29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 spans="1:63" x14ac:dyDescent="0.2">
      <c r="A266" s="34">
        <f t="shared" si="64"/>
        <v>2020</v>
      </c>
      <c r="B266" s="34">
        <f t="shared" si="65"/>
        <v>9</v>
      </c>
      <c r="C266" s="34">
        <f t="shared" si="66"/>
        <v>21</v>
      </c>
      <c r="D266" s="25">
        <v>44095</v>
      </c>
      <c r="E266" s="20">
        <f t="shared" si="67"/>
        <v>0</v>
      </c>
      <c r="F266" s="26">
        <f t="shared" si="68"/>
        <v>0</v>
      </c>
      <c r="G266" s="26">
        <f t="shared" si="69"/>
        <v>0</v>
      </c>
      <c r="H266" s="37">
        <f t="shared" si="70"/>
        <v>0</v>
      </c>
      <c r="I266" s="26">
        <f t="shared" si="71"/>
        <v>0</v>
      </c>
      <c r="J266" s="20">
        <f t="shared" si="72"/>
        <v>19800</v>
      </c>
      <c r="K266" s="20">
        <f t="shared" si="73"/>
        <v>2000</v>
      </c>
      <c r="L266" s="26">
        <v>1000</v>
      </c>
      <c r="M266" s="26">
        <v>0</v>
      </c>
      <c r="N266" s="26">
        <v>1000</v>
      </c>
      <c r="O266" s="20">
        <f t="shared" si="74"/>
        <v>-2000</v>
      </c>
      <c r="P266" s="20">
        <f t="shared" si="75"/>
        <v>17800</v>
      </c>
      <c r="Q266" s="26">
        <v>500</v>
      </c>
      <c r="R266" s="26">
        <v>5000</v>
      </c>
      <c r="S266" s="26">
        <v>1000</v>
      </c>
      <c r="T266" s="26">
        <v>500</v>
      </c>
      <c r="U266" s="26">
        <v>2000</v>
      </c>
      <c r="V266" s="26">
        <v>3000</v>
      </c>
      <c r="W266" s="26">
        <v>0</v>
      </c>
      <c r="X266" s="26">
        <v>5000</v>
      </c>
      <c r="Y266" s="26">
        <v>800</v>
      </c>
      <c r="Z266" s="20">
        <f t="shared" si="76"/>
        <v>-19800</v>
      </c>
      <c r="AA266" s="26">
        <f t="shared" si="77"/>
        <v>15000</v>
      </c>
      <c r="AB266" s="26">
        <v>0</v>
      </c>
      <c r="AC266" s="26">
        <v>15000</v>
      </c>
      <c r="AD266" s="26">
        <v>0</v>
      </c>
      <c r="AE266" s="26">
        <v>0</v>
      </c>
      <c r="AF266" s="26">
        <f t="shared" si="78"/>
        <v>-34800</v>
      </c>
      <c r="AG266" s="27">
        <f>SUM($AF$2:AF266)/SUM($AH$2:AH266)</f>
        <v>-3.3853962264150943E-3</v>
      </c>
      <c r="AH266" s="28">
        <v>10000000</v>
      </c>
      <c r="AI266" s="26">
        <f t="shared" si="79"/>
        <v>0</v>
      </c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9"/>
      <c r="AU266" s="29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 spans="1:63" x14ac:dyDescent="0.2">
      <c r="A267" s="34">
        <f t="shared" si="64"/>
        <v>2020</v>
      </c>
      <c r="B267" s="34">
        <f t="shared" si="65"/>
        <v>9</v>
      </c>
      <c r="C267" s="34">
        <f t="shared" si="66"/>
        <v>22</v>
      </c>
      <c r="D267" s="25">
        <v>44096</v>
      </c>
      <c r="E267" s="20">
        <f t="shared" si="67"/>
        <v>0</v>
      </c>
      <c r="F267" s="26">
        <f t="shared" si="68"/>
        <v>0</v>
      </c>
      <c r="G267" s="26">
        <f t="shared" si="69"/>
        <v>0</v>
      </c>
      <c r="H267" s="37">
        <f t="shared" si="70"/>
        <v>0</v>
      </c>
      <c r="I267" s="26">
        <f t="shared" si="71"/>
        <v>0</v>
      </c>
      <c r="J267" s="20">
        <f t="shared" si="72"/>
        <v>19800</v>
      </c>
      <c r="K267" s="20">
        <f t="shared" si="73"/>
        <v>2000</v>
      </c>
      <c r="L267" s="26">
        <v>1000</v>
      </c>
      <c r="M267" s="26">
        <v>0</v>
      </c>
      <c r="N267" s="26">
        <v>1000</v>
      </c>
      <c r="O267" s="20">
        <f t="shared" si="74"/>
        <v>-2000</v>
      </c>
      <c r="P267" s="20">
        <f t="shared" si="75"/>
        <v>17800</v>
      </c>
      <c r="Q267" s="26">
        <v>500</v>
      </c>
      <c r="R267" s="26">
        <v>5000</v>
      </c>
      <c r="S267" s="26">
        <v>1000</v>
      </c>
      <c r="T267" s="26">
        <v>500</v>
      </c>
      <c r="U267" s="26">
        <v>2000</v>
      </c>
      <c r="V267" s="26">
        <v>3000</v>
      </c>
      <c r="W267" s="26">
        <v>0</v>
      </c>
      <c r="X267" s="26">
        <v>5000</v>
      </c>
      <c r="Y267" s="26">
        <v>800</v>
      </c>
      <c r="Z267" s="20">
        <f t="shared" si="76"/>
        <v>-19800</v>
      </c>
      <c r="AA267" s="26">
        <f t="shared" si="77"/>
        <v>15000</v>
      </c>
      <c r="AB267" s="26">
        <v>0</v>
      </c>
      <c r="AC267" s="26">
        <v>15000</v>
      </c>
      <c r="AD267" s="26">
        <v>0</v>
      </c>
      <c r="AE267" s="26">
        <v>0</v>
      </c>
      <c r="AF267" s="26">
        <f t="shared" si="78"/>
        <v>-34800</v>
      </c>
      <c r="AG267" s="27">
        <f>SUM($AF$2:AF267)/SUM($AH$2:AH267)</f>
        <v>-3.3857518796992481E-3</v>
      </c>
      <c r="AH267" s="28">
        <v>10000000</v>
      </c>
      <c r="AI267" s="26">
        <f t="shared" si="79"/>
        <v>0</v>
      </c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9"/>
      <c r="AU267" s="29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 spans="1:63" x14ac:dyDescent="0.2">
      <c r="A268" s="34">
        <f t="shared" si="64"/>
        <v>2020</v>
      </c>
      <c r="B268" s="34">
        <f t="shared" si="65"/>
        <v>9</v>
      </c>
      <c r="C268" s="34">
        <f t="shared" si="66"/>
        <v>23</v>
      </c>
      <c r="D268" s="25">
        <v>44097</v>
      </c>
      <c r="E268" s="20">
        <f t="shared" si="67"/>
        <v>0</v>
      </c>
      <c r="F268" s="26">
        <f t="shared" si="68"/>
        <v>0</v>
      </c>
      <c r="G268" s="26">
        <f t="shared" si="69"/>
        <v>0</v>
      </c>
      <c r="H268" s="37">
        <f t="shared" si="70"/>
        <v>0</v>
      </c>
      <c r="I268" s="26">
        <f t="shared" si="71"/>
        <v>0</v>
      </c>
      <c r="J268" s="20">
        <f t="shared" si="72"/>
        <v>19800</v>
      </c>
      <c r="K268" s="20">
        <f t="shared" si="73"/>
        <v>2000</v>
      </c>
      <c r="L268" s="26">
        <v>1000</v>
      </c>
      <c r="M268" s="26">
        <v>0</v>
      </c>
      <c r="N268" s="26">
        <v>1000</v>
      </c>
      <c r="O268" s="20">
        <f t="shared" si="74"/>
        <v>-2000</v>
      </c>
      <c r="P268" s="20">
        <f t="shared" si="75"/>
        <v>17800</v>
      </c>
      <c r="Q268" s="26">
        <v>500</v>
      </c>
      <c r="R268" s="26">
        <v>5000</v>
      </c>
      <c r="S268" s="26">
        <v>1000</v>
      </c>
      <c r="T268" s="26">
        <v>500</v>
      </c>
      <c r="U268" s="26">
        <v>2000</v>
      </c>
      <c r="V268" s="26">
        <v>3000</v>
      </c>
      <c r="W268" s="26">
        <v>0</v>
      </c>
      <c r="X268" s="26">
        <v>5000</v>
      </c>
      <c r="Y268" s="26">
        <v>800</v>
      </c>
      <c r="Z268" s="20">
        <f t="shared" si="76"/>
        <v>-19800</v>
      </c>
      <c r="AA268" s="26">
        <f t="shared" si="77"/>
        <v>15000</v>
      </c>
      <c r="AB268" s="26">
        <v>0</v>
      </c>
      <c r="AC268" s="26">
        <v>15000</v>
      </c>
      <c r="AD268" s="26">
        <v>0</v>
      </c>
      <c r="AE268" s="26">
        <v>0</v>
      </c>
      <c r="AF268" s="26">
        <f t="shared" si="78"/>
        <v>-34800</v>
      </c>
      <c r="AG268" s="27">
        <f>SUM($AF$2:AF268)/SUM($AH$2:AH268)</f>
        <v>-3.3861048689138576E-3</v>
      </c>
      <c r="AH268" s="28">
        <v>10000000</v>
      </c>
      <c r="AI268" s="26">
        <f t="shared" si="79"/>
        <v>0</v>
      </c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9"/>
      <c r="AU268" s="29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 spans="1:63" x14ac:dyDescent="0.2">
      <c r="A269" s="34">
        <f t="shared" si="64"/>
        <v>2020</v>
      </c>
      <c r="B269" s="34">
        <f t="shared" si="65"/>
        <v>9</v>
      </c>
      <c r="C269" s="34">
        <f t="shared" si="66"/>
        <v>24</v>
      </c>
      <c r="D269" s="25">
        <v>44098</v>
      </c>
      <c r="E269" s="20">
        <f t="shared" si="67"/>
        <v>0</v>
      </c>
      <c r="F269" s="26">
        <f t="shared" si="68"/>
        <v>0</v>
      </c>
      <c r="G269" s="26">
        <f t="shared" si="69"/>
        <v>0</v>
      </c>
      <c r="H269" s="37">
        <f t="shared" si="70"/>
        <v>0</v>
      </c>
      <c r="I269" s="26">
        <f t="shared" si="71"/>
        <v>0</v>
      </c>
      <c r="J269" s="20">
        <f t="shared" si="72"/>
        <v>19800</v>
      </c>
      <c r="K269" s="20">
        <f t="shared" si="73"/>
        <v>2000</v>
      </c>
      <c r="L269" s="26">
        <v>1000</v>
      </c>
      <c r="M269" s="26">
        <v>0</v>
      </c>
      <c r="N269" s="26">
        <v>1000</v>
      </c>
      <c r="O269" s="20">
        <f t="shared" si="74"/>
        <v>-2000</v>
      </c>
      <c r="P269" s="20">
        <f t="shared" si="75"/>
        <v>17800</v>
      </c>
      <c r="Q269" s="26">
        <v>500</v>
      </c>
      <c r="R269" s="26">
        <v>5000</v>
      </c>
      <c r="S269" s="26">
        <v>1000</v>
      </c>
      <c r="T269" s="26">
        <v>500</v>
      </c>
      <c r="U269" s="26">
        <v>2000</v>
      </c>
      <c r="V269" s="26">
        <v>3000</v>
      </c>
      <c r="W269" s="26">
        <v>0</v>
      </c>
      <c r="X269" s="26">
        <v>5000</v>
      </c>
      <c r="Y269" s="26">
        <v>800</v>
      </c>
      <c r="Z269" s="20">
        <f t="shared" si="76"/>
        <v>-19800</v>
      </c>
      <c r="AA269" s="26">
        <f t="shared" si="77"/>
        <v>15000</v>
      </c>
      <c r="AB269" s="26">
        <v>0</v>
      </c>
      <c r="AC269" s="26">
        <v>15000</v>
      </c>
      <c r="AD269" s="26">
        <v>0</v>
      </c>
      <c r="AE269" s="26">
        <v>0</v>
      </c>
      <c r="AF269" s="26">
        <f t="shared" si="78"/>
        <v>-34800</v>
      </c>
      <c r="AG269" s="27">
        <f>SUM($AF$2:AF269)/SUM($AH$2:AH269)</f>
        <v>-3.3864552238805968E-3</v>
      </c>
      <c r="AH269" s="28">
        <v>10000000</v>
      </c>
      <c r="AI269" s="26">
        <f t="shared" si="79"/>
        <v>0</v>
      </c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9"/>
      <c r="AU269" s="29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 spans="1:63" x14ac:dyDescent="0.2">
      <c r="A270" s="34">
        <f t="shared" si="64"/>
        <v>2020</v>
      </c>
      <c r="B270" s="34">
        <f t="shared" si="65"/>
        <v>9</v>
      </c>
      <c r="C270" s="34">
        <f t="shared" si="66"/>
        <v>25</v>
      </c>
      <c r="D270" s="25">
        <v>44099</v>
      </c>
      <c r="E270" s="20">
        <f t="shared" si="67"/>
        <v>0</v>
      </c>
      <c r="F270" s="26">
        <f t="shared" si="68"/>
        <v>0</v>
      </c>
      <c r="G270" s="26">
        <f t="shared" si="69"/>
        <v>0</v>
      </c>
      <c r="H270" s="37">
        <f t="shared" si="70"/>
        <v>0</v>
      </c>
      <c r="I270" s="26">
        <f t="shared" si="71"/>
        <v>0</v>
      </c>
      <c r="J270" s="20">
        <f t="shared" si="72"/>
        <v>19800</v>
      </c>
      <c r="K270" s="20">
        <f t="shared" si="73"/>
        <v>2000</v>
      </c>
      <c r="L270" s="26">
        <v>1000</v>
      </c>
      <c r="M270" s="26">
        <v>0</v>
      </c>
      <c r="N270" s="26">
        <v>1000</v>
      </c>
      <c r="O270" s="20">
        <f t="shared" si="74"/>
        <v>-2000</v>
      </c>
      <c r="P270" s="20">
        <f t="shared" si="75"/>
        <v>17800</v>
      </c>
      <c r="Q270" s="26">
        <v>500</v>
      </c>
      <c r="R270" s="26">
        <v>5000</v>
      </c>
      <c r="S270" s="26">
        <v>1000</v>
      </c>
      <c r="T270" s="26">
        <v>500</v>
      </c>
      <c r="U270" s="26">
        <v>2000</v>
      </c>
      <c r="V270" s="26">
        <v>3000</v>
      </c>
      <c r="W270" s="26">
        <v>0</v>
      </c>
      <c r="X270" s="26">
        <v>5000</v>
      </c>
      <c r="Y270" s="26">
        <v>800</v>
      </c>
      <c r="Z270" s="20">
        <f t="shared" si="76"/>
        <v>-19800</v>
      </c>
      <c r="AA270" s="26">
        <f t="shared" si="77"/>
        <v>15000</v>
      </c>
      <c r="AB270" s="26">
        <v>0</v>
      </c>
      <c r="AC270" s="26">
        <v>15000</v>
      </c>
      <c r="AD270" s="26">
        <v>0</v>
      </c>
      <c r="AE270" s="26">
        <v>0</v>
      </c>
      <c r="AF270" s="26">
        <f t="shared" si="78"/>
        <v>-34800</v>
      </c>
      <c r="AG270" s="27">
        <f>SUM($AF$2:AF270)/SUM($AH$2:AH270)</f>
        <v>-3.3868029739776953E-3</v>
      </c>
      <c r="AH270" s="28">
        <v>10000000</v>
      </c>
      <c r="AI270" s="26">
        <f t="shared" si="79"/>
        <v>0</v>
      </c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9"/>
      <c r="AU270" s="29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 spans="1:63" x14ac:dyDescent="0.2">
      <c r="A271" s="34">
        <f t="shared" si="64"/>
        <v>2020</v>
      </c>
      <c r="B271" s="34">
        <f t="shared" si="65"/>
        <v>9</v>
      </c>
      <c r="C271" s="34">
        <f t="shared" si="66"/>
        <v>26</v>
      </c>
      <c r="D271" s="25">
        <v>44100</v>
      </c>
      <c r="E271" s="20">
        <f t="shared" si="67"/>
        <v>0</v>
      </c>
      <c r="F271" s="26">
        <f t="shared" si="68"/>
        <v>0</v>
      </c>
      <c r="G271" s="26">
        <f t="shared" si="69"/>
        <v>0</v>
      </c>
      <c r="H271" s="37">
        <f t="shared" si="70"/>
        <v>0</v>
      </c>
      <c r="I271" s="26">
        <f t="shared" si="71"/>
        <v>0</v>
      </c>
      <c r="J271" s="20">
        <f t="shared" si="72"/>
        <v>19800</v>
      </c>
      <c r="K271" s="20">
        <f t="shared" si="73"/>
        <v>2000</v>
      </c>
      <c r="L271" s="26">
        <v>1000</v>
      </c>
      <c r="M271" s="26">
        <v>0</v>
      </c>
      <c r="N271" s="26">
        <v>1000</v>
      </c>
      <c r="O271" s="20">
        <f t="shared" si="74"/>
        <v>-2000</v>
      </c>
      <c r="P271" s="20">
        <f t="shared" si="75"/>
        <v>17800</v>
      </c>
      <c r="Q271" s="26">
        <v>500</v>
      </c>
      <c r="R271" s="26">
        <v>5000</v>
      </c>
      <c r="S271" s="26">
        <v>1000</v>
      </c>
      <c r="T271" s="26">
        <v>500</v>
      </c>
      <c r="U271" s="26">
        <v>2000</v>
      </c>
      <c r="V271" s="26">
        <v>3000</v>
      </c>
      <c r="W271" s="26">
        <v>0</v>
      </c>
      <c r="X271" s="26">
        <v>5000</v>
      </c>
      <c r="Y271" s="26">
        <v>800</v>
      </c>
      <c r="Z271" s="20">
        <f t="shared" si="76"/>
        <v>-19800</v>
      </c>
      <c r="AA271" s="26">
        <f t="shared" si="77"/>
        <v>15000</v>
      </c>
      <c r="AB271" s="26">
        <v>0</v>
      </c>
      <c r="AC271" s="26">
        <v>15000</v>
      </c>
      <c r="AD271" s="26">
        <v>0</v>
      </c>
      <c r="AE271" s="26">
        <v>0</v>
      </c>
      <c r="AF271" s="26">
        <f t="shared" si="78"/>
        <v>-34800</v>
      </c>
      <c r="AG271" s="27">
        <f>SUM($AF$2:AF271)/SUM($AH$2:AH271)</f>
        <v>-3.3871481481481482E-3</v>
      </c>
      <c r="AH271" s="28">
        <v>10000000</v>
      </c>
      <c r="AI271" s="26">
        <f t="shared" si="79"/>
        <v>0</v>
      </c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9"/>
      <c r="AU271" s="29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 spans="1:63" x14ac:dyDescent="0.2">
      <c r="A272" s="34">
        <f t="shared" si="64"/>
        <v>2020</v>
      </c>
      <c r="B272" s="34">
        <f t="shared" si="65"/>
        <v>9</v>
      </c>
      <c r="C272" s="34">
        <f t="shared" si="66"/>
        <v>27</v>
      </c>
      <c r="D272" s="25">
        <v>44101</v>
      </c>
      <c r="E272" s="20">
        <f t="shared" si="67"/>
        <v>0</v>
      </c>
      <c r="F272" s="26">
        <f t="shared" si="68"/>
        <v>0</v>
      </c>
      <c r="G272" s="26">
        <f t="shared" si="69"/>
        <v>0</v>
      </c>
      <c r="H272" s="37">
        <f t="shared" si="70"/>
        <v>0</v>
      </c>
      <c r="I272" s="26">
        <f t="shared" si="71"/>
        <v>0</v>
      </c>
      <c r="J272" s="20">
        <f t="shared" si="72"/>
        <v>19800</v>
      </c>
      <c r="K272" s="20">
        <f t="shared" si="73"/>
        <v>2000</v>
      </c>
      <c r="L272" s="26">
        <v>1000</v>
      </c>
      <c r="M272" s="26">
        <v>0</v>
      </c>
      <c r="N272" s="26">
        <v>1000</v>
      </c>
      <c r="O272" s="20">
        <f t="shared" si="74"/>
        <v>-2000</v>
      </c>
      <c r="P272" s="20">
        <f t="shared" si="75"/>
        <v>17800</v>
      </c>
      <c r="Q272" s="26">
        <v>500</v>
      </c>
      <c r="R272" s="26">
        <v>5000</v>
      </c>
      <c r="S272" s="26">
        <v>1000</v>
      </c>
      <c r="T272" s="26">
        <v>500</v>
      </c>
      <c r="U272" s="26">
        <v>2000</v>
      </c>
      <c r="V272" s="26">
        <v>3000</v>
      </c>
      <c r="W272" s="26">
        <v>0</v>
      </c>
      <c r="X272" s="26">
        <v>5000</v>
      </c>
      <c r="Y272" s="26">
        <v>800</v>
      </c>
      <c r="Z272" s="20">
        <f t="shared" si="76"/>
        <v>-19800</v>
      </c>
      <c r="AA272" s="26">
        <f t="shared" si="77"/>
        <v>15000</v>
      </c>
      <c r="AB272" s="26">
        <v>0</v>
      </c>
      <c r="AC272" s="26">
        <v>15000</v>
      </c>
      <c r="AD272" s="26">
        <v>0</v>
      </c>
      <c r="AE272" s="26">
        <v>0</v>
      </c>
      <c r="AF272" s="26">
        <f t="shared" si="78"/>
        <v>-34800</v>
      </c>
      <c r="AG272" s="27">
        <f>SUM($AF$2:AF272)/SUM($AH$2:AH272)</f>
        <v>-3.387490774907749E-3</v>
      </c>
      <c r="AH272" s="28">
        <v>10000000</v>
      </c>
      <c r="AI272" s="26">
        <f t="shared" si="79"/>
        <v>0</v>
      </c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9"/>
      <c r="AU272" s="29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 spans="1:63" x14ac:dyDescent="0.2">
      <c r="A273" s="34">
        <f t="shared" si="64"/>
        <v>2020</v>
      </c>
      <c r="B273" s="34">
        <f t="shared" si="65"/>
        <v>9</v>
      </c>
      <c r="C273" s="34">
        <f t="shared" si="66"/>
        <v>28</v>
      </c>
      <c r="D273" s="25">
        <v>44102</v>
      </c>
      <c r="E273" s="20">
        <f t="shared" si="67"/>
        <v>0</v>
      </c>
      <c r="F273" s="26">
        <f t="shared" si="68"/>
        <v>0</v>
      </c>
      <c r="G273" s="26">
        <f t="shared" si="69"/>
        <v>0</v>
      </c>
      <c r="H273" s="37">
        <f t="shared" si="70"/>
        <v>0</v>
      </c>
      <c r="I273" s="26">
        <f t="shared" si="71"/>
        <v>0</v>
      </c>
      <c r="J273" s="20">
        <f t="shared" si="72"/>
        <v>19800</v>
      </c>
      <c r="K273" s="20">
        <f t="shared" si="73"/>
        <v>2000</v>
      </c>
      <c r="L273" s="26">
        <v>1000</v>
      </c>
      <c r="M273" s="26">
        <v>0</v>
      </c>
      <c r="N273" s="26">
        <v>1000</v>
      </c>
      <c r="O273" s="20">
        <f t="shared" si="74"/>
        <v>-2000</v>
      </c>
      <c r="P273" s="20">
        <f t="shared" si="75"/>
        <v>17800</v>
      </c>
      <c r="Q273" s="26">
        <v>500</v>
      </c>
      <c r="R273" s="26">
        <v>5000</v>
      </c>
      <c r="S273" s="26">
        <v>1000</v>
      </c>
      <c r="T273" s="26">
        <v>500</v>
      </c>
      <c r="U273" s="26">
        <v>2000</v>
      </c>
      <c r="V273" s="26">
        <v>3000</v>
      </c>
      <c r="W273" s="26">
        <v>0</v>
      </c>
      <c r="X273" s="26">
        <v>5000</v>
      </c>
      <c r="Y273" s="26">
        <v>800</v>
      </c>
      <c r="Z273" s="20">
        <f t="shared" si="76"/>
        <v>-19800</v>
      </c>
      <c r="AA273" s="26">
        <f t="shared" si="77"/>
        <v>15000</v>
      </c>
      <c r="AB273" s="26">
        <v>0</v>
      </c>
      <c r="AC273" s="26">
        <v>15000</v>
      </c>
      <c r="AD273" s="26">
        <v>0</v>
      </c>
      <c r="AE273" s="26">
        <v>0</v>
      </c>
      <c r="AF273" s="26">
        <f t="shared" si="78"/>
        <v>-34800</v>
      </c>
      <c r="AG273" s="27">
        <f>SUM($AF$2:AF273)/SUM($AH$2:AH273)</f>
        <v>-3.3878308823529412E-3</v>
      </c>
      <c r="AH273" s="28">
        <v>10000000</v>
      </c>
      <c r="AI273" s="26">
        <f t="shared" si="79"/>
        <v>0</v>
      </c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9"/>
      <c r="AU273" s="29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 spans="1:63" x14ac:dyDescent="0.2">
      <c r="A274" s="34">
        <f t="shared" si="64"/>
        <v>2020</v>
      </c>
      <c r="B274" s="34">
        <f t="shared" si="65"/>
        <v>9</v>
      </c>
      <c r="C274" s="34">
        <f t="shared" si="66"/>
        <v>29</v>
      </c>
      <c r="D274" s="25">
        <v>44103</v>
      </c>
      <c r="E274" s="20">
        <f t="shared" si="67"/>
        <v>0</v>
      </c>
      <c r="F274" s="26">
        <f t="shared" si="68"/>
        <v>0</v>
      </c>
      <c r="G274" s="26">
        <f t="shared" si="69"/>
        <v>0</v>
      </c>
      <c r="H274" s="37">
        <f t="shared" si="70"/>
        <v>0</v>
      </c>
      <c r="I274" s="26">
        <f t="shared" si="71"/>
        <v>0</v>
      </c>
      <c r="J274" s="20">
        <f t="shared" si="72"/>
        <v>19800</v>
      </c>
      <c r="K274" s="20">
        <f t="shared" si="73"/>
        <v>2000</v>
      </c>
      <c r="L274" s="26">
        <v>1000</v>
      </c>
      <c r="M274" s="26">
        <v>0</v>
      </c>
      <c r="N274" s="26">
        <v>1000</v>
      </c>
      <c r="O274" s="20">
        <f t="shared" si="74"/>
        <v>-2000</v>
      </c>
      <c r="P274" s="20">
        <f t="shared" si="75"/>
        <v>17800</v>
      </c>
      <c r="Q274" s="26">
        <v>500</v>
      </c>
      <c r="R274" s="26">
        <v>5000</v>
      </c>
      <c r="S274" s="26">
        <v>1000</v>
      </c>
      <c r="T274" s="26">
        <v>500</v>
      </c>
      <c r="U274" s="26">
        <v>2000</v>
      </c>
      <c r="V274" s="26">
        <v>3000</v>
      </c>
      <c r="W274" s="26">
        <v>0</v>
      </c>
      <c r="X274" s="26">
        <v>5000</v>
      </c>
      <c r="Y274" s="26">
        <v>800</v>
      </c>
      <c r="Z274" s="20">
        <f t="shared" si="76"/>
        <v>-19800</v>
      </c>
      <c r="AA274" s="26">
        <f t="shared" si="77"/>
        <v>15000</v>
      </c>
      <c r="AB274" s="26">
        <v>0</v>
      </c>
      <c r="AC274" s="26">
        <v>15000</v>
      </c>
      <c r="AD274" s="26">
        <v>0</v>
      </c>
      <c r="AE274" s="26">
        <v>0</v>
      </c>
      <c r="AF274" s="26">
        <f t="shared" si="78"/>
        <v>-34800</v>
      </c>
      <c r="AG274" s="27">
        <f>SUM($AF$2:AF274)/SUM($AH$2:AH274)</f>
        <v>-3.3881684981684982E-3</v>
      </c>
      <c r="AH274" s="28">
        <v>10000000</v>
      </c>
      <c r="AI274" s="26">
        <f t="shared" si="79"/>
        <v>0</v>
      </c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9"/>
      <c r="AU274" s="29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 spans="1:63" x14ac:dyDescent="0.2">
      <c r="A275" s="34">
        <f t="shared" si="64"/>
        <v>2020</v>
      </c>
      <c r="B275" s="34">
        <f t="shared" si="65"/>
        <v>9</v>
      </c>
      <c r="C275" s="34">
        <f t="shared" si="66"/>
        <v>30</v>
      </c>
      <c r="D275" s="25">
        <v>44104</v>
      </c>
      <c r="E275" s="20">
        <f t="shared" si="67"/>
        <v>10100</v>
      </c>
      <c r="F275" s="26">
        <f t="shared" si="68"/>
        <v>10000</v>
      </c>
      <c r="G275" s="26">
        <f t="shared" si="69"/>
        <v>100</v>
      </c>
      <c r="H275" s="37">
        <f t="shared" si="70"/>
        <v>1</v>
      </c>
      <c r="I275" s="26">
        <f t="shared" si="71"/>
        <v>10000</v>
      </c>
      <c r="J275" s="20">
        <f t="shared" si="72"/>
        <v>19800</v>
      </c>
      <c r="K275" s="20">
        <f t="shared" si="73"/>
        <v>2000</v>
      </c>
      <c r="L275" s="26">
        <v>1000</v>
      </c>
      <c r="M275" s="26">
        <v>0</v>
      </c>
      <c r="N275" s="26">
        <v>1000</v>
      </c>
      <c r="O275" s="20">
        <f t="shared" si="74"/>
        <v>8100</v>
      </c>
      <c r="P275" s="20">
        <f t="shared" si="75"/>
        <v>17800</v>
      </c>
      <c r="Q275" s="26">
        <v>500</v>
      </c>
      <c r="R275" s="26">
        <v>5000</v>
      </c>
      <c r="S275" s="26">
        <v>1000</v>
      </c>
      <c r="T275" s="26">
        <v>500</v>
      </c>
      <c r="U275" s="26">
        <v>2000</v>
      </c>
      <c r="V275" s="26">
        <v>3000</v>
      </c>
      <c r="W275" s="26">
        <v>0</v>
      </c>
      <c r="X275" s="26">
        <v>5000</v>
      </c>
      <c r="Y275" s="26">
        <v>800</v>
      </c>
      <c r="Z275" s="20">
        <f t="shared" si="76"/>
        <v>-9700</v>
      </c>
      <c r="AA275" s="26">
        <f t="shared" si="77"/>
        <v>15000</v>
      </c>
      <c r="AB275" s="26">
        <v>0</v>
      </c>
      <c r="AC275" s="26">
        <v>15000</v>
      </c>
      <c r="AD275" s="26">
        <v>0</v>
      </c>
      <c r="AE275" s="26">
        <v>0</v>
      </c>
      <c r="AF275" s="26">
        <f t="shared" si="78"/>
        <v>-24700</v>
      </c>
      <c r="AG275" s="27">
        <f>SUM($AF$2:AF275)/SUM($AH$2:AH275)</f>
        <v>-3.3848175182481753E-3</v>
      </c>
      <c r="AH275" s="28">
        <v>10000000</v>
      </c>
      <c r="AI275" s="26">
        <f t="shared" si="79"/>
        <v>0</v>
      </c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9"/>
      <c r="AU275" s="29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 spans="1:63" x14ac:dyDescent="0.2">
      <c r="A276" s="34">
        <f t="shared" si="64"/>
        <v>2020</v>
      </c>
      <c r="B276" s="34">
        <f t="shared" si="65"/>
        <v>10</v>
      </c>
      <c r="C276" s="34">
        <f t="shared" si="66"/>
        <v>1</v>
      </c>
      <c r="D276" s="25">
        <v>44105</v>
      </c>
      <c r="E276" s="20">
        <f t="shared" si="67"/>
        <v>10000</v>
      </c>
      <c r="F276" s="26">
        <f t="shared" si="68"/>
        <v>10000</v>
      </c>
      <c r="G276" s="26">
        <f t="shared" si="69"/>
        <v>0</v>
      </c>
      <c r="H276" s="37">
        <f t="shared" si="70"/>
        <v>1</v>
      </c>
      <c r="I276" s="26">
        <f t="shared" si="71"/>
        <v>10000</v>
      </c>
      <c r="J276" s="20">
        <f t="shared" si="72"/>
        <v>19800</v>
      </c>
      <c r="K276" s="20">
        <f t="shared" si="73"/>
        <v>2000</v>
      </c>
      <c r="L276" s="26">
        <v>1000</v>
      </c>
      <c r="M276" s="26">
        <v>0</v>
      </c>
      <c r="N276" s="26">
        <v>1000</v>
      </c>
      <c r="O276" s="20">
        <f t="shared" si="74"/>
        <v>8000</v>
      </c>
      <c r="P276" s="20">
        <f t="shared" si="75"/>
        <v>17800</v>
      </c>
      <c r="Q276" s="26">
        <v>500</v>
      </c>
      <c r="R276" s="26">
        <v>5000</v>
      </c>
      <c r="S276" s="26">
        <v>1000</v>
      </c>
      <c r="T276" s="26">
        <v>500</v>
      </c>
      <c r="U276" s="26">
        <v>2000</v>
      </c>
      <c r="V276" s="26">
        <v>3000</v>
      </c>
      <c r="W276" s="26">
        <v>0</v>
      </c>
      <c r="X276" s="26">
        <v>5000</v>
      </c>
      <c r="Y276" s="26">
        <v>800</v>
      </c>
      <c r="Z276" s="20">
        <f t="shared" si="76"/>
        <v>-9800</v>
      </c>
      <c r="AA276" s="26">
        <f t="shared" si="77"/>
        <v>15000</v>
      </c>
      <c r="AB276" s="26">
        <v>0</v>
      </c>
      <c r="AC276" s="26">
        <v>15000</v>
      </c>
      <c r="AD276" s="26">
        <v>0</v>
      </c>
      <c r="AE276" s="26">
        <v>0</v>
      </c>
      <c r="AF276" s="26">
        <f t="shared" si="78"/>
        <v>-24800</v>
      </c>
      <c r="AG276" s="27">
        <f>SUM($AF$2:AF276)/SUM($AH$2:AH276)</f>
        <v>-3.3815272727272727E-3</v>
      </c>
      <c r="AH276" s="28">
        <v>10000000</v>
      </c>
      <c r="AI276" s="26">
        <f t="shared" si="79"/>
        <v>0</v>
      </c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9"/>
      <c r="AU276" s="29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 spans="1:63" x14ac:dyDescent="0.2">
      <c r="A277" s="34">
        <f t="shared" si="64"/>
        <v>2020</v>
      </c>
      <c r="B277" s="34">
        <f t="shared" si="65"/>
        <v>10</v>
      </c>
      <c r="C277" s="34">
        <f t="shared" si="66"/>
        <v>2</v>
      </c>
      <c r="D277" s="25">
        <v>44106</v>
      </c>
      <c r="E277" s="20">
        <f t="shared" si="67"/>
        <v>0</v>
      </c>
      <c r="F277" s="26">
        <f t="shared" si="68"/>
        <v>0</v>
      </c>
      <c r="G277" s="26">
        <f t="shared" si="69"/>
        <v>0</v>
      </c>
      <c r="H277" s="37">
        <f t="shared" si="70"/>
        <v>0</v>
      </c>
      <c r="I277" s="26">
        <f t="shared" si="71"/>
        <v>0</v>
      </c>
      <c r="J277" s="20">
        <f t="shared" si="72"/>
        <v>19800</v>
      </c>
      <c r="K277" s="20">
        <f t="shared" si="73"/>
        <v>2000</v>
      </c>
      <c r="L277" s="26">
        <v>1000</v>
      </c>
      <c r="M277" s="26">
        <v>0</v>
      </c>
      <c r="N277" s="26">
        <v>1000</v>
      </c>
      <c r="O277" s="20">
        <f t="shared" si="74"/>
        <v>-2000</v>
      </c>
      <c r="P277" s="20">
        <f t="shared" si="75"/>
        <v>17800</v>
      </c>
      <c r="Q277" s="26">
        <v>500</v>
      </c>
      <c r="R277" s="26">
        <v>5000</v>
      </c>
      <c r="S277" s="26">
        <v>1000</v>
      </c>
      <c r="T277" s="26">
        <v>500</v>
      </c>
      <c r="U277" s="26">
        <v>2000</v>
      </c>
      <c r="V277" s="26">
        <v>3000</v>
      </c>
      <c r="W277" s="26">
        <v>0</v>
      </c>
      <c r="X277" s="26">
        <v>5000</v>
      </c>
      <c r="Y277" s="26">
        <v>800</v>
      </c>
      <c r="Z277" s="20">
        <f t="shared" si="76"/>
        <v>-19800</v>
      </c>
      <c r="AA277" s="26">
        <f t="shared" si="77"/>
        <v>15000</v>
      </c>
      <c r="AB277" s="26">
        <v>0</v>
      </c>
      <c r="AC277" s="26">
        <v>15000</v>
      </c>
      <c r="AD277" s="26">
        <v>0</v>
      </c>
      <c r="AE277" s="26">
        <v>0</v>
      </c>
      <c r="AF277" s="26">
        <f t="shared" si="78"/>
        <v>-34800</v>
      </c>
      <c r="AG277" s="27">
        <f>SUM($AF$2:AF277)/SUM($AH$2:AH277)</f>
        <v>-3.3818840579710146E-3</v>
      </c>
      <c r="AH277" s="28">
        <v>10000000</v>
      </c>
      <c r="AI277" s="26">
        <f t="shared" si="79"/>
        <v>0</v>
      </c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9"/>
      <c r="AU277" s="29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 spans="1:63" x14ac:dyDescent="0.2">
      <c r="A278" s="34">
        <f t="shared" si="64"/>
        <v>2020</v>
      </c>
      <c r="B278" s="34">
        <f t="shared" si="65"/>
        <v>10</v>
      </c>
      <c r="C278" s="34">
        <f t="shared" si="66"/>
        <v>3</v>
      </c>
      <c r="D278" s="25">
        <v>44107</v>
      </c>
      <c r="E278" s="20">
        <f t="shared" si="67"/>
        <v>0</v>
      </c>
      <c r="F278" s="26">
        <f t="shared" si="68"/>
        <v>0</v>
      </c>
      <c r="G278" s="26">
        <f t="shared" si="69"/>
        <v>0</v>
      </c>
      <c r="H278" s="37">
        <f t="shared" si="70"/>
        <v>0</v>
      </c>
      <c r="I278" s="26">
        <f t="shared" si="71"/>
        <v>0</v>
      </c>
      <c r="J278" s="20">
        <f t="shared" si="72"/>
        <v>19800</v>
      </c>
      <c r="K278" s="20">
        <f t="shared" si="73"/>
        <v>2000</v>
      </c>
      <c r="L278" s="26">
        <v>1000</v>
      </c>
      <c r="M278" s="26">
        <v>0</v>
      </c>
      <c r="N278" s="26">
        <v>1000</v>
      </c>
      <c r="O278" s="20">
        <f t="shared" si="74"/>
        <v>-2000</v>
      </c>
      <c r="P278" s="20">
        <f t="shared" si="75"/>
        <v>17800</v>
      </c>
      <c r="Q278" s="26">
        <v>500</v>
      </c>
      <c r="R278" s="26">
        <v>5000</v>
      </c>
      <c r="S278" s="26">
        <v>1000</v>
      </c>
      <c r="T278" s="26">
        <v>500</v>
      </c>
      <c r="U278" s="26">
        <v>2000</v>
      </c>
      <c r="V278" s="26">
        <v>3000</v>
      </c>
      <c r="W278" s="26">
        <v>0</v>
      </c>
      <c r="X278" s="26">
        <v>5000</v>
      </c>
      <c r="Y278" s="26">
        <v>800</v>
      </c>
      <c r="Z278" s="20">
        <f t="shared" si="76"/>
        <v>-19800</v>
      </c>
      <c r="AA278" s="26">
        <f t="shared" si="77"/>
        <v>15000</v>
      </c>
      <c r="AB278" s="26">
        <v>0</v>
      </c>
      <c r="AC278" s="26">
        <v>15000</v>
      </c>
      <c r="AD278" s="26">
        <v>0</v>
      </c>
      <c r="AE278" s="26">
        <v>0</v>
      </c>
      <c r="AF278" s="26">
        <f t="shared" si="78"/>
        <v>-34800</v>
      </c>
      <c r="AG278" s="27">
        <f>SUM($AF$2:AF278)/SUM($AH$2:AH278)</f>
        <v>-3.3822382671480143E-3</v>
      </c>
      <c r="AH278" s="28">
        <v>10000000</v>
      </c>
      <c r="AI278" s="26">
        <f t="shared" si="79"/>
        <v>0</v>
      </c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9"/>
      <c r="AU278" s="29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 spans="1:63" x14ac:dyDescent="0.2">
      <c r="A279" s="34">
        <f t="shared" si="64"/>
        <v>2020</v>
      </c>
      <c r="B279" s="34">
        <f t="shared" si="65"/>
        <v>10</v>
      </c>
      <c r="C279" s="34">
        <f t="shared" si="66"/>
        <v>4</v>
      </c>
      <c r="D279" s="25">
        <v>44108</v>
      </c>
      <c r="E279" s="20">
        <f t="shared" si="67"/>
        <v>0</v>
      </c>
      <c r="F279" s="26">
        <f t="shared" si="68"/>
        <v>0</v>
      </c>
      <c r="G279" s="26">
        <f t="shared" si="69"/>
        <v>0</v>
      </c>
      <c r="H279" s="37">
        <f t="shared" si="70"/>
        <v>0</v>
      </c>
      <c r="I279" s="26">
        <f t="shared" si="71"/>
        <v>0</v>
      </c>
      <c r="J279" s="20">
        <f t="shared" si="72"/>
        <v>19800</v>
      </c>
      <c r="K279" s="20">
        <f t="shared" si="73"/>
        <v>2000</v>
      </c>
      <c r="L279" s="26">
        <v>1000</v>
      </c>
      <c r="M279" s="26">
        <v>0</v>
      </c>
      <c r="N279" s="26">
        <v>1000</v>
      </c>
      <c r="O279" s="20">
        <f t="shared" si="74"/>
        <v>-2000</v>
      </c>
      <c r="P279" s="20">
        <f t="shared" si="75"/>
        <v>17800</v>
      </c>
      <c r="Q279" s="26">
        <v>500</v>
      </c>
      <c r="R279" s="26">
        <v>5000</v>
      </c>
      <c r="S279" s="26">
        <v>1000</v>
      </c>
      <c r="T279" s="26">
        <v>500</v>
      </c>
      <c r="U279" s="26">
        <v>2000</v>
      </c>
      <c r="V279" s="26">
        <v>3000</v>
      </c>
      <c r="W279" s="26">
        <v>0</v>
      </c>
      <c r="X279" s="26">
        <v>5000</v>
      </c>
      <c r="Y279" s="26">
        <v>800</v>
      </c>
      <c r="Z279" s="20">
        <f t="shared" si="76"/>
        <v>-19800</v>
      </c>
      <c r="AA279" s="26">
        <f t="shared" si="77"/>
        <v>15000</v>
      </c>
      <c r="AB279" s="26">
        <v>0</v>
      </c>
      <c r="AC279" s="26">
        <v>15000</v>
      </c>
      <c r="AD279" s="26">
        <v>0</v>
      </c>
      <c r="AE279" s="26">
        <v>0</v>
      </c>
      <c r="AF279" s="26">
        <f t="shared" si="78"/>
        <v>-34800</v>
      </c>
      <c r="AG279" s="27">
        <f>SUM($AF$2:AF279)/SUM($AH$2:AH279)</f>
        <v>-3.3825899280575541E-3</v>
      </c>
      <c r="AH279" s="28">
        <v>10000000</v>
      </c>
      <c r="AI279" s="26">
        <f t="shared" si="79"/>
        <v>0</v>
      </c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9"/>
      <c r="AU279" s="29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 spans="1:63" x14ac:dyDescent="0.2">
      <c r="A280" s="34">
        <f t="shared" si="64"/>
        <v>2020</v>
      </c>
      <c r="B280" s="34">
        <f t="shared" si="65"/>
        <v>10</v>
      </c>
      <c r="C280" s="34">
        <f t="shared" si="66"/>
        <v>5</v>
      </c>
      <c r="D280" s="25">
        <v>44109</v>
      </c>
      <c r="E280" s="20">
        <f t="shared" si="67"/>
        <v>0</v>
      </c>
      <c r="F280" s="26">
        <f t="shared" si="68"/>
        <v>0</v>
      </c>
      <c r="G280" s="26">
        <f t="shared" si="69"/>
        <v>0</v>
      </c>
      <c r="H280" s="37">
        <f t="shared" si="70"/>
        <v>0</v>
      </c>
      <c r="I280" s="26">
        <f t="shared" si="71"/>
        <v>0</v>
      </c>
      <c r="J280" s="20">
        <f t="shared" si="72"/>
        <v>19800</v>
      </c>
      <c r="K280" s="20">
        <f t="shared" si="73"/>
        <v>2000</v>
      </c>
      <c r="L280" s="26">
        <v>1000</v>
      </c>
      <c r="M280" s="26">
        <v>0</v>
      </c>
      <c r="N280" s="26">
        <v>1000</v>
      </c>
      <c r="O280" s="20">
        <f t="shared" si="74"/>
        <v>-2000</v>
      </c>
      <c r="P280" s="20">
        <f t="shared" si="75"/>
        <v>17800</v>
      </c>
      <c r="Q280" s="26">
        <v>500</v>
      </c>
      <c r="R280" s="26">
        <v>5000</v>
      </c>
      <c r="S280" s="26">
        <v>1000</v>
      </c>
      <c r="T280" s="26">
        <v>500</v>
      </c>
      <c r="U280" s="26">
        <v>2000</v>
      </c>
      <c r="V280" s="26">
        <v>3000</v>
      </c>
      <c r="W280" s="26">
        <v>0</v>
      </c>
      <c r="X280" s="26">
        <v>5000</v>
      </c>
      <c r="Y280" s="26">
        <v>800</v>
      </c>
      <c r="Z280" s="20">
        <f t="shared" si="76"/>
        <v>-19800</v>
      </c>
      <c r="AA280" s="26">
        <f t="shared" si="77"/>
        <v>15000</v>
      </c>
      <c r="AB280" s="26">
        <v>0</v>
      </c>
      <c r="AC280" s="26">
        <v>15000</v>
      </c>
      <c r="AD280" s="26">
        <v>0</v>
      </c>
      <c r="AE280" s="26">
        <v>0</v>
      </c>
      <c r="AF280" s="26">
        <f t="shared" si="78"/>
        <v>-34800</v>
      </c>
      <c r="AG280" s="27">
        <f>SUM($AF$2:AF280)/SUM($AH$2:AH280)</f>
        <v>-3.3829390681003584E-3</v>
      </c>
      <c r="AH280" s="28">
        <v>10000000</v>
      </c>
      <c r="AI280" s="26">
        <f t="shared" si="79"/>
        <v>0</v>
      </c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9"/>
      <c r="AU280" s="29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 spans="1:63" x14ac:dyDescent="0.2">
      <c r="A281" s="34">
        <f t="shared" si="64"/>
        <v>2020</v>
      </c>
      <c r="B281" s="34">
        <f t="shared" si="65"/>
        <v>10</v>
      </c>
      <c r="C281" s="34">
        <f t="shared" si="66"/>
        <v>6</v>
      </c>
      <c r="D281" s="25">
        <v>44110</v>
      </c>
      <c r="E281" s="20">
        <f t="shared" si="67"/>
        <v>0</v>
      </c>
      <c r="F281" s="26">
        <f t="shared" si="68"/>
        <v>0</v>
      </c>
      <c r="G281" s="26">
        <f t="shared" si="69"/>
        <v>0</v>
      </c>
      <c r="H281" s="37">
        <f t="shared" si="70"/>
        <v>0</v>
      </c>
      <c r="I281" s="26">
        <f t="shared" si="71"/>
        <v>0</v>
      </c>
      <c r="J281" s="20">
        <f t="shared" si="72"/>
        <v>19800</v>
      </c>
      <c r="K281" s="20">
        <f t="shared" si="73"/>
        <v>2000</v>
      </c>
      <c r="L281" s="26">
        <v>1000</v>
      </c>
      <c r="M281" s="26">
        <v>0</v>
      </c>
      <c r="N281" s="26">
        <v>1000</v>
      </c>
      <c r="O281" s="20">
        <f t="shared" si="74"/>
        <v>-2000</v>
      </c>
      <c r="P281" s="20">
        <f t="shared" si="75"/>
        <v>17800</v>
      </c>
      <c r="Q281" s="26">
        <v>500</v>
      </c>
      <c r="R281" s="26">
        <v>5000</v>
      </c>
      <c r="S281" s="26">
        <v>1000</v>
      </c>
      <c r="T281" s="26">
        <v>500</v>
      </c>
      <c r="U281" s="26">
        <v>2000</v>
      </c>
      <c r="V281" s="26">
        <v>3000</v>
      </c>
      <c r="W281" s="26">
        <v>0</v>
      </c>
      <c r="X281" s="26">
        <v>5000</v>
      </c>
      <c r="Y281" s="26">
        <v>800</v>
      </c>
      <c r="Z281" s="20">
        <f t="shared" si="76"/>
        <v>-19800</v>
      </c>
      <c r="AA281" s="26">
        <f t="shared" si="77"/>
        <v>15000</v>
      </c>
      <c r="AB281" s="26">
        <v>0</v>
      </c>
      <c r="AC281" s="26">
        <v>15000</v>
      </c>
      <c r="AD281" s="26">
        <v>0</v>
      </c>
      <c r="AE281" s="26">
        <v>0</v>
      </c>
      <c r="AF281" s="26">
        <f t="shared" si="78"/>
        <v>-34800</v>
      </c>
      <c r="AG281" s="27">
        <f>SUM($AF$2:AF281)/SUM($AH$2:AH281)</f>
        <v>-3.3832857142857141E-3</v>
      </c>
      <c r="AH281" s="28">
        <v>10000000</v>
      </c>
      <c r="AI281" s="26">
        <f t="shared" si="79"/>
        <v>0</v>
      </c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9"/>
      <c r="AU281" s="29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 spans="1:63" x14ac:dyDescent="0.2">
      <c r="A282" s="34">
        <f t="shared" si="64"/>
        <v>2020</v>
      </c>
      <c r="B282" s="34">
        <f t="shared" si="65"/>
        <v>10</v>
      </c>
      <c r="C282" s="34">
        <f t="shared" si="66"/>
        <v>7</v>
      </c>
      <c r="D282" s="25">
        <v>44111</v>
      </c>
      <c r="E282" s="20">
        <f t="shared" si="67"/>
        <v>0</v>
      </c>
      <c r="F282" s="26">
        <f t="shared" si="68"/>
        <v>0</v>
      </c>
      <c r="G282" s="26">
        <f t="shared" si="69"/>
        <v>0</v>
      </c>
      <c r="H282" s="37">
        <f t="shared" si="70"/>
        <v>0</v>
      </c>
      <c r="I282" s="26">
        <f t="shared" si="71"/>
        <v>0</v>
      </c>
      <c r="J282" s="20">
        <f t="shared" si="72"/>
        <v>19800</v>
      </c>
      <c r="K282" s="20">
        <f t="shared" si="73"/>
        <v>2000</v>
      </c>
      <c r="L282" s="26">
        <v>1000</v>
      </c>
      <c r="M282" s="26">
        <v>0</v>
      </c>
      <c r="N282" s="26">
        <v>1000</v>
      </c>
      <c r="O282" s="20">
        <f t="shared" si="74"/>
        <v>-2000</v>
      </c>
      <c r="P282" s="20">
        <f t="shared" si="75"/>
        <v>17800</v>
      </c>
      <c r="Q282" s="26">
        <v>500</v>
      </c>
      <c r="R282" s="26">
        <v>5000</v>
      </c>
      <c r="S282" s="26">
        <v>1000</v>
      </c>
      <c r="T282" s="26">
        <v>500</v>
      </c>
      <c r="U282" s="26">
        <v>2000</v>
      </c>
      <c r="V282" s="26">
        <v>3000</v>
      </c>
      <c r="W282" s="26">
        <v>0</v>
      </c>
      <c r="X282" s="26">
        <v>5000</v>
      </c>
      <c r="Y282" s="26">
        <v>800</v>
      </c>
      <c r="Z282" s="20">
        <f t="shared" si="76"/>
        <v>-19800</v>
      </c>
      <c r="AA282" s="26">
        <f t="shared" si="77"/>
        <v>15000</v>
      </c>
      <c r="AB282" s="26">
        <v>0</v>
      </c>
      <c r="AC282" s="26">
        <v>15000</v>
      </c>
      <c r="AD282" s="26">
        <v>0</v>
      </c>
      <c r="AE282" s="26">
        <v>0</v>
      </c>
      <c r="AF282" s="26">
        <f t="shared" si="78"/>
        <v>-34800</v>
      </c>
      <c r="AG282" s="27">
        <f>SUM($AF$2:AF282)/SUM($AH$2:AH282)</f>
        <v>-3.3836298932384342E-3</v>
      </c>
      <c r="AH282" s="28">
        <v>10000000</v>
      </c>
      <c r="AI282" s="26">
        <f t="shared" si="79"/>
        <v>0</v>
      </c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9"/>
      <c r="AU282" s="29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 spans="1:63" x14ac:dyDescent="0.2">
      <c r="A283" s="34">
        <f t="shared" si="64"/>
        <v>2020</v>
      </c>
      <c r="B283" s="34">
        <f t="shared" si="65"/>
        <v>10</v>
      </c>
      <c r="C283" s="34">
        <f t="shared" si="66"/>
        <v>8</v>
      </c>
      <c r="D283" s="25">
        <v>44112</v>
      </c>
      <c r="E283" s="20">
        <f t="shared" si="67"/>
        <v>0</v>
      </c>
      <c r="F283" s="26">
        <f t="shared" si="68"/>
        <v>0</v>
      </c>
      <c r="G283" s="26">
        <f t="shared" si="69"/>
        <v>0</v>
      </c>
      <c r="H283" s="37">
        <f t="shared" si="70"/>
        <v>0</v>
      </c>
      <c r="I283" s="26">
        <f t="shared" si="71"/>
        <v>0</v>
      </c>
      <c r="J283" s="20">
        <f t="shared" si="72"/>
        <v>19800</v>
      </c>
      <c r="K283" s="20">
        <f t="shared" si="73"/>
        <v>2000</v>
      </c>
      <c r="L283" s="26">
        <v>1000</v>
      </c>
      <c r="M283" s="26">
        <v>0</v>
      </c>
      <c r="N283" s="26">
        <v>1000</v>
      </c>
      <c r="O283" s="20">
        <f t="shared" si="74"/>
        <v>-2000</v>
      </c>
      <c r="P283" s="20">
        <f t="shared" si="75"/>
        <v>17800</v>
      </c>
      <c r="Q283" s="26">
        <v>500</v>
      </c>
      <c r="R283" s="26">
        <v>5000</v>
      </c>
      <c r="S283" s="26">
        <v>1000</v>
      </c>
      <c r="T283" s="26">
        <v>500</v>
      </c>
      <c r="U283" s="26">
        <v>2000</v>
      </c>
      <c r="V283" s="26">
        <v>3000</v>
      </c>
      <c r="W283" s="26">
        <v>0</v>
      </c>
      <c r="X283" s="26">
        <v>5000</v>
      </c>
      <c r="Y283" s="26">
        <v>800</v>
      </c>
      <c r="Z283" s="20">
        <f t="shared" si="76"/>
        <v>-19800</v>
      </c>
      <c r="AA283" s="26">
        <f t="shared" si="77"/>
        <v>15000</v>
      </c>
      <c r="AB283" s="26">
        <v>0</v>
      </c>
      <c r="AC283" s="26">
        <v>15000</v>
      </c>
      <c r="AD283" s="26">
        <v>0</v>
      </c>
      <c r="AE283" s="26">
        <v>0</v>
      </c>
      <c r="AF283" s="26">
        <f t="shared" si="78"/>
        <v>-34800</v>
      </c>
      <c r="AG283" s="27">
        <f>SUM($AF$2:AF283)/SUM($AH$2:AH283)</f>
        <v>-3.3839716312056736E-3</v>
      </c>
      <c r="AH283" s="28">
        <v>10000000</v>
      </c>
      <c r="AI283" s="26">
        <f t="shared" si="79"/>
        <v>0</v>
      </c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9"/>
      <c r="AU283" s="29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 spans="1:63" x14ac:dyDescent="0.2">
      <c r="A284" s="34">
        <f t="shared" si="64"/>
        <v>2020</v>
      </c>
      <c r="B284" s="34">
        <f t="shared" si="65"/>
        <v>10</v>
      </c>
      <c r="C284" s="34">
        <f t="shared" si="66"/>
        <v>9</v>
      </c>
      <c r="D284" s="25">
        <v>44113</v>
      </c>
      <c r="E284" s="20">
        <f t="shared" si="67"/>
        <v>0</v>
      </c>
      <c r="F284" s="26">
        <f t="shared" si="68"/>
        <v>0</v>
      </c>
      <c r="G284" s="26">
        <f t="shared" si="69"/>
        <v>0</v>
      </c>
      <c r="H284" s="37">
        <f t="shared" si="70"/>
        <v>0</v>
      </c>
      <c r="I284" s="26">
        <f t="shared" si="71"/>
        <v>0</v>
      </c>
      <c r="J284" s="20">
        <f t="shared" si="72"/>
        <v>19800</v>
      </c>
      <c r="K284" s="20">
        <f t="shared" si="73"/>
        <v>2000</v>
      </c>
      <c r="L284" s="26">
        <v>1000</v>
      </c>
      <c r="M284" s="26">
        <v>0</v>
      </c>
      <c r="N284" s="26">
        <v>1000</v>
      </c>
      <c r="O284" s="20">
        <f t="shared" si="74"/>
        <v>-2000</v>
      </c>
      <c r="P284" s="20">
        <f t="shared" si="75"/>
        <v>17800</v>
      </c>
      <c r="Q284" s="26">
        <v>500</v>
      </c>
      <c r="R284" s="26">
        <v>5000</v>
      </c>
      <c r="S284" s="26">
        <v>1000</v>
      </c>
      <c r="T284" s="26">
        <v>500</v>
      </c>
      <c r="U284" s="26">
        <v>2000</v>
      </c>
      <c r="V284" s="26">
        <v>3000</v>
      </c>
      <c r="W284" s="26">
        <v>0</v>
      </c>
      <c r="X284" s="26">
        <v>5000</v>
      </c>
      <c r="Y284" s="26">
        <v>800</v>
      </c>
      <c r="Z284" s="20">
        <f t="shared" si="76"/>
        <v>-19800</v>
      </c>
      <c r="AA284" s="26">
        <f t="shared" si="77"/>
        <v>15000</v>
      </c>
      <c r="AB284" s="26">
        <v>0</v>
      </c>
      <c r="AC284" s="26">
        <v>15000</v>
      </c>
      <c r="AD284" s="26">
        <v>0</v>
      </c>
      <c r="AE284" s="26">
        <v>0</v>
      </c>
      <c r="AF284" s="26">
        <f t="shared" si="78"/>
        <v>-34800</v>
      </c>
      <c r="AG284" s="27">
        <f>SUM($AF$2:AF284)/SUM($AH$2:AH284)</f>
        <v>-3.3843109540636043E-3</v>
      </c>
      <c r="AH284" s="28">
        <v>10000000</v>
      </c>
      <c r="AI284" s="26">
        <f t="shared" si="79"/>
        <v>0</v>
      </c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9"/>
      <c r="AU284" s="29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 spans="1:63" x14ac:dyDescent="0.2">
      <c r="A285" s="34">
        <f t="shared" si="64"/>
        <v>2020</v>
      </c>
      <c r="B285" s="34">
        <f t="shared" si="65"/>
        <v>10</v>
      </c>
      <c r="C285" s="34">
        <f t="shared" si="66"/>
        <v>10</v>
      </c>
      <c r="D285" s="25">
        <v>44114</v>
      </c>
      <c r="E285" s="20">
        <f t="shared" si="67"/>
        <v>0</v>
      </c>
      <c r="F285" s="26">
        <f t="shared" si="68"/>
        <v>0</v>
      </c>
      <c r="G285" s="26">
        <f t="shared" si="69"/>
        <v>0</v>
      </c>
      <c r="H285" s="37">
        <f t="shared" si="70"/>
        <v>0</v>
      </c>
      <c r="I285" s="26">
        <f t="shared" si="71"/>
        <v>0</v>
      </c>
      <c r="J285" s="20">
        <f t="shared" si="72"/>
        <v>19800</v>
      </c>
      <c r="K285" s="20">
        <f t="shared" si="73"/>
        <v>2000</v>
      </c>
      <c r="L285" s="26">
        <v>1000</v>
      </c>
      <c r="M285" s="26">
        <v>0</v>
      </c>
      <c r="N285" s="26">
        <v>1000</v>
      </c>
      <c r="O285" s="20">
        <f t="shared" si="74"/>
        <v>-2000</v>
      </c>
      <c r="P285" s="20">
        <f t="shared" si="75"/>
        <v>17800</v>
      </c>
      <c r="Q285" s="26">
        <v>500</v>
      </c>
      <c r="R285" s="26">
        <v>5000</v>
      </c>
      <c r="S285" s="26">
        <v>1000</v>
      </c>
      <c r="T285" s="26">
        <v>500</v>
      </c>
      <c r="U285" s="26">
        <v>2000</v>
      </c>
      <c r="V285" s="26">
        <v>3000</v>
      </c>
      <c r="W285" s="26">
        <v>0</v>
      </c>
      <c r="X285" s="26">
        <v>5000</v>
      </c>
      <c r="Y285" s="26">
        <v>800</v>
      </c>
      <c r="Z285" s="20">
        <f t="shared" si="76"/>
        <v>-19800</v>
      </c>
      <c r="AA285" s="26">
        <f t="shared" si="77"/>
        <v>15000</v>
      </c>
      <c r="AB285" s="26">
        <v>0</v>
      </c>
      <c r="AC285" s="26">
        <v>15000</v>
      </c>
      <c r="AD285" s="26">
        <v>0</v>
      </c>
      <c r="AE285" s="26">
        <v>0</v>
      </c>
      <c r="AF285" s="26">
        <f t="shared" si="78"/>
        <v>-34800</v>
      </c>
      <c r="AG285" s="27">
        <f>SUM($AF$2:AF285)/SUM($AH$2:AH285)</f>
        <v>-3.3846478873239437E-3</v>
      </c>
      <c r="AH285" s="28">
        <v>10000000</v>
      </c>
      <c r="AI285" s="26">
        <f t="shared" si="79"/>
        <v>0</v>
      </c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9"/>
      <c r="AU285" s="29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 spans="1:63" x14ac:dyDescent="0.2">
      <c r="A286" s="34">
        <f t="shared" si="64"/>
        <v>2020</v>
      </c>
      <c r="B286" s="34">
        <f t="shared" si="65"/>
        <v>10</v>
      </c>
      <c r="C286" s="34">
        <f t="shared" si="66"/>
        <v>11</v>
      </c>
      <c r="D286" s="25">
        <v>44115</v>
      </c>
      <c r="E286" s="20">
        <f t="shared" si="67"/>
        <v>0</v>
      </c>
      <c r="F286" s="26">
        <f t="shared" si="68"/>
        <v>0</v>
      </c>
      <c r="G286" s="26">
        <f t="shared" si="69"/>
        <v>0</v>
      </c>
      <c r="H286" s="37">
        <f t="shared" si="70"/>
        <v>0</v>
      </c>
      <c r="I286" s="26">
        <f t="shared" si="71"/>
        <v>0</v>
      </c>
      <c r="J286" s="20">
        <f t="shared" si="72"/>
        <v>19800</v>
      </c>
      <c r="K286" s="20">
        <f t="shared" si="73"/>
        <v>2000</v>
      </c>
      <c r="L286" s="26">
        <v>1000</v>
      </c>
      <c r="M286" s="26">
        <v>0</v>
      </c>
      <c r="N286" s="26">
        <v>1000</v>
      </c>
      <c r="O286" s="20">
        <f t="shared" si="74"/>
        <v>-2000</v>
      </c>
      <c r="P286" s="20">
        <f t="shared" si="75"/>
        <v>17800</v>
      </c>
      <c r="Q286" s="26">
        <v>500</v>
      </c>
      <c r="R286" s="26">
        <v>5000</v>
      </c>
      <c r="S286" s="26">
        <v>1000</v>
      </c>
      <c r="T286" s="26">
        <v>500</v>
      </c>
      <c r="U286" s="26">
        <v>2000</v>
      </c>
      <c r="V286" s="26">
        <v>3000</v>
      </c>
      <c r="W286" s="26">
        <v>0</v>
      </c>
      <c r="X286" s="26">
        <v>5000</v>
      </c>
      <c r="Y286" s="26">
        <v>800</v>
      </c>
      <c r="Z286" s="20">
        <f t="shared" si="76"/>
        <v>-19800</v>
      </c>
      <c r="AA286" s="26">
        <f t="shared" si="77"/>
        <v>15000</v>
      </c>
      <c r="AB286" s="26">
        <v>0</v>
      </c>
      <c r="AC286" s="26">
        <v>15000</v>
      </c>
      <c r="AD286" s="26">
        <v>0</v>
      </c>
      <c r="AE286" s="26">
        <v>0</v>
      </c>
      <c r="AF286" s="26">
        <f t="shared" si="78"/>
        <v>-34800</v>
      </c>
      <c r="AG286" s="27">
        <f>SUM($AF$2:AF286)/SUM($AH$2:AH286)</f>
        <v>-3.3849824561403507E-3</v>
      </c>
      <c r="AH286" s="28">
        <v>10000000</v>
      </c>
      <c r="AI286" s="26">
        <f t="shared" si="79"/>
        <v>0</v>
      </c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9"/>
      <c r="AU286" s="29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 spans="1:63" x14ac:dyDescent="0.2">
      <c r="A287" s="34">
        <f t="shared" si="64"/>
        <v>2020</v>
      </c>
      <c r="B287" s="34">
        <f t="shared" si="65"/>
        <v>10</v>
      </c>
      <c r="C287" s="34">
        <f t="shared" si="66"/>
        <v>12</v>
      </c>
      <c r="D287" s="25">
        <v>44116</v>
      </c>
      <c r="E287" s="20">
        <f t="shared" si="67"/>
        <v>0</v>
      </c>
      <c r="F287" s="26">
        <f t="shared" si="68"/>
        <v>0</v>
      </c>
      <c r="G287" s="26">
        <f t="shared" si="69"/>
        <v>0</v>
      </c>
      <c r="H287" s="37">
        <f t="shared" si="70"/>
        <v>0</v>
      </c>
      <c r="I287" s="26">
        <f t="shared" si="71"/>
        <v>0</v>
      </c>
      <c r="J287" s="20">
        <f t="shared" si="72"/>
        <v>19800</v>
      </c>
      <c r="K287" s="20">
        <f t="shared" si="73"/>
        <v>2000</v>
      </c>
      <c r="L287" s="26">
        <v>1000</v>
      </c>
      <c r="M287" s="26">
        <v>0</v>
      </c>
      <c r="N287" s="26">
        <v>1000</v>
      </c>
      <c r="O287" s="20">
        <f t="shared" si="74"/>
        <v>-2000</v>
      </c>
      <c r="P287" s="20">
        <f t="shared" si="75"/>
        <v>17800</v>
      </c>
      <c r="Q287" s="26">
        <v>500</v>
      </c>
      <c r="R287" s="26">
        <v>5000</v>
      </c>
      <c r="S287" s="26">
        <v>1000</v>
      </c>
      <c r="T287" s="26">
        <v>500</v>
      </c>
      <c r="U287" s="26">
        <v>2000</v>
      </c>
      <c r="V287" s="26">
        <v>3000</v>
      </c>
      <c r="W287" s="26">
        <v>0</v>
      </c>
      <c r="X287" s="26">
        <v>5000</v>
      </c>
      <c r="Y287" s="26">
        <v>800</v>
      </c>
      <c r="Z287" s="20">
        <f t="shared" si="76"/>
        <v>-19800</v>
      </c>
      <c r="AA287" s="26">
        <f t="shared" si="77"/>
        <v>15000</v>
      </c>
      <c r="AB287" s="26">
        <v>0</v>
      </c>
      <c r="AC287" s="26">
        <v>15000</v>
      </c>
      <c r="AD287" s="26">
        <v>0</v>
      </c>
      <c r="AE287" s="26">
        <v>0</v>
      </c>
      <c r="AF287" s="26">
        <f t="shared" si="78"/>
        <v>-34800</v>
      </c>
      <c r="AG287" s="27">
        <f>SUM($AF$2:AF287)/SUM($AH$2:AH287)</f>
        <v>-3.3853146853146852E-3</v>
      </c>
      <c r="AH287" s="28">
        <v>10000000</v>
      </c>
      <c r="AI287" s="26">
        <f t="shared" si="79"/>
        <v>0</v>
      </c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9"/>
      <c r="AU287" s="29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 spans="1:63" x14ac:dyDescent="0.2">
      <c r="A288" s="34">
        <f t="shared" si="64"/>
        <v>2020</v>
      </c>
      <c r="B288" s="34">
        <f t="shared" si="65"/>
        <v>10</v>
      </c>
      <c r="C288" s="34">
        <f t="shared" si="66"/>
        <v>13</v>
      </c>
      <c r="D288" s="25">
        <v>44117</v>
      </c>
      <c r="E288" s="20">
        <f t="shared" si="67"/>
        <v>0</v>
      </c>
      <c r="F288" s="26">
        <f t="shared" si="68"/>
        <v>0</v>
      </c>
      <c r="G288" s="26">
        <f t="shared" si="69"/>
        <v>0</v>
      </c>
      <c r="H288" s="37">
        <f t="shared" si="70"/>
        <v>0</v>
      </c>
      <c r="I288" s="26">
        <f t="shared" si="71"/>
        <v>0</v>
      </c>
      <c r="J288" s="20">
        <f t="shared" si="72"/>
        <v>19800</v>
      </c>
      <c r="K288" s="20">
        <f t="shared" si="73"/>
        <v>2000</v>
      </c>
      <c r="L288" s="26">
        <v>1000</v>
      </c>
      <c r="M288" s="26">
        <v>0</v>
      </c>
      <c r="N288" s="26">
        <v>1000</v>
      </c>
      <c r="O288" s="20">
        <f t="shared" si="74"/>
        <v>-2000</v>
      </c>
      <c r="P288" s="20">
        <f t="shared" si="75"/>
        <v>17800</v>
      </c>
      <c r="Q288" s="26">
        <v>500</v>
      </c>
      <c r="R288" s="26">
        <v>5000</v>
      </c>
      <c r="S288" s="26">
        <v>1000</v>
      </c>
      <c r="T288" s="26">
        <v>500</v>
      </c>
      <c r="U288" s="26">
        <v>2000</v>
      </c>
      <c r="V288" s="26">
        <v>3000</v>
      </c>
      <c r="W288" s="26">
        <v>0</v>
      </c>
      <c r="X288" s="26">
        <v>5000</v>
      </c>
      <c r="Y288" s="26">
        <v>800</v>
      </c>
      <c r="Z288" s="20">
        <f t="shared" si="76"/>
        <v>-19800</v>
      </c>
      <c r="AA288" s="26">
        <f t="shared" si="77"/>
        <v>15000</v>
      </c>
      <c r="AB288" s="26">
        <v>0</v>
      </c>
      <c r="AC288" s="26">
        <v>15000</v>
      </c>
      <c r="AD288" s="26">
        <v>0</v>
      </c>
      <c r="AE288" s="26">
        <v>0</v>
      </c>
      <c r="AF288" s="26">
        <f t="shared" si="78"/>
        <v>-34800</v>
      </c>
      <c r="AG288" s="27">
        <f>SUM($AF$2:AF288)/SUM($AH$2:AH288)</f>
        <v>-3.3856445993031359E-3</v>
      </c>
      <c r="AH288" s="28">
        <v>10000000</v>
      </c>
      <c r="AI288" s="26">
        <f t="shared" si="79"/>
        <v>0</v>
      </c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9"/>
      <c r="AU288" s="29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 spans="1:63" x14ac:dyDescent="0.2">
      <c r="A289" s="34">
        <f t="shared" si="64"/>
        <v>2020</v>
      </c>
      <c r="B289" s="34">
        <f t="shared" si="65"/>
        <v>10</v>
      </c>
      <c r="C289" s="34">
        <f t="shared" si="66"/>
        <v>14</v>
      </c>
      <c r="D289" s="25">
        <v>44118</v>
      </c>
      <c r="E289" s="20">
        <f t="shared" si="67"/>
        <v>0</v>
      </c>
      <c r="F289" s="26">
        <f t="shared" si="68"/>
        <v>0</v>
      </c>
      <c r="G289" s="26">
        <f t="shared" si="69"/>
        <v>0</v>
      </c>
      <c r="H289" s="37">
        <f t="shared" si="70"/>
        <v>0</v>
      </c>
      <c r="I289" s="26">
        <f t="shared" si="71"/>
        <v>0</v>
      </c>
      <c r="J289" s="20">
        <f t="shared" si="72"/>
        <v>19800</v>
      </c>
      <c r="K289" s="20">
        <f t="shared" si="73"/>
        <v>2000</v>
      </c>
      <c r="L289" s="26">
        <v>1000</v>
      </c>
      <c r="M289" s="26">
        <v>0</v>
      </c>
      <c r="N289" s="26">
        <v>1000</v>
      </c>
      <c r="O289" s="20">
        <f t="shared" si="74"/>
        <v>-2000</v>
      </c>
      <c r="P289" s="20">
        <f t="shared" si="75"/>
        <v>17800</v>
      </c>
      <c r="Q289" s="26">
        <v>500</v>
      </c>
      <c r="R289" s="26">
        <v>5000</v>
      </c>
      <c r="S289" s="26">
        <v>1000</v>
      </c>
      <c r="T289" s="26">
        <v>500</v>
      </c>
      <c r="U289" s="26">
        <v>2000</v>
      </c>
      <c r="V289" s="26">
        <v>3000</v>
      </c>
      <c r="W289" s="26">
        <v>0</v>
      </c>
      <c r="X289" s="26">
        <v>5000</v>
      </c>
      <c r="Y289" s="26">
        <v>800</v>
      </c>
      <c r="Z289" s="20">
        <f t="shared" si="76"/>
        <v>-19800</v>
      </c>
      <c r="AA289" s="26">
        <f t="shared" si="77"/>
        <v>15000</v>
      </c>
      <c r="AB289" s="26">
        <v>0</v>
      </c>
      <c r="AC289" s="26">
        <v>15000</v>
      </c>
      <c r="AD289" s="26">
        <v>0</v>
      </c>
      <c r="AE289" s="26">
        <v>0</v>
      </c>
      <c r="AF289" s="26">
        <f t="shared" si="78"/>
        <v>-34800</v>
      </c>
      <c r="AG289" s="27">
        <f>SUM($AF$2:AF289)/SUM($AH$2:AH289)</f>
        <v>-3.3859722222222221E-3</v>
      </c>
      <c r="AH289" s="28">
        <v>10000000</v>
      </c>
      <c r="AI289" s="26">
        <f t="shared" si="79"/>
        <v>0</v>
      </c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9"/>
      <c r="AU289" s="29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 spans="1:63" x14ac:dyDescent="0.2">
      <c r="A290" s="34">
        <f t="shared" si="64"/>
        <v>2020</v>
      </c>
      <c r="B290" s="34">
        <f t="shared" si="65"/>
        <v>10</v>
      </c>
      <c r="C290" s="34">
        <f t="shared" si="66"/>
        <v>15</v>
      </c>
      <c r="D290" s="25">
        <v>44119</v>
      </c>
      <c r="E290" s="20">
        <f t="shared" si="67"/>
        <v>10000</v>
      </c>
      <c r="F290" s="26">
        <f t="shared" si="68"/>
        <v>10000</v>
      </c>
      <c r="G290" s="26">
        <f t="shared" si="69"/>
        <v>0</v>
      </c>
      <c r="H290" s="37">
        <f t="shared" si="70"/>
        <v>1</v>
      </c>
      <c r="I290" s="26">
        <f t="shared" si="71"/>
        <v>10000</v>
      </c>
      <c r="J290" s="20">
        <f t="shared" si="72"/>
        <v>19800</v>
      </c>
      <c r="K290" s="20">
        <f t="shared" si="73"/>
        <v>2000</v>
      </c>
      <c r="L290" s="26">
        <v>1000</v>
      </c>
      <c r="M290" s="26">
        <v>0</v>
      </c>
      <c r="N290" s="26">
        <v>1000</v>
      </c>
      <c r="O290" s="20">
        <f t="shared" si="74"/>
        <v>8000</v>
      </c>
      <c r="P290" s="20">
        <f t="shared" si="75"/>
        <v>17800</v>
      </c>
      <c r="Q290" s="26">
        <v>500</v>
      </c>
      <c r="R290" s="26">
        <v>5000</v>
      </c>
      <c r="S290" s="26">
        <v>1000</v>
      </c>
      <c r="T290" s="26">
        <v>500</v>
      </c>
      <c r="U290" s="26">
        <v>2000</v>
      </c>
      <c r="V290" s="26">
        <v>3000</v>
      </c>
      <c r="W290" s="26">
        <v>0</v>
      </c>
      <c r="X290" s="26">
        <v>5000</v>
      </c>
      <c r="Y290" s="26">
        <v>800</v>
      </c>
      <c r="Z290" s="20">
        <f t="shared" si="76"/>
        <v>-9800</v>
      </c>
      <c r="AA290" s="26">
        <f t="shared" si="77"/>
        <v>15000</v>
      </c>
      <c r="AB290" s="26">
        <v>0</v>
      </c>
      <c r="AC290" s="26">
        <v>15000</v>
      </c>
      <c r="AD290" s="26">
        <v>0</v>
      </c>
      <c r="AE290" s="26">
        <v>0</v>
      </c>
      <c r="AF290" s="26">
        <f t="shared" si="78"/>
        <v>-24800</v>
      </c>
      <c r="AG290" s="27">
        <f>SUM($AF$2:AF290)/SUM($AH$2:AH290)</f>
        <v>-3.3828373702422146E-3</v>
      </c>
      <c r="AH290" s="28">
        <v>10000000</v>
      </c>
      <c r="AI290" s="26">
        <f t="shared" si="79"/>
        <v>0</v>
      </c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9"/>
      <c r="AU290" s="29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 spans="1:63" x14ac:dyDescent="0.2">
      <c r="A291" s="34">
        <f t="shared" si="64"/>
        <v>2020</v>
      </c>
      <c r="B291" s="34">
        <f t="shared" si="65"/>
        <v>10</v>
      </c>
      <c r="C291" s="34">
        <f t="shared" si="66"/>
        <v>16</v>
      </c>
      <c r="D291" s="25">
        <v>44120</v>
      </c>
      <c r="E291" s="20">
        <f t="shared" si="67"/>
        <v>0</v>
      </c>
      <c r="F291" s="26">
        <f t="shared" si="68"/>
        <v>0</v>
      </c>
      <c r="G291" s="26">
        <f t="shared" si="69"/>
        <v>0</v>
      </c>
      <c r="H291" s="37">
        <f t="shared" si="70"/>
        <v>0</v>
      </c>
      <c r="I291" s="26">
        <f t="shared" si="71"/>
        <v>0</v>
      </c>
      <c r="J291" s="20">
        <f t="shared" si="72"/>
        <v>19800</v>
      </c>
      <c r="K291" s="20">
        <f t="shared" si="73"/>
        <v>2000</v>
      </c>
      <c r="L291" s="26">
        <v>1000</v>
      </c>
      <c r="M291" s="26">
        <v>0</v>
      </c>
      <c r="N291" s="26">
        <v>1000</v>
      </c>
      <c r="O291" s="20">
        <f t="shared" si="74"/>
        <v>-2000</v>
      </c>
      <c r="P291" s="20">
        <f t="shared" si="75"/>
        <v>17800</v>
      </c>
      <c r="Q291" s="26">
        <v>500</v>
      </c>
      <c r="R291" s="26">
        <v>5000</v>
      </c>
      <c r="S291" s="26">
        <v>1000</v>
      </c>
      <c r="T291" s="26">
        <v>500</v>
      </c>
      <c r="U291" s="26">
        <v>2000</v>
      </c>
      <c r="V291" s="26">
        <v>3000</v>
      </c>
      <c r="W291" s="26">
        <v>0</v>
      </c>
      <c r="X291" s="26">
        <v>5000</v>
      </c>
      <c r="Y291" s="26">
        <v>800</v>
      </c>
      <c r="Z291" s="20">
        <f t="shared" si="76"/>
        <v>-19800</v>
      </c>
      <c r="AA291" s="26">
        <f t="shared" si="77"/>
        <v>15000</v>
      </c>
      <c r="AB291" s="26">
        <v>0</v>
      </c>
      <c r="AC291" s="26">
        <v>15000</v>
      </c>
      <c r="AD291" s="26">
        <v>0</v>
      </c>
      <c r="AE291" s="26">
        <v>0</v>
      </c>
      <c r="AF291" s="26">
        <f t="shared" si="78"/>
        <v>-34800</v>
      </c>
      <c r="AG291" s="27">
        <f>SUM($AF$2:AF291)/SUM($AH$2:AH291)</f>
        <v>-3.3831724137931033E-3</v>
      </c>
      <c r="AH291" s="28">
        <v>10000000</v>
      </c>
      <c r="AI291" s="26">
        <f t="shared" si="79"/>
        <v>0</v>
      </c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9"/>
      <c r="AU291" s="29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 spans="1:63" x14ac:dyDescent="0.2">
      <c r="A292" s="34">
        <f t="shared" si="64"/>
        <v>2020</v>
      </c>
      <c r="B292" s="34">
        <f t="shared" si="65"/>
        <v>10</v>
      </c>
      <c r="C292" s="34">
        <f t="shared" si="66"/>
        <v>17</v>
      </c>
      <c r="D292" s="25">
        <v>44121</v>
      </c>
      <c r="E292" s="20">
        <f t="shared" si="67"/>
        <v>0</v>
      </c>
      <c r="F292" s="26">
        <f t="shared" si="68"/>
        <v>0</v>
      </c>
      <c r="G292" s="26">
        <f t="shared" si="69"/>
        <v>0</v>
      </c>
      <c r="H292" s="37">
        <f t="shared" si="70"/>
        <v>0</v>
      </c>
      <c r="I292" s="26">
        <f t="shared" si="71"/>
        <v>0</v>
      </c>
      <c r="J292" s="20">
        <f t="shared" si="72"/>
        <v>19800</v>
      </c>
      <c r="K292" s="20">
        <f t="shared" si="73"/>
        <v>2000</v>
      </c>
      <c r="L292" s="26">
        <v>1000</v>
      </c>
      <c r="M292" s="26">
        <v>0</v>
      </c>
      <c r="N292" s="26">
        <v>1000</v>
      </c>
      <c r="O292" s="20">
        <f t="shared" si="74"/>
        <v>-2000</v>
      </c>
      <c r="P292" s="20">
        <f t="shared" si="75"/>
        <v>17800</v>
      </c>
      <c r="Q292" s="26">
        <v>500</v>
      </c>
      <c r="R292" s="26">
        <v>5000</v>
      </c>
      <c r="S292" s="26">
        <v>1000</v>
      </c>
      <c r="T292" s="26">
        <v>500</v>
      </c>
      <c r="U292" s="26">
        <v>2000</v>
      </c>
      <c r="V292" s="26">
        <v>3000</v>
      </c>
      <c r="W292" s="26">
        <v>0</v>
      </c>
      <c r="X292" s="26">
        <v>5000</v>
      </c>
      <c r="Y292" s="26">
        <v>800</v>
      </c>
      <c r="Z292" s="20">
        <f t="shared" si="76"/>
        <v>-19800</v>
      </c>
      <c r="AA292" s="26">
        <f t="shared" si="77"/>
        <v>15000</v>
      </c>
      <c r="AB292" s="26">
        <v>0</v>
      </c>
      <c r="AC292" s="26">
        <v>15000</v>
      </c>
      <c r="AD292" s="26">
        <v>0</v>
      </c>
      <c r="AE292" s="26">
        <v>0</v>
      </c>
      <c r="AF292" s="26">
        <f t="shared" si="78"/>
        <v>-34800</v>
      </c>
      <c r="AG292" s="27">
        <f>SUM($AF$2:AF292)/SUM($AH$2:AH292)</f>
        <v>-3.3835051546391754E-3</v>
      </c>
      <c r="AH292" s="28">
        <v>10000000</v>
      </c>
      <c r="AI292" s="26">
        <f t="shared" si="79"/>
        <v>0</v>
      </c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9"/>
      <c r="AU292" s="29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 spans="1:63" x14ac:dyDescent="0.2">
      <c r="A293" s="34">
        <f t="shared" si="64"/>
        <v>2020</v>
      </c>
      <c r="B293" s="34">
        <f t="shared" si="65"/>
        <v>10</v>
      </c>
      <c r="C293" s="34">
        <f t="shared" si="66"/>
        <v>18</v>
      </c>
      <c r="D293" s="25">
        <v>44122</v>
      </c>
      <c r="E293" s="20">
        <f t="shared" si="67"/>
        <v>0</v>
      </c>
      <c r="F293" s="26">
        <f t="shared" si="68"/>
        <v>0</v>
      </c>
      <c r="G293" s="26">
        <f t="shared" si="69"/>
        <v>0</v>
      </c>
      <c r="H293" s="37">
        <f t="shared" si="70"/>
        <v>0</v>
      </c>
      <c r="I293" s="26">
        <f t="shared" si="71"/>
        <v>0</v>
      </c>
      <c r="J293" s="20">
        <f t="shared" si="72"/>
        <v>19800</v>
      </c>
      <c r="K293" s="20">
        <f t="shared" si="73"/>
        <v>2000</v>
      </c>
      <c r="L293" s="26">
        <v>1000</v>
      </c>
      <c r="M293" s="26">
        <v>0</v>
      </c>
      <c r="N293" s="26">
        <v>1000</v>
      </c>
      <c r="O293" s="20">
        <f t="shared" si="74"/>
        <v>-2000</v>
      </c>
      <c r="P293" s="20">
        <f t="shared" si="75"/>
        <v>17800</v>
      </c>
      <c r="Q293" s="26">
        <v>500</v>
      </c>
      <c r="R293" s="26">
        <v>5000</v>
      </c>
      <c r="S293" s="26">
        <v>1000</v>
      </c>
      <c r="T293" s="26">
        <v>500</v>
      </c>
      <c r="U293" s="26">
        <v>2000</v>
      </c>
      <c r="V293" s="26">
        <v>3000</v>
      </c>
      <c r="W293" s="26">
        <v>0</v>
      </c>
      <c r="X293" s="26">
        <v>5000</v>
      </c>
      <c r="Y293" s="26">
        <v>800</v>
      </c>
      <c r="Z293" s="20">
        <f t="shared" si="76"/>
        <v>-19800</v>
      </c>
      <c r="AA293" s="26">
        <f t="shared" si="77"/>
        <v>15000</v>
      </c>
      <c r="AB293" s="26">
        <v>0</v>
      </c>
      <c r="AC293" s="26">
        <v>15000</v>
      </c>
      <c r="AD293" s="26">
        <v>0</v>
      </c>
      <c r="AE293" s="26">
        <v>0</v>
      </c>
      <c r="AF293" s="26">
        <f t="shared" si="78"/>
        <v>-34800</v>
      </c>
      <c r="AG293" s="27">
        <f>SUM($AF$2:AF293)/SUM($AH$2:AH293)</f>
        <v>-3.3838356164383561E-3</v>
      </c>
      <c r="AH293" s="28">
        <v>10000000</v>
      </c>
      <c r="AI293" s="26">
        <f t="shared" si="79"/>
        <v>0</v>
      </c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9"/>
      <c r="AU293" s="29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 spans="1:63" x14ac:dyDescent="0.2">
      <c r="A294" s="34">
        <f t="shared" si="64"/>
        <v>2020</v>
      </c>
      <c r="B294" s="34">
        <f t="shared" si="65"/>
        <v>10</v>
      </c>
      <c r="C294" s="34">
        <f t="shared" si="66"/>
        <v>19</v>
      </c>
      <c r="D294" s="25">
        <v>44123</v>
      </c>
      <c r="E294" s="20">
        <f t="shared" si="67"/>
        <v>0</v>
      </c>
      <c r="F294" s="26">
        <f t="shared" si="68"/>
        <v>0</v>
      </c>
      <c r="G294" s="26">
        <f t="shared" si="69"/>
        <v>0</v>
      </c>
      <c r="H294" s="37">
        <f t="shared" si="70"/>
        <v>0</v>
      </c>
      <c r="I294" s="26">
        <f t="shared" si="71"/>
        <v>0</v>
      </c>
      <c r="J294" s="20">
        <f t="shared" si="72"/>
        <v>19800</v>
      </c>
      <c r="K294" s="20">
        <f t="shared" si="73"/>
        <v>2000</v>
      </c>
      <c r="L294" s="26">
        <v>1000</v>
      </c>
      <c r="M294" s="26">
        <v>0</v>
      </c>
      <c r="N294" s="26">
        <v>1000</v>
      </c>
      <c r="O294" s="20">
        <f t="shared" si="74"/>
        <v>-2000</v>
      </c>
      <c r="P294" s="20">
        <f t="shared" si="75"/>
        <v>17800</v>
      </c>
      <c r="Q294" s="26">
        <v>500</v>
      </c>
      <c r="R294" s="26">
        <v>5000</v>
      </c>
      <c r="S294" s="26">
        <v>1000</v>
      </c>
      <c r="T294" s="26">
        <v>500</v>
      </c>
      <c r="U294" s="26">
        <v>2000</v>
      </c>
      <c r="V294" s="26">
        <v>3000</v>
      </c>
      <c r="W294" s="26">
        <v>0</v>
      </c>
      <c r="X294" s="26">
        <v>5000</v>
      </c>
      <c r="Y294" s="26">
        <v>800</v>
      </c>
      <c r="Z294" s="20">
        <f t="shared" si="76"/>
        <v>-19800</v>
      </c>
      <c r="AA294" s="26">
        <f t="shared" si="77"/>
        <v>15000</v>
      </c>
      <c r="AB294" s="26">
        <v>0</v>
      </c>
      <c r="AC294" s="26">
        <v>15000</v>
      </c>
      <c r="AD294" s="26">
        <v>0</v>
      </c>
      <c r="AE294" s="26">
        <v>0</v>
      </c>
      <c r="AF294" s="26">
        <f t="shared" si="78"/>
        <v>-34800</v>
      </c>
      <c r="AG294" s="27">
        <f>SUM($AF$2:AF294)/SUM($AH$2:AH294)</f>
        <v>-3.3841638225255975E-3</v>
      </c>
      <c r="AH294" s="28">
        <v>10000000</v>
      </c>
      <c r="AI294" s="26">
        <f t="shared" si="79"/>
        <v>0</v>
      </c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9"/>
      <c r="AU294" s="29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 spans="1:63" x14ac:dyDescent="0.2">
      <c r="A295" s="34">
        <f t="shared" si="64"/>
        <v>2020</v>
      </c>
      <c r="B295" s="34">
        <f t="shared" si="65"/>
        <v>10</v>
      </c>
      <c r="C295" s="34">
        <f t="shared" si="66"/>
        <v>20</v>
      </c>
      <c r="D295" s="25">
        <v>44124</v>
      </c>
      <c r="E295" s="20">
        <f t="shared" si="67"/>
        <v>0</v>
      </c>
      <c r="F295" s="26">
        <f t="shared" si="68"/>
        <v>0</v>
      </c>
      <c r="G295" s="26">
        <f t="shared" si="69"/>
        <v>0</v>
      </c>
      <c r="H295" s="37">
        <f t="shared" si="70"/>
        <v>0</v>
      </c>
      <c r="I295" s="26">
        <f t="shared" si="71"/>
        <v>0</v>
      </c>
      <c r="J295" s="20">
        <f t="shared" si="72"/>
        <v>19800</v>
      </c>
      <c r="K295" s="20">
        <f t="shared" si="73"/>
        <v>2000</v>
      </c>
      <c r="L295" s="26">
        <v>1000</v>
      </c>
      <c r="M295" s="26">
        <v>0</v>
      </c>
      <c r="N295" s="26">
        <v>1000</v>
      </c>
      <c r="O295" s="20">
        <f t="shared" si="74"/>
        <v>-2000</v>
      </c>
      <c r="P295" s="20">
        <f t="shared" si="75"/>
        <v>17800</v>
      </c>
      <c r="Q295" s="26">
        <v>500</v>
      </c>
      <c r="R295" s="26">
        <v>5000</v>
      </c>
      <c r="S295" s="26">
        <v>1000</v>
      </c>
      <c r="T295" s="26">
        <v>500</v>
      </c>
      <c r="U295" s="26">
        <v>2000</v>
      </c>
      <c r="V295" s="26">
        <v>3000</v>
      </c>
      <c r="W295" s="26">
        <v>0</v>
      </c>
      <c r="X295" s="26">
        <v>5000</v>
      </c>
      <c r="Y295" s="26">
        <v>800</v>
      </c>
      <c r="Z295" s="20">
        <f t="shared" si="76"/>
        <v>-19800</v>
      </c>
      <c r="AA295" s="26">
        <f t="shared" si="77"/>
        <v>15000</v>
      </c>
      <c r="AB295" s="26">
        <v>0</v>
      </c>
      <c r="AC295" s="26">
        <v>15000</v>
      </c>
      <c r="AD295" s="26">
        <v>0</v>
      </c>
      <c r="AE295" s="26">
        <v>0</v>
      </c>
      <c r="AF295" s="26">
        <f t="shared" si="78"/>
        <v>-34800</v>
      </c>
      <c r="AG295" s="27">
        <f>SUM($AF$2:AF295)/SUM($AH$2:AH295)</f>
        <v>-3.3844897959183673E-3</v>
      </c>
      <c r="AH295" s="28">
        <v>10000000</v>
      </c>
      <c r="AI295" s="26">
        <f t="shared" si="79"/>
        <v>0</v>
      </c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9"/>
      <c r="AU295" s="29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 spans="1:63" x14ac:dyDescent="0.2">
      <c r="A296" s="34">
        <f t="shared" si="64"/>
        <v>2020</v>
      </c>
      <c r="B296" s="34">
        <f t="shared" si="65"/>
        <v>10</v>
      </c>
      <c r="C296" s="34">
        <f t="shared" si="66"/>
        <v>21</v>
      </c>
      <c r="D296" s="25">
        <v>44125</v>
      </c>
      <c r="E296" s="20">
        <f t="shared" si="67"/>
        <v>0</v>
      </c>
      <c r="F296" s="26">
        <f t="shared" si="68"/>
        <v>0</v>
      </c>
      <c r="G296" s="26">
        <f t="shared" si="69"/>
        <v>0</v>
      </c>
      <c r="H296" s="37">
        <f t="shared" si="70"/>
        <v>0</v>
      </c>
      <c r="I296" s="26">
        <f t="shared" si="71"/>
        <v>0</v>
      </c>
      <c r="J296" s="20">
        <f t="shared" si="72"/>
        <v>19800</v>
      </c>
      <c r="K296" s="20">
        <f t="shared" si="73"/>
        <v>2000</v>
      </c>
      <c r="L296" s="26">
        <v>1000</v>
      </c>
      <c r="M296" s="26">
        <v>0</v>
      </c>
      <c r="N296" s="26">
        <v>1000</v>
      </c>
      <c r="O296" s="20">
        <f t="shared" si="74"/>
        <v>-2000</v>
      </c>
      <c r="P296" s="20">
        <f t="shared" si="75"/>
        <v>17800</v>
      </c>
      <c r="Q296" s="26">
        <v>500</v>
      </c>
      <c r="R296" s="26">
        <v>5000</v>
      </c>
      <c r="S296" s="26">
        <v>1000</v>
      </c>
      <c r="T296" s="26">
        <v>500</v>
      </c>
      <c r="U296" s="26">
        <v>2000</v>
      </c>
      <c r="V296" s="26">
        <v>3000</v>
      </c>
      <c r="W296" s="26">
        <v>0</v>
      </c>
      <c r="X296" s="26">
        <v>5000</v>
      </c>
      <c r="Y296" s="26">
        <v>800</v>
      </c>
      <c r="Z296" s="20">
        <f t="shared" si="76"/>
        <v>-19800</v>
      </c>
      <c r="AA296" s="26">
        <f t="shared" si="77"/>
        <v>15000</v>
      </c>
      <c r="AB296" s="26">
        <v>0</v>
      </c>
      <c r="AC296" s="26">
        <v>15000</v>
      </c>
      <c r="AD296" s="26">
        <v>0</v>
      </c>
      <c r="AE296" s="26">
        <v>0</v>
      </c>
      <c r="AF296" s="26">
        <f t="shared" si="78"/>
        <v>-34800</v>
      </c>
      <c r="AG296" s="27">
        <f>SUM($AF$2:AF296)/SUM($AH$2:AH296)</f>
        <v>-3.384813559322034E-3</v>
      </c>
      <c r="AH296" s="28">
        <v>10000000</v>
      </c>
      <c r="AI296" s="26">
        <f t="shared" si="79"/>
        <v>0</v>
      </c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9"/>
      <c r="AU296" s="29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 spans="1:63" x14ac:dyDescent="0.2">
      <c r="A297" s="34">
        <f t="shared" si="64"/>
        <v>2020</v>
      </c>
      <c r="B297" s="34">
        <f t="shared" si="65"/>
        <v>10</v>
      </c>
      <c r="C297" s="34">
        <f t="shared" si="66"/>
        <v>22</v>
      </c>
      <c r="D297" s="25">
        <v>44126</v>
      </c>
      <c r="E297" s="20">
        <f t="shared" si="67"/>
        <v>0</v>
      </c>
      <c r="F297" s="26">
        <f t="shared" si="68"/>
        <v>0</v>
      </c>
      <c r="G297" s="26">
        <f t="shared" si="69"/>
        <v>0</v>
      </c>
      <c r="H297" s="37">
        <f t="shared" si="70"/>
        <v>0</v>
      </c>
      <c r="I297" s="26">
        <f t="shared" si="71"/>
        <v>0</v>
      </c>
      <c r="J297" s="20">
        <f t="shared" si="72"/>
        <v>19800</v>
      </c>
      <c r="K297" s="20">
        <f t="shared" si="73"/>
        <v>2000</v>
      </c>
      <c r="L297" s="26">
        <v>1000</v>
      </c>
      <c r="M297" s="26">
        <v>0</v>
      </c>
      <c r="N297" s="26">
        <v>1000</v>
      </c>
      <c r="O297" s="20">
        <f t="shared" si="74"/>
        <v>-2000</v>
      </c>
      <c r="P297" s="20">
        <f t="shared" si="75"/>
        <v>17800</v>
      </c>
      <c r="Q297" s="26">
        <v>500</v>
      </c>
      <c r="R297" s="26">
        <v>5000</v>
      </c>
      <c r="S297" s="26">
        <v>1000</v>
      </c>
      <c r="T297" s="26">
        <v>500</v>
      </c>
      <c r="U297" s="26">
        <v>2000</v>
      </c>
      <c r="V297" s="26">
        <v>3000</v>
      </c>
      <c r="W297" s="26">
        <v>0</v>
      </c>
      <c r="X297" s="26">
        <v>5000</v>
      </c>
      <c r="Y297" s="26">
        <v>800</v>
      </c>
      <c r="Z297" s="20">
        <f t="shared" si="76"/>
        <v>-19800</v>
      </c>
      <c r="AA297" s="26">
        <f t="shared" si="77"/>
        <v>15000</v>
      </c>
      <c r="AB297" s="26">
        <v>0</v>
      </c>
      <c r="AC297" s="26">
        <v>15000</v>
      </c>
      <c r="AD297" s="26">
        <v>0</v>
      </c>
      <c r="AE297" s="26">
        <v>0</v>
      </c>
      <c r="AF297" s="26">
        <f t="shared" si="78"/>
        <v>-34800</v>
      </c>
      <c r="AG297" s="27">
        <f>SUM($AF$2:AF297)/SUM($AH$2:AH297)</f>
        <v>-3.3851351351351353E-3</v>
      </c>
      <c r="AH297" s="28">
        <v>10000000</v>
      </c>
      <c r="AI297" s="26">
        <f t="shared" si="79"/>
        <v>0</v>
      </c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9"/>
      <c r="AU297" s="29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 spans="1:63" x14ac:dyDescent="0.2">
      <c r="A298" s="34">
        <f t="shared" si="64"/>
        <v>2020</v>
      </c>
      <c r="B298" s="34">
        <f t="shared" si="65"/>
        <v>10</v>
      </c>
      <c r="C298" s="34">
        <f t="shared" si="66"/>
        <v>23</v>
      </c>
      <c r="D298" s="25">
        <v>44127</v>
      </c>
      <c r="E298" s="20">
        <f t="shared" si="67"/>
        <v>0</v>
      </c>
      <c r="F298" s="26">
        <f t="shared" si="68"/>
        <v>0</v>
      </c>
      <c r="G298" s="26">
        <f t="shared" si="69"/>
        <v>0</v>
      </c>
      <c r="H298" s="37">
        <f t="shared" si="70"/>
        <v>0</v>
      </c>
      <c r="I298" s="26">
        <f t="shared" si="71"/>
        <v>0</v>
      </c>
      <c r="J298" s="20">
        <f t="shared" si="72"/>
        <v>19800</v>
      </c>
      <c r="K298" s="20">
        <f t="shared" si="73"/>
        <v>2000</v>
      </c>
      <c r="L298" s="26">
        <v>1000</v>
      </c>
      <c r="M298" s="26">
        <v>0</v>
      </c>
      <c r="N298" s="26">
        <v>1000</v>
      </c>
      <c r="O298" s="20">
        <f t="shared" si="74"/>
        <v>-2000</v>
      </c>
      <c r="P298" s="20">
        <f t="shared" si="75"/>
        <v>17800</v>
      </c>
      <c r="Q298" s="26">
        <v>500</v>
      </c>
      <c r="R298" s="26">
        <v>5000</v>
      </c>
      <c r="S298" s="26">
        <v>1000</v>
      </c>
      <c r="T298" s="26">
        <v>500</v>
      </c>
      <c r="U298" s="26">
        <v>2000</v>
      </c>
      <c r="V298" s="26">
        <v>3000</v>
      </c>
      <c r="W298" s="26">
        <v>0</v>
      </c>
      <c r="X298" s="26">
        <v>5000</v>
      </c>
      <c r="Y298" s="26">
        <v>800</v>
      </c>
      <c r="Z298" s="20">
        <f t="shared" si="76"/>
        <v>-19800</v>
      </c>
      <c r="AA298" s="26">
        <f t="shared" si="77"/>
        <v>15000</v>
      </c>
      <c r="AB298" s="26">
        <v>0</v>
      </c>
      <c r="AC298" s="26">
        <v>15000</v>
      </c>
      <c r="AD298" s="26">
        <v>0</v>
      </c>
      <c r="AE298" s="26">
        <v>0</v>
      </c>
      <c r="AF298" s="26">
        <f t="shared" si="78"/>
        <v>-34800</v>
      </c>
      <c r="AG298" s="27">
        <f>SUM($AF$2:AF298)/SUM($AH$2:AH298)</f>
        <v>-3.3854545454545457E-3</v>
      </c>
      <c r="AH298" s="28">
        <v>10000000</v>
      </c>
      <c r="AI298" s="26">
        <f t="shared" si="79"/>
        <v>0</v>
      </c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9"/>
      <c r="AU298" s="29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 spans="1:63" x14ac:dyDescent="0.2">
      <c r="A299" s="34">
        <f t="shared" si="64"/>
        <v>2020</v>
      </c>
      <c r="B299" s="34">
        <f t="shared" si="65"/>
        <v>10</v>
      </c>
      <c r="C299" s="34">
        <f t="shared" si="66"/>
        <v>24</v>
      </c>
      <c r="D299" s="25">
        <v>44128</v>
      </c>
      <c r="E299" s="20">
        <f t="shared" si="67"/>
        <v>0</v>
      </c>
      <c r="F299" s="26">
        <f t="shared" si="68"/>
        <v>0</v>
      </c>
      <c r="G299" s="26">
        <f t="shared" si="69"/>
        <v>0</v>
      </c>
      <c r="H299" s="37">
        <f t="shared" si="70"/>
        <v>0</v>
      </c>
      <c r="I299" s="26">
        <f t="shared" si="71"/>
        <v>0</v>
      </c>
      <c r="J299" s="20">
        <f t="shared" si="72"/>
        <v>19800</v>
      </c>
      <c r="K299" s="20">
        <f t="shared" si="73"/>
        <v>2000</v>
      </c>
      <c r="L299" s="26">
        <v>1000</v>
      </c>
      <c r="M299" s="26">
        <v>0</v>
      </c>
      <c r="N299" s="26">
        <v>1000</v>
      </c>
      <c r="O299" s="20">
        <f t="shared" si="74"/>
        <v>-2000</v>
      </c>
      <c r="P299" s="20">
        <f t="shared" si="75"/>
        <v>17800</v>
      </c>
      <c r="Q299" s="26">
        <v>500</v>
      </c>
      <c r="R299" s="26">
        <v>5000</v>
      </c>
      <c r="S299" s="26">
        <v>1000</v>
      </c>
      <c r="T299" s="26">
        <v>500</v>
      </c>
      <c r="U299" s="26">
        <v>2000</v>
      </c>
      <c r="V299" s="26">
        <v>3000</v>
      </c>
      <c r="W299" s="26">
        <v>0</v>
      </c>
      <c r="X299" s="26">
        <v>5000</v>
      </c>
      <c r="Y299" s="26">
        <v>800</v>
      </c>
      <c r="Z299" s="20">
        <f t="shared" si="76"/>
        <v>-19800</v>
      </c>
      <c r="AA299" s="26">
        <f t="shared" si="77"/>
        <v>15000</v>
      </c>
      <c r="AB299" s="26">
        <v>0</v>
      </c>
      <c r="AC299" s="26">
        <v>15000</v>
      </c>
      <c r="AD299" s="26">
        <v>0</v>
      </c>
      <c r="AE299" s="26">
        <v>0</v>
      </c>
      <c r="AF299" s="26">
        <f t="shared" si="78"/>
        <v>-34800</v>
      </c>
      <c r="AG299" s="27">
        <f>SUM($AF$2:AF299)/SUM($AH$2:AH299)</f>
        <v>-3.385771812080537E-3</v>
      </c>
      <c r="AH299" s="28">
        <v>10000000</v>
      </c>
      <c r="AI299" s="26">
        <f t="shared" si="79"/>
        <v>0</v>
      </c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9"/>
      <c r="AU299" s="29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 spans="1:63" x14ac:dyDescent="0.2">
      <c r="A300" s="34">
        <f t="shared" si="64"/>
        <v>2020</v>
      </c>
      <c r="B300" s="34">
        <f t="shared" si="65"/>
        <v>10</v>
      </c>
      <c r="C300" s="34">
        <f t="shared" si="66"/>
        <v>25</v>
      </c>
      <c r="D300" s="25">
        <v>44129</v>
      </c>
      <c r="E300" s="20">
        <f t="shared" si="67"/>
        <v>0</v>
      </c>
      <c r="F300" s="26">
        <f t="shared" si="68"/>
        <v>0</v>
      </c>
      <c r="G300" s="26">
        <f t="shared" si="69"/>
        <v>0</v>
      </c>
      <c r="H300" s="37">
        <f t="shared" si="70"/>
        <v>0</v>
      </c>
      <c r="I300" s="26">
        <f t="shared" si="71"/>
        <v>0</v>
      </c>
      <c r="J300" s="20">
        <f t="shared" si="72"/>
        <v>19800</v>
      </c>
      <c r="K300" s="20">
        <f t="shared" si="73"/>
        <v>2000</v>
      </c>
      <c r="L300" s="26">
        <v>1000</v>
      </c>
      <c r="M300" s="26">
        <v>0</v>
      </c>
      <c r="N300" s="26">
        <v>1000</v>
      </c>
      <c r="O300" s="20">
        <f t="shared" si="74"/>
        <v>-2000</v>
      </c>
      <c r="P300" s="20">
        <f t="shared" si="75"/>
        <v>17800</v>
      </c>
      <c r="Q300" s="26">
        <v>500</v>
      </c>
      <c r="R300" s="26">
        <v>5000</v>
      </c>
      <c r="S300" s="26">
        <v>1000</v>
      </c>
      <c r="T300" s="26">
        <v>500</v>
      </c>
      <c r="U300" s="26">
        <v>2000</v>
      </c>
      <c r="V300" s="26">
        <v>3000</v>
      </c>
      <c r="W300" s="26">
        <v>0</v>
      </c>
      <c r="X300" s="26">
        <v>5000</v>
      </c>
      <c r="Y300" s="26">
        <v>800</v>
      </c>
      <c r="Z300" s="20">
        <f t="shared" si="76"/>
        <v>-19800</v>
      </c>
      <c r="AA300" s="26">
        <f t="shared" si="77"/>
        <v>15000</v>
      </c>
      <c r="AB300" s="26">
        <v>0</v>
      </c>
      <c r="AC300" s="26">
        <v>15000</v>
      </c>
      <c r="AD300" s="26">
        <v>0</v>
      </c>
      <c r="AE300" s="26">
        <v>0</v>
      </c>
      <c r="AF300" s="26">
        <f t="shared" si="78"/>
        <v>-34800</v>
      </c>
      <c r="AG300" s="27">
        <f>SUM($AF$2:AF300)/SUM($AH$2:AH300)</f>
        <v>-3.3860869565217389E-3</v>
      </c>
      <c r="AH300" s="28">
        <v>10000000</v>
      </c>
      <c r="AI300" s="26">
        <f t="shared" si="79"/>
        <v>0</v>
      </c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9"/>
      <c r="AU300" s="29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 spans="1:63" x14ac:dyDescent="0.2">
      <c r="A301" s="34">
        <f t="shared" si="64"/>
        <v>2020</v>
      </c>
      <c r="B301" s="34">
        <f t="shared" si="65"/>
        <v>10</v>
      </c>
      <c r="C301" s="34">
        <f t="shared" si="66"/>
        <v>26</v>
      </c>
      <c r="D301" s="25">
        <v>44130</v>
      </c>
      <c r="E301" s="20">
        <f t="shared" si="67"/>
        <v>0</v>
      </c>
      <c r="F301" s="26">
        <f t="shared" si="68"/>
        <v>0</v>
      </c>
      <c r="G301" s="26">
        <f t="shared" si="69"/>
        <v>0</v>
      </c>
      <c r="H301" s="37">
        <f t="shared" si="70"/>
        <v>0</v>
      </c>
      <c r="I301" s="26">
        <f t="shared" si="71"/>
        <v>0</v>
      </c>
      <c r="J301" s="20">
        <f t="shared" si="72"/>
        <v>19800</v>
      </c>
      <c r="K301" s="20">
        <f t="shared" si="73"/>
        <v>2000</v>
      </c>
      <c r="L301" s="26">
        <v>1000</v>
      </c>
      <c r="M301" s="26">
        <v>0</v>
      </c>
      <c r="N301" s="26">
        <v>1000</v>
      </c>
      <c r="O301" s="20">
        <f t="shared" si="74"/>
        <v>-2000</v>
      </c>
      <c r="P301" s="20">
        <f t="shared" si="75"/>
        <v>17800</v>
      </c>
      <c r="Q301" s="26">
        <v>500</v>
      </c>
      <c r="R301" s="26">
        <v>5000</v>
      </c>
      <c r="S301" s="26">
        <v>1000</v>
      </c>
      <c r="T301" s="26">
        <v>500</v>
      </c>
      <c r="U301" s="26">
        <v>2000</v>
      </c>
      <c r="V301" s="26">
        <v>3000</v>
      </c>
      <c r="W301" s="26">
        <v>0</v>
      </c>
      <c r="X301" s="26">
        <v>5000</v>
      </c>
      <c r="Y301" s="26">
        <v>800</v>
      </c>
      <c r="Z301" s="20">
        <f t="shared" si="76"/>
        <v>-19800</v>
      </c>
      <c r="AA301" s="26">
        <f t="shared" si="77"/>
        <v>15000</v>
      </c>
      <c r="AB301" s="26">
        <v>0</v>
      </c>
      <c r="AC301" s="26">
        <v>15000</v>
      </c>
      <c r="AD301" s="26">
        <v>0</v>
      </c>
      <c r="AE301" s="26">
        <v>0</v>
      </c>
      <c r="AF301" s="26">
        <f t="shared" si="78"/>
        <v>-34800</v>
      </c>
      <c r="AG301" s="27">
        <f>SUM($AF$2:AF301)/SUM($AH$2:AH301)</f>
        <v>-3.3863999999999999E-3</v>
      </c>
      <c r="AH301" s="28">
        <v>10000000</v>
      </c>
      <c r="AI301" s="26">
        <f t="shared" si="79"/>
        <v>0</v>
      </c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9"/>
      <c r="AU301" s="29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 spans="1:63" x14ac:dyDescent="0.2">
      <c r="A302" s="34">
        <f t="shared" si="64"/>
        <v>2020</v>
      </c>
      <c r="B302" s="34">
        <f t="shared" si="65"/>
        <v>10</v>
      </c>
      <c r="C302" s="34">
        <f t="shared" si="66"/>
        <v>27</v>
      </c>
      <c r="D302" s="25">
        <v>44131</v>
      </c>
      <c r="E302" s="20">
        <f t="shared" si="67"/>
        <v>0</v>
      </c>
      <c r="F302" s="26">
        <f t="shared" si="68"/>
        <v>0</v>
      </c>
      <c r="G302" s="26">
        <f t="shared" si="69"/>
        <v>0</v>
      </c>
      <c r="H302" s="37">
        <f t="shared" si="70"/>
        <v>0</v>
      </c>
      <c r="I302" s="26">
        <f t="shared" si="71"/>
        <v>0</v>
      </c>
      <c r="J302" s="20">
        <f t="shared" si="72"/>
        <v>19800</v>
      </c>
      <c r="K302" s="20">
        <f t="shared" si="73"/>
        <v>2000</v>
      </c>
      <c r="L302" s="26">
        <v>1000</v>
      </c>
      <c r="M302" s="26">
        <v>0</v>
      </c>
      <c r="N302" s="26">
        <v>1000</v>
      </c>
      <c r="O302" s="20">
        <f t="shared" si="74"/>
        <v>-2000</v>
      </c>
      <c r="P302" s="20">
        <f t="shared" si="75"/>
        <v>17800</v>
      </c>
      <c r="Q302" s="26">
        <v>500</v>
      </c>
      <c r="R302" s="26">
        <v>5000</v>
      </c>
      <c r="S302" s="26">
        <v>1000</v>
      </c>
      <c r="T302" s="26">
        <v>500</v>
      </c>
      <c r="U302" s="26">
        <v>2000</v>
      </c>
      <c r="V302" s="26">
        <v>3000</v>
      </c>
      <c r="W302" s="26">
        <v>0</v>
      </c>
      <c r="X302" s="26">
        <v>5000</v>
      </c>
      <c r="Y302" s="26">
        <v>800</v>
      </c>
      <c r="Z302" s="20">
        <f t="shared" si="76"/>
        <v>-19800</v>
      </c>
      <c r="AA302" s="26">
        <f t="shared" si="77"/>
        <v>15000</v>
      </c>
      <c r="AB302" s="26">
        <v>0</v>
      </c>
      <c r="AC302" s="26">
        <v>15000</v>
      </c>
      <c r="AD302" s="26">
        <v>0</v>
      </c>
      <c r="AE302" s="26">
        <v>0</v>
      </c>
      <c r="AF302" s="26">
        <f t="shared" si="78"/>
        <v>-34800</v>
      </c>
      <c r="AG302" s="27">
        <f>SUM($AF$2:AF302)/SUM($AH$2:AH302)</f>
        <v>-3.3867109634551497E-3</v>
      </c>
      <c r="AH302" s="28">
        <v>10000000</v>
      </c>
      <c r="AI302" s="26">
        <f t="shared" si="79"/>
        <v>0</v>
      </c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9"/>
      <c r="AU302" s="29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 spans="1:63" x14ac:dyDescent="0.2">
      <c r="A303" s="34">
        <f t="shared" si="64"/>
        <v>2020</v>
      </c>
      <c r="B303" s="34">
        <f t="shared" si="65"/>
        <v>10</v>
      </c>
      <c r="C303" s="34">
        <f t="shared" si="66"/>
        <v>28</v>
      </c>
      <c r="D303" s="25">
        <v>44132</v>
      </c>
      <c r="E303" s="20">
        <f t="shared" si="67"/>
        <v>0</v>
      </c>
      <c r="F303" s="26">
        <f t="shared" si="68"/>
        <v>0</v>
      </c>
      <c r="G303" s="26">
        <f t="shared" si="69"/>
        <v>0</v>
      </c>
      <c r="H303" s="37">
        <f t="shared" si="70"/>
        <v>0</v>
      </c>
      <c r="I303" s="26">
        <f t="shared" si="71"/>
        <v>0</v>
      </c>
      <c r="J303" s="20">
        <f t="shared" si="72"/>
        <v>19800</v>
      </c>
      <c r="K303" s="20">
        <f t="shared" si="73"/>
        <v>2000</v>
      </c>
      <c r="L303" s="26">
        <v>1000</v>
      </c>
      <c r="M303" s="26">
        <v>0</v>
      </c>
      <c r="N303" s="26">
        <v>1000</v>
      </c>
      <c r="O303" s="20">
        <f t="shared" si="74"/>
        <v>-2000</v>
      </c>
      <c r="P303" s="20">
        <f t="shared" si="75"/>
        <v>17800</v>
      </c>
      <c r="Q303" s="26">
        <v>500</v>
      </c>
      <c r="R303" s="26">
        <v>5000</v>
      </c>
      <c r="S303" s="26">
        <v>1000</v>
      </c>
      <c r="T303" s="26">
        <v>500</v>
      </c>
      <c r="U303" s="26">
        <v>2000</v>
      </c>
      <c r="V303" s="26">
        <v>3000</v>
      </c>
      <c r="W303" s="26">
        <v>0</v>
      </c>
      <c r="X303" s="26">
        <v>5000</v>
      </c>
      <c r="Y303" s="26">
        <v>800</v>
      </c>
      <c r="Z303" s="20">
        <f t="shared" si="76"/>
        <v>-19800</v>
      </c>
      <c r="AA303" s="26">
        <f t="shared" si="77"/>
        <v>15000</v>
      </c>
      <c r="AB303" s="26">
        <v>0</v>
      </c>
      <c r="AC303" s="26">
        <v>15000</v>
      </c>
      <c r="AD303" s="26">
        <v>0</v>
      </c>
      <c r="AE303" s="26">
        <v>0</v>
      </c>
      <c r="AF303" s="26">
        <f t="shared" si="78"/>
        <v>-34800</v>
      </c>
      <c r="AG303" s="27">
        <f>SUM($AF$2:AF303)/SUM($AH$2:AH303)</f>
        <v>-3.387019867549669E-3</v>
      </c>
      <c r="AH303" s="28">
        <v>10000000</v>
      </c>
      <c r="AI303" s="26">
        <f t="shared" si="79"/>
        <v>0</v>
      </c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9"/>
      <c r="AU303" s="29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 spans="1:63" x14ac:dyDescent="0.2">
      <c r="A304" s="34">
        <f t="shared" si="64"/>
        <v>2020</v>
      </c>
      <c r="B304" s="34">
        <f t="shared" si="65"/>
        <v>10</v>
      </c>
      <c r="C304" s="34">
        <f t="shared" si="66"/>
        <v>29</v>
      </c>
      <c r="D304" s="25">
        <v>44133</v>
      </c>
      <c r="E304" s="20">
        <f t="shared" si="67"/>
        <v>0</v>
      </c>
      <c r="F304" s="26">
        <f t="shared" si="68"/>
        <v>0</v>
      </c>
      <c r="G304" s="26">
        <f t="shared" si="69"/>
        <v>0</v>
      </c>
      <c r="H304" s="37">
        <f t="shared" si="70"/>
        <v>0</v>
      </c>
      <c r="I304" s="26">
        <f t="shared" si="71"/>
        <v>0</v>
      </c>
      <c r="J304" s="20">
        <f t="shared" si="72"/>
        <v>19800</v>
      </c>
      <c r="K304" s="20">
        <f t="shared" si="73"/>
        <v>2000</v>
      </c>
      <c r="L304" s="26">
        <v>1000</v>
      </c>
      <c r="M304" s="26">
        <v>0</v>
      </c>
      <c r="N304" s="26">
        <v>1000</v>
      </c>
      <c r="O304" s="20">
        <f t="shared" si="74"/>
        <v>-2000</v>
      </c>
      <c r="P304" s="20">
        <f t="shared" si="75"/>
        <v>17800</v>
      </c>
      <c r="Q304" s="26">
        <v>500</v>
      </c>
      <c r="R304" s="26">
        <v>5000</v>
      </c>
      <c r="S304" s="26">
        <v>1000</v>
      </c>
      <c r="T304" s="26">
        <v>500</v>
      </c>
      <c r="U304" s="26">
        <v>2000</v>
      </c>
      <c r="V304" s="26">
        <v>3000</v>
      </c>
      <c r="W304" s="26">
        <v>0</v>
      </c>
      <c r="X304" s="26">
        <v>5000</v>
      </c>
      <c r="Y304" s="26">
        <v>800</v>
      </c>
      <c r="Z304" s="20">
        <f t="shared" si="76"/>
        <v>-19800</v>
      </c>
      <c r="AA304" s="26">
        <f t="shared" si="77"/>
        <v>15000</v>
      </c>
      <c r="AB304" s="26">
        <v>0</v>
      </c>
      <c r="AC304" s="26">
        <v>15000</v>
      </c>
      <c r="AD304" s="26">
        <v>0</v>
      </c>
      <c r="AE304" s="26">
        <v>0</v>
      </c>
      <c r="AF304" s="26">
        <f t="shared" si="78"/>
        <v>-34800</v>
      </c>
      <c r="AG304" s="27">
        <f>SUM($AF$2:AF304)/SUM($AH$2:AH304)</f>
        <v>-3.3873267326732675E-3</v>
      </c>
      <c r="AH304" s="28">
        <v>10000000</v>
      </c>
      <c r="AI304" s="26">
        <f t="shared" si="79"/>
        <v>0</v>
      </c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9"/>
      <c r="AU304" s="29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 spans="1:63" x14ac:dyDescent="0.2">
      <c r="A305" s="34">
        <f t="shared" si="64"/>
        <v>2020</v>
      </c>
      <c r="B305" s="34">
        <f t="shared" si="65"/>
        <v>10</v>
      </c>
      <c r="C305" s="34">
        <f t="shared" si="66"/>
        <v>30</v>
      </c>
      <c r="D305" s="25">
        <v>44134</v>
      </c>
      <c r="E305" s="20">
        <f t="shared" si="67"/>
        <v>10100</v>
      </c>
      <c r="F305" s="26">
        <f t="shared" si="68"/>
        <v>10000</v>
      </c>
      <c r="G305" s="26">
        <f t="shared" si="69"/>
        <v>100</v>
      </c>
      <c r="H305" s="37">
        <f t="shared" si="70"/>
        <v>1</v>
      </c>
      <c r="I305" s="26">
        <f t="shared" si="71"/>
        <v>10000</v>
      </c>
      <c r="J305" s="20">
        <f t="shared" si="72"/>
        <v>19800</v>
      </c>
      <c r="K305" s="20">
        <f t="shared" si="73"/>
        <v>2000</v>
      </c>
      <c r="L305" s="26">
        <v>1000</v>
      </c>
      <c r="M305" s="26">
        <v>0</v>
      </c>
      <c r="N305" s="26">
        <v>1000</v>
      </c>
      <c r="O305" s="20">
        <f t="shared" si="74"/>
        <v>8100</v>
      </c>
      <c r="P305" s="20">
        <f t="shared" si="75"/>
        <v>17800</v>
      </c>
      <c r="Q305" s="26">
        <v>500</v>
      </c>
      <c r="R305" s="26">
        <v>5000</v>
      </c>
      <c r="S305" s="26">
        <v>1000</v>
      </c>
      <c r="T305" s="26">
        <v>500</v>
      </c>
      <c r="U305" s="26">
        <v>2000</v>
      </c>
      <c r="V305" s="26">
        <v>3000</v>
      </c>
      <c r="W305" s="26">
        <v>0</v>
      </c>
      <c r="X305" s="26">
        <v>5000</v>
      </c>
      <c r="Y305" s="26">
        <v>800</v>
      </c>
      <c r="Z305" s="20">
        <f t="shared" si="76"/>
        <v>-9700</v>
      </c>
      <c r="AA305" s="26">
        <f t="shared" si="77"/>
        <v>15000</v>
      </c>
      <c r="AB305" s="26">
        <v>0</v>
      </c>
      <c r="AC305" s="26">
        <v>15000</v>
      </c>
      <c r="AD305" s="26">
        <v>0</v>
      </c>
      <c r="AE305" s="26">
        <v>0</v>
      </c>
      <c r="AF305" s="26">
        <f t="shared" si="78"/>
        <v>-24700</v>
      </c>
      <c r="AG305" s="27">
        <f>SUM($AF$2:AF305)/SUM($AH$2:AH305)</f>
        <v>-3.3843092105263158E-3</v>
      </c>
      <c r="AH305" s="28">
        <v>10000000</v>
      </c>
      <c r="AI305" s="26">
        <f t="shared" si="79"/>
        <v>0</v>
      </c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9"/>
      <c r="AU305" s="29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 spans="1:63" x14ac:dyDescent="0.2">
      <c r="A306" s="34">
        <f t="shared" si="64"/>
        <v>2020</v>
      </c>
      <c r="B306" s="34">
        <f t="shared" si="65"/>
        <v>10</v>
      </c>
      <c r="C306" s="34">
        <f t="shared" si="66"/>
        <v>31</v>
      </c>
      <c r="D306" s="25">
        <v>44135</v>
      </c>
      <c r="E306" s="20">
        <f t="shared" si="67"/>
        <v>0</v>
      </c>
      <c r="F306" s="26">
        <f t="shared" si="68"/>
        <v>0</v>
      </c>
      <c r="G306" s="26">
        <f t="shared" si="69"/>
        <v>0</v>
      </c>
      <c r="H306" s="37">
        <f t="shared" si="70"/>
        <v>0</v>
      </c>
      <c r="I306" s="26">
        <f t="shared" si="71"/>
        <v>0</v>
      </c>
      <c r="J306" s="20">
        <f t="shared" si="72"/>
        <v>19800</v>
      </c>
      <c r="K306" s="20">
        <f t="shared" si="73"/>
        <v>2000</v>
      </c>
      <c r="L306" s="26">
        <v>1000</v>
      </c>
      <c r="M306" s="26">
        <v>0</v>
      </c>
      <c r="N306" s="26">
        <v>1000</v>
      </c>
      <c r="O306" s="20">
        <f t="shared" si="74"/>
        <v>-2000</v>
      </c>
      <c r="P306" s="20">
        <f t="shared" si="75"/>
        <v>17800</v>
      </c>
      <c r="Q306" s="26">
        <v>500</v>
      </c>
      <c r="R306" s="26">
        <v>5000</v>
      </c>
      <c r="S306" s="26">
        <v>1000</v>
      </c>
      <c r="T306" s="26">
        <v>500</v>
      </c>
      <c r="U306" s="26">
        <v>2000</v>
      </c>
      <c r="V306" s="26">
        <v>3000</v>
      </c>
      <c r="W306" s="26">
        <v>0</v>
      </c>
      <c r="X306" s="26">
        <v>5000</v>
      </c>
      <c r="Y306" s="26">
        <v>800</v>
      </c>
      <c r="Z306" s="20">
        <f t="shared" si="76"/>
        <v>-19800</v>
      </c>
      <c r="AA306" s="26">
        <f t="shared" si="77"/>
        <v>15000</v>
      </c>
      <c r="AB306" s="26">
        <v>0</v>
      </c>
      <c r="AC306" s="26">
        <v>15000</v>
      </c>
      <c r="AD306" s="26">
        <v>0</v>
      </c>
      <c r="AE306" s="26">
        <v>0</v>
      </c>
      <c r="AF306" s="26">
        <f t="shared" si="78"/>
        <v>-34800</v>
      </c>
      <c r="AG306" s="27">
        <f>SUM($AF$2:AF306)/SUM($AH$2:AH306)</f>
        <v>-3.384622950819672E-3</v>
      </c>
      <c r="AH306" s="28">
        <v>10000000</v>
      </c>
      <c r="AI306" s="26">
        <f t="shared" si="79"/>
        <v>0</v>
      </c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9"/>
      <c r="AU306" s="29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 spans="1:63" x14ac:dyDescent="0.2">
      <c r="A307" s="34">
        <f t="shared" si="64"/>
        <v>2020</v>
      </c>
      <c r="B307" s="34">
        <f t="shared" si="65"/>
        <v>11</v>
      </c>
      <c r="C307" s="34">
        <f t="shared" si="66"/>
        <v>1</v>
      </c>
      <c r="D307" s="25">
        <v>44136</v>
      </c>
      <c r="E307" s="20">
        <f t="shared" si="67"/>
        <v>10000</v>
      </c>
      <c r="F307" s="26">
        <f t="shared" si="68"/>
        <v>10000</v>
      </c>
      <c r="G307" s="26">
        <f t="shared" si="69"/>
        <v>0</v>
      </c>
      <c r="H307" s="37">
        <f t="shared" si="70"/>
        <v>1</v>
      </c>
      <c r="I307" s="26">
        <f t="shared" si="71"/>
        <v>10000</v>
      </c>
      <c r="J307" s="20">
        <f t="shared" si="72"/>
        <v>19800</v>
      </c>
      <c r="K307" s="20">
        <f t="shared" si="73"/>
        <v>2000</v>
      </c>
      <c r="L307" s="26">
        <v>1000</v>
      </c>
      <c r="M307" s="26">
        <v>0</v>
      </c>
      <c r="N307" s="26">
        <v>1000</v>
      </c>
      <c r="O307" s="20">
        <f t="shared" si="74"/>
        <v>8000</v>
      </c>
      <c r="P307" s="20">
        <f t="shared" si="75"/>
        <v>17800</v>
      </c>
      <c r="Q307" s="26">
        <v>500</v>
      </c>
      <c r="R307" s="26">
        <v>5000</v>
      </c>
      <c r="S307" s="26">
        <v>1000</v>
      </c>
      <c r="T307" s="26">
        <v>500</v>
      </c>
      <c r="U307" s="26">
        <v>2000</v>
      </c>
      <c r="V307" s="26">
        <v>3000</v>
      </c>
      <c r="W307" s="26">
        <v>0</v>
      </c>
      <c r="X307" s="26">
        <v>5000</v>
      </c>
      <c r="Y307" s="26">
        <v>800</v>
      </c>
      <c r="Z307" s="20">
        <f t="shared" si="76"/>
        <v>-9800</v>
      </c>
      <c r="AA307" s="26">
        <f t="shared" si="77"/>
        <v>15000</v>
      </c>
      <c r="AB307" s="26">
        <v>0</v>
      </c>
      <c r="AC307" s="26">
        <v>15000</v>
      </c>
      <c r="AD307" s="26">
        <v>0</v>
      </c>
      <c r="AE307" s="26">
        <v>0</v>
      </c>
      <c r="AF307" s="26">
        <f t="shared" si="78"/>
        <v>-24800</v>
      </c>
      <c r="AG307" s="27">
        <f>SUM($AF$2:AF307)/SUM($AH$2:AH307)</f>
        <v>-3.3816666666666665E-3</v>
      </c>
      <c r="AH307" s="28">
        <v>10000000</v>
      </c>
      <c r="AI307" s="26">
        <f t="shared" si="79"/>
        <v>0</v>
      </c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9"/>
      <c r="AU307" s="29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 spans="1:63" x14ac:dyDescent="0.2">
      <c r="A308" s="34">
        <f t="shared" si="64"/>
        <v>2020</v>
      </c>
      <c r="B308" s="34">
        <f t="shared" si="65"/>
        <v>11</v>
      </c>
      <c r="C308" s="34">
        <f t="shared" si="66"/>
        <v>2</v>
      </c>
      <c r="D308" s="25">
        <v>44137</v>
      </c>
      <c r="E308" s="20">
        <f t="shared" si="67"/>
        <v>0</v>
      </c>
      <c r="F308" s="26">
        <f t="shared" si="68"/>
        <v>0</v>
      </c>
      <c r="G308" s="26">
        <f t="shared" si="69"/>
        <v>0</v>
      </c>
      <c r="H308" s="37">
        <f t="shared" si="70"/>
        <v>0</v>
      </c>
      <c r="I308" s="26">
        <f t="shared" si="71"/>
        <v>0</v>
      </c>
      <c r="J308" s="20">
        <f t="shared" si="72"/>
        <v>19800</v>
      </c>
      <c r="K308" s="20">
        <f t="shared" si="73"/>
        <v>2000</v>
      </c>
      <c r="L308" s="26">
        <v>1000</v>
      </c>
      <c r="M308" s="26">
        <v>0</v>
      </c>
      <c r="N308" s="26">
        <v>1000</v>
      </c>
      <c r="O308" s="20">
        <f t="shared" si="74"/>
        <v>-2000</v>
      </c>
      <c r="P308" s="20">
        <f t="shared" si="75"/>
        <v>17800</v>
      </c>
      <c r="Q308" s="26">
        <v>500</v>
      </c>
      <c r="R308" s="26">
        <v>5000</v>
      </c>
      <c r="S308" s="26">
        <v>1000</v>
      </c>
      <c r="T308" s="26">
        <v>500</v>
      </c>
      <c r="U308" s="26">
        <v>2000</v>
      </c>
      <c r="V308" s="26">
        <v>3000</v>
      </c>
      <c r="W308" s="26">
        <v>0</v>
      </c>
      <c r="X308" s="26">
        <v>5000</v>
      </c>
      <c r="Y308" s="26">
        <v>800</v>
      </c>
      <c r="Z308" s="20">
        <f t="shared" si="76"/>
        <v>-19800</v>
      </c>
      <c r="AA308" s="26">
        <f t="shared" si="77"/>
        <v>15000</v>
      </c>
      <c r="AB308" s="26">
        <v>0</v>
      </c>
      <c r="AC308" s="26">
        <v>15000</v>
      </c>
      <c r="AD308" s="26">
        <v>0</v>
      </c>
      <c r="AE308" s="26">
        <v>0</v>
      </c>
      <c r="AF308" s="26">
        <f t="shared" si="78"/>
        <v>-34800</v>
      </c>
      <c r="AG308" s="27">
        <f>SUM($AF$2:AF308)/SUM($AH$2:AH308)</f>
        <v>-3.3819869706840392E-3</v>
      </c>
      <c r="AH308" s="28">
        <v>10000000</v>
      </c>
      <c r="AI308" s="26">
        <f t="shared" si="79"/>
        <v>0</v>
      </c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9"/>
      <c r="AU308" s="29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 spans="1:63" x14ac:dyDescent="0.2">
      <c r="A309" s="34">
        <f t="shared" si="64"/>
        <v>2020</v>
      </c>
      <c r="B309" s="34">
        <f t="shared" si="65"/>
        <v>11</v>
      </c>
      <c r="C309" s="34">
        <f t="shared" si="66"/>
        <v>3</v>
      </c>
      <c r="D309" s="25">
        <v>44138</v>
      </c>
      <c r="E309" s="20">
        <f t="shared" si="67"/>
        <v>0</v>
      </c>
      <c r="F309" s="26">
        <f t="shared" si="68"/>
        <v>0</v>
      </c>
      <c r="G309" s="26">
        <f t="shared" si="69"/>
        <v>0</v>
      </c>
      <c r="H309" s="37">
        <f t="shared" si="70"/>
        <v>0</v>
      </c>
      <c r="I309" s="26">
        <f t="shared" si="71"/>
        <v>0</v>
      </c>
      <c r="J309" s="20">
        <f t="shared" si="72"/>
        <v>19800</v>
      </c>
      <c r="K309" s="20">
        <f t="shared" si="73"/>
        <v>2000</v>
      </c>
      <c r="L309" s="26">
        <v>1000</v>
      </c>
      <c r="M309" s="26">
        <v>0</v>
      </c>
      <c r="N309" s="26">
        <v>1000</v>
      </c>
      <c r="O309" s="20">
        <f t="shared" si="74"/>
        <v>-2000</v>
      </c>
      <c r="P309" s="20">
        <f t="shared" si="75"/>
        <v>17800</v>
      </c>
      <c r="Q309" s="26">
        <v>500</v>
      </c>
      <c r="R309" s="26">
        <v>5000</v>
      </c>
      <c r="S309" s="26">
        <v>1000</v>
      </c>
      <c r="T309" s="26">
        <v>500</v>
      </c>
      <c r="U309" s="26">
        <v>2000</v>
      </c>
      <c r="V309" s="26">
        <v>3000</v>
      </c>
      <c r="W309" s="26">
        <v>0</v>
      </c>
      <c r="X309" s="26">
        <v>5000</v>
      </c>
      <c r="Y309" s="26">
        <v>800</v>
      </c>
      <c r="Z309" s="20">
        <f t="shared" si="76"/>
        <v>-19800</v>
      </c>
      <c r="AA309" s="26">
        <f t="shared" si="77"/>
        <v>15000</v>
      </c>
      <c r="AB309" s="26">
        <v>0</v>
      </c>
      <c r="AC309" s="26">
        <v>15000</v>
      </c>
      <c r="AD309" s="26">
        <v>0</v>
      </c>
      <c r="AE309" s="26">
        <v>0</v>
      </c>
      <c r="AF309" s="26">
        <f t="shared" si="78"/>
        <v>-34800</v>
      </c>
      <c r="AG309" s="27">
        <f>SUM($AF$2:AF309)/SUM($AH$2:AH309)</f>
        <v>-3.3823051948051949E-3</v>
      </c>
      <c r="AH309" s="28">
        <v>10000000</v>
      </c>
      <c r="AI309" s="26">
        <f t="shared" si="79"/>
        <v>0</v>
      </c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9"/>
      <c r="AU309" s="29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 spans="1:63" x14ac:dyDescent="0.2">
      <c r="A310" s="34">
        <f t="shared" si="64"/>
        <v>2020</v>
      </c>
      <c r="B310" s="34">
        <f t="shared" si="65"/>
        <v>11</v>
      </c>
      <c r="C310" s="34">
        <f t="shared" si="66"/>
        <v>4</v>
      </c>
      <c r="D310" s="25">
        <v>44139</v>
      </c>
      <c r="E310" s="20">
        <f t="shared" si="67"/>
        <v>0</v>
      </c>
      <c r="F310" s="26">
        <f t="shared" si="68"/>
        <v>0</v>
      </c>
      <c r="G310" s="26">
        <f t="shared" si="69"/>
        <v>0</v>
      </c>
      <c r="H310" s="37">
        <f t="shared" si="70"/>
        <v>0</v>
      </c>
      <c r="I310" s="26">
        <f t="shared" si="71"/>
        <v>0</v>
      </c>
      <c r="J310" s="20">
        <f t="shared" si="72"/>
        <v>19800</v>
      </c>
      <c r="K310" s="20">
        <f t="shared" si="73"/>
        <v>2000</v>
      </c>
      <c r="L310" s="26">
        <v>1000</v>
      </c>
      <c r="M310" s="26">
        <v>0</v>
      </c>
      <c r="N310" s="26">
        <v>1000</v>
      </c>
      <c r="O310" s="20">
        <f t="shared" si="74"/>
        <v>-2000</v>
      </c>
      <c r="P310" s="20">
        <f t="shared" si="75"/>
        <v>17800</v>
      </c>
      <c r="Q310" s="26">
        <v>500</v>
      </c>
      <c r="R310" s="26">
        <v>5000</v>
      </c>
      <c r="S310" s="26">
        <v>1000</v>
      </c>
      <c r="T310" s="26">
        <v>500</v>
      </c>
      <c r="U310" s="26">
        <v>2000</v>
      </c>
      <c r="V310" s="26">
        <v>3000</v>
      </c>
      <c r="W310" s="26">
        <v>0</v>
      </c>
      <c r="X310" s="26">
        <v>5000</v>
      </c>
      <c r="Y310" s="26">
        <v>800</v>
      </c>
      <c r="Z310" s="20">
        <f t="shared" si="76"/>
        <v>-19800</v>
      </c>
      <c r="AA310" s="26">
        <f t="shared" si="77"/>
        <v>15000</v>
      </c>
      <c r="AB310" s="26">
        <v>0</v>
      </c>
      <c r="AC310" s="26">
        <v>15000</v>
      </c>
      <c r="AD310" s="26">
        <v>0</v>
      </c>
      <c r="AE310" s="26">
        <v>0</v>
      </c>
      <c r="AF310" s="26">
        <f t="shared" si="78"/>
        <v>-34800</v>
      </c>
      <c r="AG310" s="27">
        <f>SUM($AF$2:AF310)/SUM($AH$2:AH310)</f>
        <v>-3.382621359223301E-3</v>
      </c>
      <c r="AH310" s="28">
        <v>10000000</v>
      </c>
      <c r="AI310" s="26">
        <f t="shared" si="79"/>
        <v>0</v>
      </c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9"/>
      <c r="AU310" s="29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 spans="1:63" x14ac:dyDescent="0.2">
      <c r="A311" s="34">
        <f t="shared" si="64"/>
        <v>2020</v>
      </c>
      <c r="B311" s="34">
        <f t="shared" si="65"/>
        <v>11</v>
      </c>
      <c r="C311" s="34">
        <f t="shared" si="66"/>
        <v>5</v>
      </c>
      <c r="D311" s="25">
        <v>44140</v>
      </c>
      <c r="E311" s="20">
        <f t="shared" si="67"/>
        <v>0</v>
      </c>
      <c r="F311" s="26">
        <f t="shared" si="68"/>
        <v>0</v>
      </c>
      <c r="G311" s="26">
        <f t="shared" si="69"/>
        <v>0</v>
      </c>
      <c r="H311" s="37">
        <f t="shared" si="70"/>
        <v>0</v>
      </c>
      <c r="I311" s="26">
        <f t="shared" si="71"/>
        <v>0</v>
      </c>
      <c r="J311" s="20">
        <f t="shared" si="72"/>
        <v>19800</v>
      </c>
      <c r="K311" s="20">
        <f t="shared" si="73"/>
        <v>2000</v>
      </c>
      <c r="L311" s="26">
        <v>1000</v>
      </c>
      <c r="M311" s="26">
        <v>0</v>
      </c>
      <c r="N311" s="26">
        <v>1000</v>
      </c>
      <c r="O311" s="20">
        <f t="shared" si="74"/>
        <v>-2000</v>
      </c>
      <c r="P311" s="20">
        <f t="shared" si="75"/>
        <v>17800</v>
      </c>
      <c r="Q311" s="26">
        <v>500</v>
      </c>
      <c r="R311" s="26">
        <v>5000</v>
      </c>
      <c r="S311" s="26">
        <v>1000</v>
      </c>
      <c r="T311" s="26">
        <v>500</v>
      </c>
      <c r="U311" s="26">
        <v>2000</v>
      </c>
      <c r="V311" s="26">
        <v>3000</v>
      </c>
      <c r="W311" s="26">
        <v>0</v>
      </c>
      <c r="X311" s="26">
        <v>5000</v>
      </c>
      <c r="Y311" s="26">
        <v>800</v>
      </c>
      <c r="Z311" s="20">
        <f t="shared" si="76"/>
        <v>-19800</v>
      </c>
      <c r="AA311" s="26">
        <f t="shared" si="77"/>
        <v>15000</v>
      </c>
      <c r="AB311" s="26">
        <v>0</v>
      </c>
      <c r="AC311" s="26">
        <v>15000</v>
      </c>
      <c r="AD311" s="26">
        <v>0</v>
      </c>
      <c r="AE311" s="26">
        <v>0</v>
      </c>
      <c r="AF311" s="26">
        <f t="shared" si="78"/>
        <v>-34800</v>
      </c>
      <c r="AG311" s="27">
        <f>SUM($AF$2:AF311)/SUM($AH$2:AH311)</f>
        <v>-3.3829354838709677E-3</v>
      </c>
      <c r="AH311" s="28">
        <v>10000000</v>
      </c>
      <c r="AI311" s="26">
        <f t="shared" si="79"/>
        <v>0</v>
      </c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9"/>
      <c r="AU311" s="29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 spans="1:63" x14ac:dyDescent="0.2">
      <c r="A312" s="34">
        <f t="shared" si="64"/>
        <v>2020</v>
      </c>
      <c r="B312" s="34">
        <f t="shared" si="65"/>
        <v>11</v>
      </c>
      <c r="C312" s="34">
        <f t="shared" si="66"/>
        <v>6</v>
      </c>
      <c r="D312" s="25">
        <v>44141</v>
      </c>
      <c r="E312" s="20">
        <f t="shared" si="67"/>
        <v>0</v>
      </c>
      <c r="F312" s="26">
        <f t="shared" si="68"/>
        <v>0</v>
      </c>
      <c r="G312" s="26">
        <f t="shared" si="69"/>
        <v>0</v>
      </c>
      <c r="H312" s="37">
        <f t="shared" si="70"/>
        <v>0</v>
      </c>
      <c r="I312" s="26">
        <f t="shared" si="71"/>
        <v>0</v>
      </c>
      <c r="J312" s="20">
        <f t="shared" si="72"/>
        <v>19800</v>
      </c>
      <c r="K312" s="20">
        <f t="shared" si="73"/>
        <v>2000</v>
      </c>
      <c r="L312" s="26">
        <v>1000</v>
      </c>
      <c r="M312" s="26">
        <v>0</v>
      </c>
      <c r="N312" s="26">
        <v>1000</v>
      </c>
      <c r="O312" s="20">
        <f t="shared" si="74"/>
        <v>-2000</v>
      </c>
      <c r="P312" s="20">
        <f t="shared" si="75"/>
        <v>17800</v>
      </c>
      <c r="Q312" s="26">
        <v>500</v>
      </c>
      <c r="R312" s="26">
        <v>5000</v>
      </c>
      <c r="S312" s="26">
        <v>1000</v>
      </c>
      <c r="T312" s="26">
        <v>500</v>
      </c>
      <c r="U312" s="26">
        <v>2000</v>
      </c>
      <c r="V312" s="26">
        <v>3000</v>
      </c>
      <c r="W312" s="26">
        <v>0</v>
      </c>
      <c r="X312" s="26">
        <v>5000</v>
      </c>
      <c r="Y312" s="26">
        <v>800</v>
      </c>
      <c r="Z312" s="20">
        <f t="shared" si="76"/>
        <v>-19800</v>
      </c>
      <c r="AA312" s="26">
        <f t="shared" si="77"/>
        <v>15000</v>
      </c>
      <c r="AB312" s="26">
        <v>0</v>
      </c>
      <c r="AC312" s="26">
        <v>15000</v>
      </c>
      <c r="AD312" s="26">
        <v>0</v>
      </c>
      <c r="AE312" s="26">
        <v>0</v>
      </c>
      <c r="AF312" s="26">
        <f t="shared" si="78"/>
        <v>-34800</v>
      </c>
      <c r="AG312" s="27">
        <f>SUM($AF$2:AF312)/SUM($AH$2:AH312)</f>
        <v>-3.3832475884244375E-3</v>
      </c>
      <c r="AH312" s="28">
        <v>10000000</v>
      </c>
      <c r="AI312" s="26">
        <f t="shared" si="79"/>
        <v>0</v>
      </c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9"/>
      <c r="AU312" s="29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 spans="1:63" x14ac:dyDescent="0.2">
      <c r="A313" s="34">
        <f t="shared" si="64"/>
        <v>2020</v>
      </c>
      <c r="B313" s="34">
        <f t="shared" si="65"/>
        <v>11</v>
      </c>
      <c r="C313" s="34">
        <f t="shared" si="66"/>
        <v>7</v>
      </c>
      <c r="D313" s="25">
        <v>44142</v>
      </c>
      <c r="E313" s="20">
        <f t="shared" si="67"/>
        <v>0</v>
      </c>
      <c r="F313" s="26">
        <f t="shared" si="68"/>
        <v>0</v>
      </c>
      <c r="G313" s="26">
        <f t="shared" si="69"/>
        <v>0</v>
      </c>
      <c r="H313" s="37">
        <f t="shared" si="70"/>
        <v>0</v>
      </c>
      <c r="I313" s="26">
        <f t="shared" si="71"/>
        <v>0</v>
      </c>
      <c r="J313" s="20">
        <f t="shared" si="72"/>
        <v>19800</v>
      </c>
      <c r="K313" s="20">
        <f t="shared" si="73"/>
        <v>2000</v>
      </c>
      <c r="L313" s="26">
        <v>1000</v>
      </c>
      <c r="M313" s="26">
        <v>0</v>
      </c>
      <c r="N313" s="26">
        <v>1000</v>
      </c>
      <c r="O313" s="20">
        <f t="shared" si="74"/>
        <v>-2000</v>
      </c>
      <c r="P313" s="20">
        <f t="shared" si="75"/>
        <v>17800</v>
      </c>
      <c r="Q313" s="26">
        <v>500</v>
      </c>
      <c r="R313" s="26">
        <v>5000</v>
      </c>
      <c r="S313" s="26">
        <v>1000</v>
      </c>
      <c r="T313" s="26">
        <v>500</v>
      </c>
      <c r="U313" s="26">
        <v>2000</v>
      </c>
      <c r="V313" s="26">
        <v>3000</v>
      </c>
      <c r="W313" s="26">
        <v>0</v>
      </c>
      <c r="X313" s="26">
        <v>5000</v>
      </c>
      <c r="Y313" s="26">
        <v>800</v>
      </c>
      <c r="Z313" s="20">
        <f t="shared" si="76"/>
        <v>-19800</v>
      </c>
      <c r="AA313" s="26">
        <f t="shared" si="77"/>
        <v>15000</v>
      </c>
      <c r="AB313" s="26">
        <v>0</v>
      </c>
      <c r="AC313" s="26">
        <v>15000</v>
      </c>
      <c r="AD313" s="26">
        <v>0</v>
      </c>
      <c r="AE313" s="26">
        <v>0</v>
      </c>
      <c r="AF313" s="26">
        <f t="shared" si="78"/>
        <v>-34800</v>
      </c>
      <c r="AG313" s="27">
        <f>SUM($AF$2:AF313)/SUM($AH$2:AH313)</f>
        <v>-3.3835576923076922E-3</v>
      </c>
      <c r="AH313" s="28">
        <v>10000000</v>
      </c>
      <c r="AI313" s="26">
        <f t="shared" si="79"/>
        <v>0</v>
      </c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9"/>
      <c r="AU313" s="29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 spans="1:63" x14ac:dyDescent="0.2">
      <c r="A314" s="34">
        <f t="shared" si="64"/>
        <v>2020</v>
      </c>
      <c r="B314" s="34">
        <f t="shared" si="65"/>
        <v>11</v>
      </c>
      <c r="C314" s="34">
        <f t="shared" si="66"/>
        <v>8</v>
      </c>
      <c r="D314" s="25">
        <v>44143</v>
      </c>
      <c r="E314" s="20">
        <f t="shared" si="67"/>
        <v>0</v>
      </c>
      <c r="F314" s="26">
        <f t="shared" si="68"/>
        <v>0</v>
      </c>
      <c r="G314" s="26">
        <f t="shared" si="69"/>
        <v>0</v>
      </c>
      <c r="H314" s="37">
        <f t="shared" si="70"/>
        <v>0</v>
      </c>
      <c r="I314" s="26">
        <f t="shared" si="71"/>
        <v>0</v>
      </c>
      <c r="J314" s="20">
        <f t="shared" si="72"/>
        <v>19800</v>
      </c>
      <c r="K314" s="20">
        <f t="shared" si="73"/>
        <v>2000</v>
      </c>
      <c r="L314" s="26">
        <v>1000</v>
      </c>
      <c r="M314" s="26">
        <v>0</v>
      </c>
      <c r="N314" s="26">
        <v>1000</v>
      </c>
      <c r="O314" s="20">
        <f t="shared" si="74"/>
        <v>-2000</v>
      </c>
      <c r="P314" s="20">
        <f t="shared" si="75"/>
        <v>17800</v>
      </c>
      <c r="Q314" s="26">
        <v>500</v>
      </c>
      <c r="R314" s="26">
        <v>5000</v>
      </c>
      <c r="S314" s="26">
        <v>1000</v>
      </c>
      <c r="T314" s="26">
        <v>500</v>
      </c>
      <c r="U314" s="26">
        <v>2000</v>
      </c>
      <c r="V314" s="26">
        <v>3000</v>
      </c>
      <c r="W314" s="26">
        <v>0</v>
      </c>
      <c r="X314" s="26">
        <v>5000</v>
      </c>
      <c r="Y314" s="26">
        <v>800</v>
      </c>
      <c r="Z314" s="20">
        <f t="shared" si="76"/>
        <v>-19800</v>
      </c>
      <c r="AA314" s="26">
        <f t="shared" si="77"/>
        <v>15000</v>
      </c>
      <c r="AB314" s="26">
        <v>0</v>
      </c>
      <c r="AC314" s="26">
        <v>15000</v>
      </c>
      <c r="AD314" s="26">
        <v>0</v>
      </c>
      <c r="AE314" s="26">
        <v>0</v>
      </c>
      <c r="AF314" s="26">
        <f t="shared" si="78"/>
        <v>-34800</v>
      </c>
      <c r="AG314" s="27">
        <f>SUM($AF$2:AF314)/SUM($AH$2:AH314)</f>
        <v>-3.3838658146964854E-3</v>
      </c>
      <c r="AH314" s="28">
        <v>10000000</v>
      </c>
      <c r="AI314" s="26">
        <f t="shared" si="79"/>
        <v>0</v>
      </c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9"/>
      <c r="AU314" s="29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 spans="1:63" x14ac:dyDescent="0.2">
      <c r="A315" s="34">
        <f t="shared" si="64"/>
        <v>2020</v>
      </c>
      <c r="B315" s="34">
        <f t="shared" si="65"/>
        <v>11</v>
      </c>
      <c r="C315" s="34">
        <f t="shared" si="66"/>
        <v>9</v>
      </c>
      <c r="D315" s="25">
        <v>44144</v>
      </c>
      <c r="E315" s="20">
        <f t="shared" si="67"/>
        <v>0</v>
      </c>
      <c r="F315" s="26">
        <f t="shared" si="68"/>
        <v>0</v>
      </c>
      <c r="G315" s="26">
        <f t="shared" si="69"/>
        <v>0</v>
      </c>
      <c r="H315" s="37">
        <f t="shared" si="70"/>
        <v>0</v>
      </c>
      <c r="I315" s="26">
        <f t="shared" si="71"/>
        <v>0</v>
      </c>
      <c r="J315" s="20">
        <f t="shared" si="72"/>
        <v>19800</v>
      </c>
      <c r="K315" s="20">
        <f t="shared" si="73"/>
        <v>2000</v>
      </c>
      <c r="L315" s="26">
        <v>1000</v>
      </c>
      <c r="M315" s="26">
        <v>0</v>
      </c>
      <c r="N315" s="26">
        <v>1000</v>
      </c>
      <c r="O315" s="20">
        <f t="shared" si="74"/>
        <v>-2000</v>
      </c>
      <c r="P315" s="20">
        <f t="shared" si="75"/>
        <v>17800</v>
      </c>
      <c r="Q315" s="26">
        <v>500</v>
      </c>
      <c r="R315" s="26">
        <v>5000</v>
      </c>
      <c r="S315" s="26">
        <v>1000</v>
      </c>
      <c r="T315" s="26">
        <v>500</v>
      </c>
      <c r="U315" s="26">
        <v>2000</v>
      </c>
      <c r="V315" s="26">
        <v>3000</v>
      </c>
      <c r="W315" s="26">
        <v>0</v>
      </c>
      <c r="X315" s="26">
        <v>5000</v>
      </c>
      <c r="Y315" s="26">
        <v>800</v>
      </c>
      <c r="Z315" s="20">
        <f t="shared" si="76"/>
        <v>-19800</v>
      </c>
      <c r="AA315" s="26">
        <f t="shared" si="77"/>
        <v>15000</v>
      </c>
      <c r="AB315" s="26">
        <v>0</v>
      </c>
      <c r="AC315" s="26">
        <v>15000</v>
      </c>
      <c r="AD315" s="26">
        <v>0</v>
      </c>
      <c r="AE315" s="26">
        <v>0</v>
      </c>
      <c r="AF315" s="26">
        <f t="shared" si="78"/>
        <v>-34800</v>
      </c>
      <c r="AG315" s="27">
        <f>SUM($AF$2:AF315)/SUM($AH$2:AH315)</f>
        <v>-3.3841719745222928E-3</v>
      </c>
      <c r="AH315" s="28">
        <v>10000000</v>
      </c>
      <c r="AI315" s="26">
        <f t="shared" si="79"/>
        <v>0</v>
      </c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9"/>
      <c r="AU315" s="29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 spans="1:63" x14ac:dyDescent="0.2">
      <c r="A316" s="34">
        <f t="shared" si="64"/>
        <v>2020</v>
      </c>
      <c r="B316" s="34">
        <f t="shared" si="65"/>
        <v>11</v>
      </c>
      <c r="C316" s="34">
        <f t="shared" si="66"/>
        <v>10</v>
      </c>
      <c r="D316" s="25">
        <v>44145</v>
      </c>
      <c r="E316" s="20">
        <f t="shared" si="67"/>
        <v>0</v>
      </c>
      <c r="F316" s="26">
        <f t="shared" si="68"/>
        <v>0</v>
      </c>
      <c r="G316" s="26">
        <f t="shared" si="69"/>
        <v>0</v>
      </c>
      <c r="H316" s="37">
        <f t="shared" si="70"/>
        <v>0</v>
      </c>
      <c r="I316" s="26">
        <f t="shared" si="71"/>
        <v>0</v>
      </c>
      <c r="J316" s="20">
        <f t="shared" si="72"/>
        <v>19800</v>
      </c>
      <c r="K316" s="20">
        <f t="shared" si="73"/>
        <v>2000</v>
      </c>
      <c r="L316" s="26">
        <v>1000</v>
      </c>
      <c r="M316" s="26">
        <v>0</v>
      </c>
      <c r="N316" s="26">
        <v>1000</v>
      </c>
      <c r="O316" s="20">
        <f t="shared" si="74"/>
        <v>-2000</v>
      </c>
      <c r="P316" s="20">
        <f t="shared" si="75"/>
        <v>17800</v>
      </c>
      <c r="Q316" s="26">
        <v>500</v>
      </c>
      <c r="R316" s="26">
        <v>5000</v>
      </c>
      <c r="S316" s="26">
        <v>1000</v>
      </c>
      <c r="T316" s="26">
        <v>500</v>
      </c>
      <c r="U316" s="26">
        <v>2000</v>
      </c>
      <c r="V316" s="26">
        <v>3000</v>
      </c>
      <c r="W316" s="26">
        <v>0</v>
      </c>
      <c r="X316" s="26">
        <v>5000</v>
      </c>
      <c r="Y316" s="26">
        <v>800</v>
      </c>
      <c r="Z316" s="20">
        <f t="shared" si="76"/>
        <v>-19800</v>
      </c>
      <c r="AA316" s="26">
        <f t="shared" si="77"/>
        <v>15000</v>
      </c>
      <c r="AB316" s="26">
        <v>0</v>
      </c>
      <c r="AC316" s="26">
        <v>15000</v>
      </c>
      <c r="AD316" s="26">
        <v>0</v>
      </c>
      <c r="AE316" s="26">
        <v>0</v>
      </c>
      <c r="AF316" s="26">
        <f t="shared" si="78"/>
        <v>-34800</v>
      </c>
      <c r="AG316" s="27">
        <f>SUM($AF$2:AF316)/SUM($AH$2:AH316)</f>
        <v>-3.3844761904761904E-3</v>
      </c>
      <c r="AH316" s="28">
        <v>10000000</v>
      </c>
      <c r="AI316" s="26">
        <f t="shared" si="79"/>
        <v>0</v>
      </c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9"/>
      <c r="AU316" s="29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 spans="1:63" x14ac:dyDescent="0.2">
      <c r="A317" s="34">
        <f t="shared" si="64"/>
        <v>2020</v>
      </c>
      <c r="B317" s="34">
        <f t="shared" si="65"/>
        <v>11</v>
      </c>
      <c r="C317" s="34">
        <f t="shared" si="66"/>
        <v>11</v>
      </c>
      <c r="D317" s="25">
        <v>44146</v>
      </c>
      <c r="E317" s="20">
        <f t="shared" si="67"/>
        <v>0</v>
      </c>
      <c r="F317" s="26">
        <f t="shared" si="68"/>
        <v>0</v>
      </c>
      <c r="G317" s="26">
        <f t="shared" si="69"/>
        <v>0</v>
      </c>
      <c r="H317" s="37">
        <f t="shared" si="70"/>
        <v>0</v>
      </c>
      <c r="I317" s="26">
        <f t="shared" si="71"/>
        <v>0</v>
      </c>
      <c r="J317" s="20">
        <f t="shared" si="72"/>
        <v>19800</v>
      </c>
      <c r="K317" s="20">
        <f t="shared" si="73"/>
        <v>2000</v>
      </c>
      <c r="L317" s="26">
        <v>1000</v>
      </c>
      <c r="M317" s="26">
        <v>0</v>
      </c>
      <c r="N317" s="26">
        <v>1000</v>
      </c>
      <c r="O317" s="20">
        <f t="shared" si="74"/>
        <v>-2000</v>
      </c>
      <c r="P317" s="20">
        <f t="shared" si="75"/>
        <v>17800</v>
      </c>
      <c r="Q317" s="26">
        <v>500</v>
      </c>
      <c r="R317" s="26">
        <v>5000</v>
      </c>
      <c r="S317" s="26">
        <v>1000</v>
      </c>
      <c r="T317" s="26">
        <v>500</v>
      </c>
      <c r="U317" s="26">
        <v>2000</v>
      </c>
      <c r="V317" s="26">
        <v>3000</v>
      </c>
      <c r="W317" s="26">
        <v>0</v>
      </c>
      <c r="X317" s="26">
        <v>5000</v>
      </c>
      <c r="Y317" s="26">
        <v>800</v>
      </c>
      <c r="Z317" s="20">
        <f t="shared" si="76"/>
        <v>-19800</v>
      </c>
      <c r="AA317" s="26">
        <f t="shared" si="77"/>
        <v>15000</v>
      </c>
      <c r="AB317" s="26">
        <v>0</v>
      </c>
      <c r="AC317" s="26">
        <v>15000</v>
      </c>
      <c r="AD317" s="26">
        <v>0</v>
      </c>
      <c r="AE317" s="26">
        <v>0</v>
      </c>
      <c r="AF317" s="26">
        <f t="shared" si="78"/>
        <v>-34800</v>
      </c>
      <c r="AG317" s="27">
        <f>SUM($AF$2:AF317)/SUM($AH$2:AH317)</f>
        <v>-3.3847784810126583E-3</v>
      </c>
      <c r="AH317" s="28">
        <v>10000000</v>
      </c>
      <c r="AI317" s="26">
        <f t="shared" si="79"/>
        <v>0</v>
      </c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9"/>
      <c r="AU317" s="29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 spans="1:63" x14ac:dyDescent="0.2">
      <c r="A318" s="34">
        <f t="shared" si="64"/>
        <v>2020</v>
      </c>
      <c r="B318" s="34">
        <f t="shared" si="65"/>
        <v>11</v>
      </c>
      <c r="C318" s="34">
        <f t="shared" si="66"/>
        <v>12</v>
      </c>
      <c r="D318" s="25">
        <v>44147</v>
      </c>
      <c r="E318" s="20">
        <f t="shared" si="67"/>
        <v>0</v>
      </c>
      <c r="F318" s="26">
        <f t="shared" si="68"/>
        <v>0</v>
      </c>
      <c r="G318" s="26">
        <f t="shared" si="69"/>
        <v>0</v>
      </c>
      <c r="H318" s="37">
        <f t="shared" si="70"/>
        <v>0</v>
      </c>
      <c r="I318" s="26">
        <f t="shared" si="71"/>
        <v>0</v>
      </c>
      <c r="J318" s="20">
        <f t="shared" si="72"/>
        <v>19800</v>
      </c>
      <c r="K318" s="20">
        <f t="shared" si="73"/>
        <v>2000</v>
      </c>
      <c r="L318" s="26">
        <v>1000</v>
      </c>
      <c r="M318" s="26">
        <v>0</v>
      </c>
      <c r="N318" s="26">
        <v>1000</v>
      </c>
      <c r="O318" s="20">
        <f t="shared" si="74"/>
        <v>-2000</v>
      </c>
      <c r="P318" s="20">
        <f t="shared" si="75"/>
        <v>17800</v>
      </c>
      <c r="Q318" s="26">
        <v>500</v>
      </c>
      <c r="R318" s="26">
        <v>5000</v>
      </c>
      <c r="S318" s="26">
        <v>1000</v>
      </c>
      <c r="T318" s="26">
        <v>500</v>
      </c>
      <c r="U318" s="26">
        <v>2000</v>
      </c>
      <c r="V318" s="26">
        <v>3000</v>
      </c>
      <c r="W318" s="26">
        <v>0</v>
      </c>
      <c r="X318" s="26">
        <v>5000</v>
      </c>
      <c r="Y318" s="26">
        <v>800</v>
      </c>
      <c r="Z318" s="20">
        <f t="shared" si="76"/>
        <v>-19800</v>
      </c>
      <c r="AA318" s="26">
        <f t="shared" si="77"/>
        <v>15000</v>
      </c>
      <c r="AB318" s="26">
        <v>0</v>
      </c>
      <c r="AC318" s="26">
        <v>15000</v>
      </c>
      <c r="AD318" s="26">
        <v>0</v>
      </c>
      <c r="AE318" s="26">
        <v>0</v>
      </c>
      <c r="AF318" s="26">
        <f t="shared" si="78"/>
        <v>-34800</v>
      </c>
      <c r="AG318" s="27">
        <f>SUM($AF$2:AF318)/SUM($AH$2:AH318)</f>
        <v>-3.3850788643533121E-3</v>
      </c>
      <c r="AH318" s="28">
        <v>10000000</v>
      </c>
      <c r="AI318" s="26">
        <f t="shared" si="79"/>
        <v>0</v>
      </c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9"/>
      <c r="AU318" s="29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 spans="1:63" x14ac:dyDescent="0.2">
      <c r="A319" s="34">
        <f t="shared" si="64"/>
        <v>2020</v>
      </c>
      <c r="B319" s="34">
        <f t="shared" si="65"/>
        <v>11</v>
      </c>
      <c r="C319" s="34">
        <f t="shared" si="66"/>
        <v>13</v>
      </c>
      <c r="D319" s="25">
        <v>44148</v>
      </c>
      <c r="E319" s="20">
        <f t="shared" si="67"/>
        <v>0</v>
      </c>
      <c r="F319" s="26">
        <f t="shared" si="68"/>
        <v>0</v>
      </c>
      <c r="G319" s="26">
        <f t="shared" si="69"/>
        <v>0</v>
      </c>
      <c r="H319" s="37">
        <f t="shared" si="70"/>
        <v>0</v>
      </c>
      <c r="I319" s="26">
        <f t="shared" si="71"/>
        <v>0</v>
      </c>
      <c r="J319" s="20">
        <f t="shared" si="72"/>
        <v>19800</v>
      </c>
      <c r="K319" s="20">
        <f t="shared" si="73"/>
        <v>2000</v>
      </c>
      <c r="L319" s="26">
        <v>1000</v>
      </c>
      <c r="M319" s="26">
        <v>0</v>
      </c>
      <c r="N319" s="26">
        <v>1000</v>
      </c>
      <c r="O319" s="20">
        <f t="shared" si="74"/>
        <v>-2000</v>
      </c>
      <c r="P319" s="20">
        <f t="shared" si="75"/>
        <v>17800</v>
      </c>
      <c r="Q319" s="26">
        <v>500</v>
      </c>
      <c r="R319" s="26">
        <v>5000</v>
      </c>
      <c r="S319" s="26">
        <v>1000</v>
      </c>
      <c r="T319" s="26">
        <v>500</v>
      </c>
      <c r="U319" s="26">
        <v>2000</v>
      </c>
      <c r="V319" s="26">
        <v>3000</v>
      </c>
      <c r="W319" s="26">
        <v>0</v>
      </c>
      <c r="X319" s="26">
        <v>5000</v>
      </c>
      <c r="Y319" s="26">
        <v>800</v>
      </c>
      <c r="Z319" s="20">
        <f t="shared" si="76"/>
        <v>-19800</v>
      </c>
      <c r="AA319" s="26">
        <f t="shared" si="77"/>
        <v>15000</v>
      </c>
      <c r="AB319" s="26">
        <v>0</v>
      </c>
      <c r="AC319" s="26">
        <v>15000</v>
      </c>
      <c r="AD319" s="26">
        <v>0</v>
      </c>
      <c r="AE319" s="26">
        <v>0</v>
      </c>
      <c r="AF319" s="26">
        <f t="shared" si="78"/>
        <v>-34800</v>
      </c>
      <c r="AG319" s="27">
        <f>SUM($AF$2:AF319)/SUM($AH$2:AH319)</f>
        <v>-3.385377358490566E-3</v>
      </c>
      <c r="AH319" s="28">
        <v>10000000</v>
      </c>
      <c r="AI319" s="26">
        <f t="shared" si="79"/>
        <v>0</v>
      </c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9"/>
      <c r="AU319" s="29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 spans="1:63" x14ac:dyDescent="0.2">
      <c r="A320" s="34">
        <f t="shared" si="64"/>
        <v>2020</v>
      </c>
      <c r="B320" s="34">
        <f t="shared" si="65"/>
        <v>11</v>
      </c>
      <c r="C320" s="34">
        <f t="shared" si="66"/>
        <v>14</v>
      </c>
      <c r="D320" s="25">
        <v>44149</v>
      </c>
      <c r="E320" s="20">
        <f t="shared" si="67"/>
        <v>0</v>
      </c>
      <c r="F320" s="26">
        <f t="shared" si="68"/>
        <v>0</v>
      </c>
      <c r="G320" s="26">
        <f t="shared" si="69"/>
        <v>0</v>
      </c>
      <c r="H320" s="37">
        <f t="shared" si="70"/>
        <v>0</v>
      </c>
      <c r="I320" s="26">
        <f t="shared" si="71"/>
        <v>0</v>
      </c>
      <c r="J320" s="20">
        <f t="shared" si="72"/>
        <v>19800</v>
      </c>
      <c r="K320" s="20">
        <f t="shared" si="73"/>
        <v>2000</v>
      </c>
      <c r="L320" s="26">
        <v>1000</v>
      </c>
      <c r="M320" s="26">
        <v>0</v>
      </c>
      <c r="N320" s="26">
        <v>1000</v>
      </c>
      <c r="O320" s="20">
        <f t="shared" si="74"/>
        <v>-2000</v>
      </c>
      <c r="P320" s="20">
        <f t="shared" si="75"/>
        <v>17800</v>
      </c>
      <c r="Q320" s="26">
        <v>500</v>
      </c>
      <c r="R320" s="26">
        <v>5000</v>
      </c>
      <c r="S320" s="26">
        <v>1000</v>
      </c>
      <c r="T320" s="26">
        <v>500</v>
      </c>
      <c r="U320" s="26">
        <v>2000</v>
      </c>
      <c r="V320" s="26">
        <v>3000</v>
      </c>
      <c r="W320" s="26">
        <v>0</v>
      </c>
      <c r="X320" s="26">
        <v>5000</v>
      </c>
      <c r="Y320" s="26">
        <v>800</v>
      </c>
      <c r="Z320" s="20">
        <f t="shared" si="76"/>
        <v>-19800</v>
      </c>
      <c r="AA320" s="26">
        <f t="shared" si="77"/>
        <v>15000</v>
      </c>
      <c r="AB320" s="26">
        <v>0</v>
      </c>
      <c r="AC320" s="26">
        <v>15000</v>
      </c>
      <c r="AD320" s="26">
        <v>0</v>
      </c>
      <c r="AE320" s="26">
        <v>0</v>
      </c>
      <c r="AF320" s="26">
        <f t="shared" si="78"/>
        <v>-34800</v>
      </c>
      <c r="AG320" s="27">
        <f>SUM($AF$2:AF320)/SUM($AH$2:AH320)</f>
        <v>-3.3856739811912225E-3</v>
      </c>
      <c r="AH320" s="28">
        <v>10000000</v>
      </c>
      <c r="AI320" s="26">
        <f t="shared" si="79"/>
        <v>0</v>
      </c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9"/>
      <c r="AU320" s="29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 spans="1:63" x14ac:dyDescent="0.2">
      <c r="A321" s="34">
        <f t="shared" si="64"/>
        <v>2020</v>
      </c>
      <c r="B321" s="34">
        <f t="shared" si="65"/>
        <v>11</v>
      </c>
      <c r="C321" s="34">
        <f t="shared" si="66"/>
        <v>15</v>
      </c>
      <c r="D321" s="25">
        <v>44150</v>
      </c>
      <c r="E321" s="20">
        <f t="shared" si="67"/>
        <v>10000</v>
      </c>
      <c r="F321" s="26">
        <f t="shared" si="68"/>
        <v>10000</v>
      </c>
      <c r="G321" s="26">
        <f t="shared" si="69"/>
        <v>0</v>
      </c>
      <c r="H321" s="37">
        <f t="shared" si="70"/>
        <v>1</v>
      </c>
      <c r="I321" s="26">
        <f t="shared" si="71"/>
        <v>10000</v>
      </c>
      <c r="J321" s="20">
        <f t="shared" si="72"/>
        <v>19800</v>
      </c>
      <c r="K321" s="20">
        <f t="shared" si="73"/>
        <v>2000</v>
      </c>
      <c r="L321" s="26">
        <v>1000</v>
      </c>
      <c r="M321" s="26">
        <v>0</v>
      </c>
      <c r="N321" s="26">
        <v>1000</v>
      </c>
      <c r="O321" s="20">
        <f t="shared" si="74"/>
        <v>8000</v>
      </c>
      <c r="P321" s="20">
        <f t="shared" si="75"/>
        <v>17800</v>
      </c>
      <c r="Q321" s="26">
        <v>500</v>
      </c>
      <c r="R321" s="26">
        <v>5000</v>
      </c>
      <c r="S321" s="26">
        <v>1000</v>
      </c>
      <c r="T321" s="26">
        <v>500</v>
      </c>
      <c r="U321" s="26">
        <v>2000</v>
      </c>
      <c r="V321" s="26">
        <v>3000</v>
      </c>
      <c r="W321" s="26">
        <v>0</v>
      </c>
      <c r="X321" s="26">
        <v>5000</v>
      </c>
      <c r="Y321" s="26">
        <v>800</v>
      </c>
      <c r="Z321" s="20">
        <f t="shared" si="76"/>
        <v>-9800</v>
      </c>
      <c r="AA321" s="26">
        <f t="shared" si="77"/>
        <v>15000</v>
      </c>
      <c r="AB321" s="26">
        <v>0</v>
      </c>
      <c r="AC321" s="26">
        <v>15000</v>
      </c>
      <c r="AD321" s="26">
        <v>0</v>
      </c>
      <c r="AE321" s="26">
        <v>0</v>
      </c>
      <c r="AF321" s="26">
        <f t="shared" si="78"/>
        <v>-24800</v>
      </c>
      <c r="AG321" s="27">
        <f>SUM($AF$2:AF321)/SUM($AH$2:AH321)</f>
        <v>-3.38284375E-3</v>
      </c>
      <c r="AH321" s="28">
        <v>10000000</v>
      </c>
      <c r="AI321" s="26">
        <f t="shared" si="79"/>
        <v>0</v>
      </c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9"/>
      <c r="AU321" s="29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 spans="1:63" x14ac:dyDescent="0.2">
      <c r="A322" s="34">
        <f t="shared" si="64"/>
        <v>2020</v>
      </c>
      <c r="B322" s="34">
        <f t="shared" si="65"/>
        <v>11</v>
      </c>
      <c r="C322" s="34">
        <f t="shared" si="66"/>
        <v>16</v>
      </c>
      <c r="D322" s="25">
        <v>44151</v>
      </c>
      <c r="E322" s="20">
        <f t="shared" si="67"/>
        <v>0</v>
      </c>
      <c r="F322" s="26">
        <f t="shared" si="68"/>
        <v>0</v>
      </c>
      <c r="G322" s="26">
        <f t="shared" si="69"/>
        <v>0</v>
      </c>
      <c r="H322" s="37">
        <f t="shared" si="70"/>
        <v>0</v>
      </c>
      <c r="I322" s="26">
        <f t="shared" si="71"/>
        <v>0</v>
      </c>
      <c r="J322" s="20">
        <f t="shared" si="72"/>
        <v>19800</v>
      </c>
      <c r="K322" s="20">
        <f t="shared" si="73"/>
        <v>2000</v>
      </c>
      <c r="L322" s="26">
        <v>1000</v>
      </c>
      <c r="M322" s="26">
        <v>0</v>
      </c>
      <c r="N322" s="26">
        <v>1000</v>
      </c>
      <c r="O322" s="20">
        <f t="shared" si="74"/>
        <v>-2000</v>
      </c>
      <c r="P322" s="20">
        <f t="shared" si="75"/>
        <v>17800</v>
      </c>
      <c r="Q322" s="26">
        <v>500</v>
      </c>
      <c r="R322" s="26">
        <v>5000</v>
      </c>
      <c r="S322" s="26">
        <v>1000</v>
      </c>
      <c r="T322" s="26">
        <v>500</v>
      </c>
      <c r="U322" s="26">
        <v>2000</v>
      </c>
      <c r="V322" s="26">
        <v>3000</v>
      </c>
      <c r="W322" s="26">
        <v>0</v>
      </c>
      <c r="X322" s="26">
        <v>5000</v>
      </c>
      <c r="Y322" s="26">
        <v>800</v>
      </c>
      <c r="Z322" s="20">
        <f t="shared" si="76"/>
        <v>-19800</v>
      </c>
      <c r="AA322" s="26">
        <f t="shared" si="77"/>
        <v>15000</v>
      </c>
      <c r="AB322" s="26">
        <v>0</v>
      </c>
      <c r="AC322" s="26">
        <v>15000</v>
      </c>
      <c r="AD322" s="26">
        <v>0</v>
      </c>
      <c r="AE322" s="26">
        <v>0</v>
      </c>
      <c r="AF322" s="26">
        <f t="shared" si="78"/>
        <v>-34800</v>
      </c>
      <c r="AG322" s="27">
        <f>SUM($AF$2:AF322)/SUM($AH$2:AH322)</f>
        <v>-3.3831464174454828E-3</v>
      </c>
      <c r="AH322" s="28">
        <v>10000000</v>
      </c>
      <c r="AI322" s="26">
        <f t="shared" si="79"/>
        <v>0</v>
      </c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9"/>
      <c r="AU322" s="29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 spans="1:63" x14ac:dyDescent="0.2">
      <c r="A323" s="34">
        <f t="shared" ref="A323:A386" si="80">YEAR(D323)</f>
        <v>2020</v>
      </c>
      <c r="B323" s="34">
        <f t="shared" ref="B323:B386" si="81">MONTH(D323)</f>
        <v>11</v>
      </c>
      <c r="C323" s="34">
        <f t="shared" ref="C323:C386" si="82">DAY(D323)</f>
        <v>17</v>
      </c>
      <c r="D323" s="25">
        <v>44152</v>
      </c>
      <c r="E323" s="20">
        <f t="shared" ref="E323:E386" si="83">SUM(F323:G323)</f>
        <v>0</v>
      </c>
      <c r="F323" s="26">
        <f t="shared" ref="F323:F386" si="84">IF(OR($C323=1,$C323=15,$C323=30),10000,0)</f>
        <v>0</v>
      </c>
      <c r="G323" s="26">
        <f t="shared" ref="G323:G386" si="85">IF($C323=30,100,0)</f>
        <v>0</v>
      </c>
      <c r="H323" s="37">
        <f t="shared" ref="H323:H386" si="86">IF(OR($C323=1,$C323=15,$C323=30),1,0)</f>
        <v>0</v>
      </c>
      <c r="I323" s="26">
        <f t="shared" ref="I323:I386" si="87">IFERROR(F323/H323,0)</f>
        <v>0</v>
      </c>
      <c r="J323" s="20">
        <f t="shared" ref="J323:J386" si="88">K323+P323</f>
        <v>19800</v>
      </c>
      <c r="K323" s="20">
        <f t="shared" ref="K323:K386" si="89">SUM(L323:N323)</f>
        <v>2000</v>
      </c>
      <c r="L323" s="26">
        <v>1000</v>
      </c>
      <c r="M323" s="26">
        <v>0</v>
      </c>
      <c r="N323" s="26">
        <v>1000</v>
      </c>
      <c r="O323" s="20">
        <f t="shared" ref="O323:O386" si="90">E323-K323</f>
        <v>-2000</v>
      </c>
      <c r="P323" s="20">
        <f t="shared" ref="P323:P386" si="91">SUM(Q323:Y323)</f>
        <v>17800</v>
      </c>
      <c r="Q323" s="26">
        <v>500</v>
      </c>
      <c r="R323" s="26">
        <v>5000</v>
      </c>
      <c r="S323" s="26">
        <v>1000</v>
      </c>
      <c r="T323" s="26">
        <v>500</v>
      </c>
      <c r="U323" s="26">
        <v>2000</v>
      </c>
      <c r="V323" s="26">
        <v>3000</v>
      </c>
      <c r="W323" s="26">
        <v>0</v>
      </c>
      <c r="X323" s="26">
        <v>5000</v>
      </c>
      <c r="Y323" s="26">
        <v>800</v>
      </c>
      <c r="Z323" s="20">
        <f t="shared" ref="Z323:Z386" si="92">O323-P323</f>
        <v>-19800</v>
      </c>
      <c r="AA323" s="26">
        <f t="shared" ref="AA323:AA386" si="93">SUM(AB323:AE323)</f>
        <v>15000</v>
      </c>
      <c r="AB323" s="26">
        <v>0</v>
      </c>
      <c r="AC323" s="26">
        <v>15000</v>
      </c>
      <c r="AD323" s="26">
        <v>0</v>
      </c>
      <c r="AE323" s="26">
        <v>0</v>
      </c>
      <c r="AF323" s="26">
        <f t="shared" ref="AF323:AF386" si="94">Z323-AA323</f>
        <v>-34800</v>
      </c>
      <c r="AG323" s="27">
        <f>SUM($AF$2:AF323)/SUM($AH$2:AH323)</f>
        <v>-3.3834472049689441E-3</v>
      </c>
      <c r="AH323" s="28">
        <v>10000000</v>
      </c>
      <c r="AI323" s="26">
        <f t="shared" ref="AI323:AI386" si="95">AJ323-AK323</f>
        <v>0</v>
      </c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9"/>
      <c r="AU323" s="29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 spans="1:63" x14ac:dyDescent="0.2">
      <c r="A324" s="34">
        <f t="shared" si="80"/>
        <v>2020</v>
      </c>
      <c r="B324" s="34">
        <f t="shared" si="81"/>
        <v>11</v>
      </c>
      <c r="C324" s="34">
        <f t="shared" si="82"/>
        <v>18</v>
      </c>
      <c r="D324" s="25">
        <v>44153</v>
      </c>
      <c r="E324" s="20">
        <f t="shared" si="83"/>
        <v>0</v>
      </c>
      <c r="F324" s="26">
        <f t="shared" si="84"/>
        <v>0</v>
      </c>
      <c r="G324" s="26">
        <f t="shared" si="85"/>
        <v>0</v>
      </c>
      <c r="H324" s="37">
        <f t="shared" si="86"/>
        <v>0</v>
      </c>
      <c r="I324" s="26">
        <f t="shared" si="87"/>
        <v>0</v>
      </c>
      <c r="J324" s="20">
        <f t="shared" si="88"/>
        <v>19800</v>
      </c>
      <c r="K324" s="20">
        <f t="shared" si="89"/>
        <v>2000</v>
      </c>
      <c r="L324" s="26">
        <v>1000</v>
      </c>
      <c r="M324" s="26">
        <v>0</v>
      </c>
      <c r="N324" s="26">
        <v>1000</v>
      </c>
      <c r="O324" s="20">
        <f t="shared" si="90"/>
        <v>-2000</v>
      </c>
      <c r="P324" s="20">
        <f t="shared" si="91"/>
        <v>17800</v>
      </c>
      <c r="Q324" s="26">
        <v>500</v>
      </c>
      <c r="R324" s="26">
        <v>5000</v>
      </c>
      <c r="S324" s="26">
        <v>1000</v>
      </c>
      <c r="T324" s="26">
        <v>500</v>
      </c>
      <c r="U324" s="26">
        <v>2000</v>
      </c>
      <c r="V324" s="26">
        <v>3000</v>
      </c>
      <c r="W324" s="26">
        <v>0</v>
      </c>
      <c r="X324" s="26">
        <v>5000</v>
      </c>
      <c r="Y324" s="26">
        <v>800</v>
      </c>
      <c r="Z324" s="20">
        <f t="shared" si="92"/>
        <v>-19800</v>
      </c>
      <c r="AA324" s="26">
        <f t="shared" si="93"/>
        <v>15000</v>
      </c>
      <c r="AB324" s="26">
        <v>0</v>
      </c>
      <c r="AC324" s="26">
        <v>15000</v>
      </c>
      <c r="AD324" s="26">
        <v>0</v>
      </c>
      <c r="AE324" s="26">
        <v>0</v>
      </c>
      <c r="AF324" s="26">
        <f t="shared" si="94"/>
        <v>-34800</v>
      </c>
      <c r="AG324" s="27">
        <f>SUM($AF$2:AF324)/SUM($AH$2:AH324)</f>
        <v>-3.3837461300309599E-3</v>
      </c>
      <c r="AH324" s="28">
        <v>10000000</v>
      </c>
      <c r="AI324" s="26">
        <f t="shared" si="95"/>
        <v>0</v>
      </c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9"/>
      <c r="AU324" s="29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 spans="1:63" x14ac:dyDescent="0.2">
      <c r="A325" s="34">
        <f t="shared" si="80"/>
        <v>2020</v>
      </c>
      <c r="B325" s="34">
        <f t="shared" si="81"/>
        <v>11</v>
      </c>
      <c r="C325" s="34">
        <f t="shared" si="82"/>
        <v>19</v>
      </c>
      <c r="D325" s="25">
        <v>44154</v>
      </c>
      <c r="E325" s="20">
        <f t="shared" si="83"/>
        <v>0</v>
      </c>
      <c r="F325" s="26">
        <f t="shared" si="84"/>
        <v>0</v>
      </c>
      <c r="G325" s="26">
        <f t="shared" si="85"/>
        <v>0</v>
      </c>
      <c r="H325" s="37">
        <f t="shared" si="86"/>
        <v>0</v>
      </c>
      <c r="I325" s="26">
        <f t="shared" si="87"/>
        <v>0</v>
      </c>
      <c r="J325" s="20">
        <f t="shared" si="88"/>
        <v>19800</v>
      </c>
      <c r="K325" s="20">
        <f t="shared" si="89"/>
        <v>2000</v>
      </c>
      <c r="L325" s="26">
        <v>1000</v>
      </c>
      <c r="M325" s="26">
        <v>0</v>
      </c>
      <c r="N325" s="26">
        <v>1000</v>
      </c>
      <c r="O325" s="20">
        <f t="shared" si="90"/>
        <v>-2000</v>
      </c>
      <c r="P325" s="20">
        <f t="shared" si="91"/>
        <v>17800</v>
      </c>
      <c r="Q325" s="26">
        <v>500</v>
      </c>
      <c r="R325" s="26">
        <v>5000</v>
      </c>
      <c r="S325" s="26">
        <v>1000</v>
      </c>
      <c r="T325" s="26">
        <v>500</v>
      </c>
      <c r="U325" s="26">
        <v>2000</v>
      </c>
      <c r="V325" s="26">
        <v>3000</v>
      </c>
      <c r="W325" s="26">
        <v>0</v>
      </c>
      <c r="X325" s="26">
        <v>5000</v>
      </c>
      <c r="Y325" s="26">
        <v>800</v>
      </c>
      <c r="Z325" s="20">
        <f t="shared" si="92"/>
        <v>-19800</v>
      </c>
      <c r="AA325" s="26">
        <f t="shared" si="93"/>
        <v>15000</v>
      </c>
      <c r="AB325" s="26">
        <v>0</v>
      </c>
      <c r="AC325" s="26">
        <v>15000</v>
      </c>
      <c r="AD325" s="26">
        <v>0</v>
      </c>
      <c r="AE325" s="26">
        <v>0</v>
      </c>
      <c r="AF325" s="26">
        <f t="shared" si="94"/>
        <v>-34800</v>
      </c>
      <c r="AG325" s="27">
        <f>SUM($AF$2:AF325)/SUM($AH$2:AH325)</f>
        <v>-3.384043209876543E-3</v>
      </c>
      <c r="AH325" s="28">
        <v>10000000</v>
      </c>
      <c r="AI325" s="26">
        <f t="shared" si="95"/>
        <v>0</v>
      </c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9"/>
      <c r="AU325" s="29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 spans="1:63" x14ac:dyDescent="0.2">
      <c r="A326" s="34">
        <f t="shared" si="80"/>
        <v>2020</v>
      </c>
      <c r="B326" s="34">
        <f t="shared" si="81"/>
        <v>11</v>
      </c>
      <c r="C326" s="34">
        <f t="shared" si="82"/>
        <v>20</v>
      </c>
      <c r="D326" s="25">
        <v>44155</v>
      </c>
      <c r="E326" s="20">
        <f t="shared" si="83"/>
        <v>0</v>
      </c>
      <c r="F326" s="26">
        <f t="shared" si="84"/>
        <v>0</v>
      </c>
      <c r="G326" s="26">
        <f t="shared" si="85"/>
        <v>0</v>
      </c>
      <c r="H326" s="37">
        <f t="shared" si="86"/>
        <v>0</v>
      </c>
      <c r="I326" s="26">
        <f t="shared" si="87"/>
        <v>0</v>
      </c>
      <c r="J326" s="20">
        <f t="shared" si="88"/>
        <v>19800</v>
      </c>
      <c r="K326" s="20">
        <f t="shared" si="89"/>
        <v>2000</v>
      </c>
      <c r="L326" s="26">
        <v>1000</v>
      </c>
      <c r="M326" s="26">
        <v>0</v>
      </c>
      <c r="N326" s="26">
        <v>1000</v>
      </c>
      <c r="O326" s="20">
        <f t="shared" si="90"/>
        <v>-2000</v>
      </c>
      <c r="P326" s="20">
        <f t="shared" si="91"/>
        <v>17800</v>
      </c>
      <c r="Q326" s="26">
        <v>500</v>
      </c>
      <c r="R326" s="26">
        <v>5000</v>
      </c>
      <c r="S326" s="26">
        <v>1000</v>
      </c>
      <c r="T326" s="26">
        <v>500</v>
      </c>
      <c r="U326" s="26">
        <v>2000</v>
      </c>
      <c r="V326" s="26">
        <v>3000</v>
      </c>
      <c r="W326" s="26">
        <v>0</v>
      </c>
      <c r="X326" s="26">
        <v>5000</v>
      </c>
      <c r="Y326" s="26">
        <v>800</v>
      </c>
      <c r="Z326" s="20">
        <f t="shared" si="92"/>
        <v>-19800</v>
      </c>
      <c r="AA326" s="26">
        <f t="shared" si="93"/>
        <v>15000</v>
      </c>
      <c r="AB326" s="26">
        <v>0</v>
      </c>
      <c r="AC326" s="26">
        <v>15000</v>
      </c>
      <c r="AD326" s="26">
        <v>0</v>
      </c>
      <c r="AE326" s="26">
        <v>0</v>
      </c>
      <c r="AF326" s="26">
        <f t="shared" si="94"/>
        <v>-34800</v>
      </c>
      <c r="AG326" s="27">
        <f>SUM($AF$2:AF326)/SUM($AH$2:AH326)</f>
        <v>-3.3843384615384617E-3</v>
      </c>
      <c r="AH326" s="28">
        <v>10000000</v>
      </c>
      <c r="AI326" s="26">
        <f t="shared" si="95"/>
        <v>0</v>
      </c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9"/>
      <c r="AU326" s="29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 spans="1:63" x14ac:dyDescent="0.2">
      <c r="A327" s="34">
        <f t="shared" si="80"/>
        <v>2020</v>
      </c>
      <c r="B327" s="34">
        <f t="shared" si="81"/>
        <v>11</v>
      </c>
      <c r="C327" s="34">
        <f t="shared" si="82"/>
        <v>21</v>
      </c>
      <c r="D327" s="25">
        <v>44156</v>
      </c>
      <c r="E327" s="20">
        <f t="shared" si="83"/>
        <v>0</v>
      </c>
      <c r="F327" s="26">
        <f t="shared" si="84"/>
        <v>0</v>
      </c>
      <c r="G327" s="26">
        <f t="shared" si="85"/>
        <v>0</v>
      </c>
      <c r="H327" s="37">
        <f t="shared" si="86"/>
        <v>0</v>
      </c>
      <c r="I327" s="26">
        <f t="shared" si="87"/>
        <v>0</v>
      </c>
      <c r="J327" s="20">
        <f t="shared" si="88"/>
        <v>19800</v>
      </c>
      <c r="K327" s="20">
        <f t="shared" si="89"/>
        <v>2000</v>
      </c>
      <c r="L327" s="26">
        <v>1000</v>
      </c>
      <c r="M327" s="26">
        <v>0</v>
      </c>
      <c r="N327" s="26">
        <v>1000</v>
      </c>
      <c r="O327" s="20">
        <f t="shared" si="90"/>
        <v>-2000</v>
      </c>
      <c r="P327" s="20">
        <f t="shared" si="91"/>
        <v>17800</v>
      </c>
      <c r="Q327" s="26">
        <v>500</v>
      </c>
      <c r="R327" s="26">
        <v>5000</v>
      </c>
      <c r="S327" s="26">
        <v>1000</v>
      </c>
      <c r="T327" s="26">
        <v>500</v>
      </c>
      <c r="U327" s="26">
        <v>2000</v>
      </c>
      <c r="V327" s="26">
        <v>3000</v>
      </c>
      <c r="W327" s="26">
        <v>0</v>
      </c>
      <c r="X327" s="26">
        <v>5000</v>
      </c>
      <c r="Y327" s="26">
        <v>800</v>
      </c>
      <c r="Z327" s="20">
        <f t="shared" si="92"/>
        <v>-19800</v>
      </c>
      <c r="AA327" s="26">
        <f t="shared" si="93"/>
        <v>15000</v>
      </c>
      <c r="AB327" s="26">
        <v>0</v>
      </c>
      <c r="AC327" s="26">
        <v>15000</v>
      </c>
      <c r="AD327" s="26">
        <v>0</v>
      </c>
      <c r="AE327" s="26">
        <v>0</v>
      </c>
      <c r="AF327" s="26">
        <f t="shared" si="94"/>
        <v>-34800</v>
      </c>
      <c r="AG327" s="27">
        <f>SUM($AF$2:AF327)/SUM($AH$2:AH327)</f>
        <v>-3.3846319018404907E-3</v>
      </c>
      <c r="AH327" s="28">
        <v>10000000</v>
      </c>
      <c r="AI327" s="26">
        <f t="shared" si="95"/>
        <v>0</v>
      </c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9"/>
      <c r="AU327" s="29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 spans="1:63" x14ac:dyDescent="0.2">
      <c r="A328" s="34">
        <f t="shared" si="80"/>
        <v>2020</v>
      </c>
      <c r="B328" s="34">
        <f t="shared" si="81"/>
        <v>11</v>
      </c>
      <c r="C328" s="34">
        <f t="shared" si="82"/>
        <v>22</v>
      </c>
      <c r="D328" s="25">
        <v>44157</v>
      </c>
      <c r="E328" s="20">
        <f t="shared" si="83"/>
        <v>0</v>
      </c>
      <c r="F328" s="26">
        <f t="shared" si="84"/>
        <v>0</v>
      </c>
      <c r="G328" s="26">
        <f t="shared" si="85"/>
        <v>0</v>
      </c>
      <c r="H328" s="37">
        <f t="shared" si="86"/>
        <v>0</v>
      </c>
      <c r="I328" s="26">
        <f t="shared" si="87"/>
        <v>0</v>
      </c>
      <c r="J328" s="20">
        <f t="shared" si="88"/>
        <v>19800</v>
      </c>
      <c r="K328" s="20">
        <f t="shared" si="89"/>
        <v>2000</v>
      </c>
      <c r="L328" s="26">
        <v>1000</v>
      </c>
      <c r="M328" s="26">
        <v>0</v>
      </c>
      <c r="N328" s="26">
        <v>1000</v>
      </c>
      <c r="O328" s="20">
        <f t="shared" si="90"/>
        <v>-2000</v>
      </c>
      <c r="P328" s="20">
        <f t="shared" si="91"/>
        <v>17800</v>
      </c>
      <c r="Q328" s="26">
        <v>500</v>
      </c>
      <c r="R328" s="26">
        <v>5000</v>
      </c>
      <c r="S328" s="26">
        <v>1000</v>
      </c>
      <c r="T328" s="26">
        <v>500</v>
      </c>
      <c r="U328" s="26">
        <v>2000</v>
      </c>
      <c r="V328" s="26">
        <v>3000</v>
      </c>
      <c r="W328" s="26">
        <v>0</v>
      </c>
      <c r="X328" s="26">
        <v>5000</v>
      </c>
      <c r="Y328" s="26">
        <v>800</v>
      </c>
      <c r="Z328" s="20">
        <f t="shared" si="92"/>
        <v>-19800</v>
      </c>
      <c r="AA328" s="26">
        <f t="shared" si="93"/>
        <v>15000</v>
      </c>
      <c r="AB328" s="26">
        <v>0</v>
      </c>
      <c r="AC328" s="26">
        <v>15000</v>
      </c>
      <c r="AD328" s="26">
        <v>0</v>
      </c>
      <c r="AE328" s="26">
        <v>0</v>
      </c>
      <c r="AF328" s="26">
        <f t="shared" si="94"/>
        <v>-34800</v>
      </c>
      <c r="AG328" s="27">
        <f>SUM($AF$2:AF328)/SUM($AH$2:AH328)</f>
        <v>-3.3849235474006116E-3</v>
      </c>
      <c r="AH328" s="28">
        <v>10000000</v>
      </c>
      <c r="AI328" s="26">
        <f t="shared" si="95"/>
        <v>0</v>
      </c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9"/>
      <c r="AU328" s="29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 spans="1:63" x14ac:dyDescent="0.2">
      <c r="A329" s="34">
        <f t="shared" si="80"/>
        <v>2020</v>
      </c>
      <c r="B329" s="34">
        <f t="shared" si="81"/>
        <v>11</v>
      </c>
      <c r="C329" s="34">
        <f t="shared" si="82"/>
        <v>23</v>
      </c>
      <c r="D329" s="25">
        <v>44158</v>
      </c>
      <c r="E329" s="20">
        <f t="shared" si="83"/>
        <v>0</v>
      </c>
      <c r="F329" s="26">
        <f t="shared" si="84"/>
        <v>0</v>
      </c>
      <c r="G329" s="26">
        <f t="shared" si="85"/>
        <v>0</v>
      </c>
      <c r="H329" s="37">
        <f t="shared" si="86"/>
        <v>0</v>
      </c>
      <c r="I329" s="26">
        <f t="shared" si="87"/>
        <v>0</v>
      </c>
      <c r="J329" s="20">
        <f t="shared" si="88"/>
        <v>19800</v>
      </c>
      <c r="K329" s="20">
        <f t="shared" si="89"/>
        <v>2000</v>
      </c>
      <c r="L329" s="26">
        <v>1000</v>
      </c>
      <c r="M329" s="26">
        <v>0</v>
      </c>
      <c r="N329" s="26">
        <v>1000</v>
      </c>
      <c r="O329" s="20">
        <f t="shared" si="90"/>
        <v>-2000</v>
      </c>
      <c r="P329" s="20">
        <f t="shared" si="91"/>
        <v>17800</v>
      </c>
      <c r="Q329" s="26">
        <v>500</v>
      </c>
      <c r="R329" s="26">
        <v>5000</v>
      </c>
      <c r="S329" s="26">
        <v>1000</v>
      </c>
      <c r="T329" s="26">
        <v>500</v>
      </c>
      <c r="U329" s="26">
        <v>2000</v>
      </c>
      <c r="V329" s="26">
        <v>3000</v>
      </c>
      <c r="W329" s="26">
        <v>0</v>
      </c>
      <c r="X329" s="26">
        <v>5000</v>
      </c>
      <c r="Y329" s="26">
        <v>800</v>
      </c>
      <c r="Z329" s="20">
        <f t="shared" si="92"/>
        <v>-19800</v>
      </c>
      <c r="AA329" s="26">
        <f t="shared" si="93"/>
        <v>15000</v>
      </c>
      <c r="AB329" s="26">
        <v>0</v>
      </c>
      <c r="AC329" s="26">
        <v>15000</v>
      </c>
      <c r="AD329" s="26">
        <v>0</v>
      </c>
      <c r="AE329" s="26">
        <v>0</v>
      </c>
      <c r="AF329" s="26">
        <f t="shared" si="94"/>
        <v>-34800</v>
      </c>
      <c r="AG329" s="27">
        <f>SUM($AF$2:AF329)/SUM($AH$2:AH329)</f>
        <v>-3.3852134146341462E-3</v>
      </c>
      <c r="AH329" s="28">
        <v>10000000</v>
      </c>
      <c r="AI329" s="26">
        <f t="shared" si="95"/>
        <v>0</v>
      </c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9"/>
      <c r="AU329" s="29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 spans="1:63" x14ac:dyDescent="0.2">
      <c r="A330" s="34">
        <f t="shared" si="80"/>
        <v>2020</v>
      </c>
      <c r="B330" s="34">
        <f t="shared" si="81"/>
        <v>11</v>
      </c>
      <c r="C330" s="34">
        <f t="shared" si="82"/>
        <v>24</v>
      </c>
      <c r="D330" s="25">
        <v>44159</v>
      </c>
      <c r="E330" s="20">
        <f t="shared" si="83"/>
        <v>0</v>
      </c>
      <c r="F330" s="26">
        <f t="shared" si="84"/>
        <v>0</v>
      </c>
      <c r="G330" s="26">
        <f t="shared" si="85"/>
        <v>0</v>
      </c>
      <c r="H330" s="37">
        <f t="shared" si="86"/>
        <v>0</v>
      </c>
      <c r="I330" s="26">
        <f t="shared" si="87"/>
        <v>0</v>
      </c>
      <c r="J330" s="20">
        <f t="shared" si="88"/>
        <v>19800</v>
      </c>
      <c r="K330" s="20">
        <f t="shared" si="89"/>
        <v>2000</v>
      </c>
      <c r="L330" s="26">
        <v>1000</v>
      </c>
      <c r="M330" s="26">
        <v>0</v>
      </c>
      <c r="N330" s="26">
        <v>1000</v>
      </c>
      <c r="O330" s="20">
        <f t="shared" si="90"/>
        <v>-2000</v>
      </c>
      <c r="P330" s="20">
        <f t="shared" si="91"/>
        <v>17800</v>
      </c>
      <c r="Q330" s="26">
        <v>500</v>
      </c>
      <c r="R330" s="26">
        <v>5000</v>
      </c>
      <c r="S330" s="26">
        <v>1000</v>
      </c>
      <c r="T330" s="26">
        <v>500</v>
      </c>
      <c r="U330" s="26">
        <v>2000</v>
      </c>
      <c r="V330" s="26">
        <v>3000</v>
      </c>
      <c r="W330" s="26">
        <v>0</v>
      </c>
      <c r="X330" s="26">
        <v>5000</v>
      </c>
      <c r="Y330" s="26">
        <v>800</v>
      </c>
      <c r="Z330" s="20">
        <f t="shared" si="92"/>
        <v>-19800</v>
      </c>
      <c r="AA330" s="26">
        <f t="shared" si="93"/>
        <v>15000</v>
      </c>
      <c r="AB330" s="26">
        <v>0</v>
      </c>
      <c r="AC330" s="26">
        <v>15000</v>
      </c>
      <c r="AD330" s="26">
        <v>0</v>
      </c>
      <c r="AE330" s="26">
        <v>0</v>
      </c>
      <c r="AF330" s="26">
        <f t="shared" si="94"/>
        <v>-34800</v>
      </c>
      <c r="AG330" s="27">
        <f>SUM($AF$2:AF330)/SUM($AH$2:AH330)</f>
        <v>-3.3855015197568391E-3</v>
      </c>
      <c r="AH330" s="28">
        <v>10000000</v>
      </c>
      <c r="AI330" s="26">
        <f t="shared" si="95"/>
        <v>0</v>
      </c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9"/>
      <c r="AU330" s="29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 spans="1:63" x14ac:dyDescent="0.2">
      <c r="A331" s="34">
        <f t="shared" si="80"/>
        <v>2020</v>
      </c>
      <c r="B331" s="34">
        <f t="shared" si="81"/>
        <v>11</v>
      </c>
      <c r="C331" s="34">
        <f t="shared" si="82"/>
        <v>25</v>
      </c>
      <c r="D331" s="25">
        <v>44160</v>
      </c>
      <c r="E331" s="20">
        <f t="shared" si="83"/>
        <v>0</v>
      </c>
      <c r="F331" s="26">
        <f t="shared" si="84"/>
        <v>0</v>
      </c>
      <c r="G331" s="26">
        <f t="shared" si="85"/>
        <v>0</v>
      </c>
      <c r="H331" s="37">
        <f t="shared" si="86"/>
        <v>0</v>
      </c>
      <c r="I331" s="26">
        <f t="shared" si="87"/>
        <v>0</v>
      </c>
      <c r="J331" s="20">
        <f t="shared" si="88"/>
        <v>19800</v>
      </c>
      <c r="K331" s="20">
        <f t="shared" si="89"/>
        <v>2000</v>
      </c>
      <c r="L331" s="26">
        <v>1000</v>
      </c>
      <c r="M331" s="26">
        <v>0</v>
      </c>
      <c r="N331" s="26">
        <v>1000</v>
      </c>
      <c r="O331" s="20">
        <f t="shared" si="90"/>
        <v>-2000</v>
      </c>
      <c r="P331" s="20">
        <f t="shared" si="91"/>
        <v>17800</v>
      </c>
      <c r="Q331" s="26">
        <v>500</v>
      </c>
      <c r="R331" s="26">
        <v>5000</v>
      </c>
      <c r="S331" s="26">
        <v>1000</v>
      </c>
      <c r="T331" s="26">
        <v>500</v>
      </c>
      <c r="U331" s="26">
        <v>2000</v>
      </c>
      <c r="V331" s="26">
        <v>3000</v>
      </c>
      <c r="W331" s="26">
        <v>0</v>
      </c>
      <c r="X331" s="26">
        <v>5000</v>
      </c>
      <c r="Y331" s="26">
        <v>800</v>
      </c>
      <c r="Z331" s="20">
        <f t="shared" si="92"/>
        <v>-19800</v>
      </c>
      <c r="AA331" s="26">
        <f t="shared" si="93"/>
        <v>15000</v>
      </c>
      <c r="AB331" s="26">
        <v>0</v>
      </c>
      <c r="AC331" s="26">
        <v>15000</v>
      </c>
      <c r="AD331" s="26">
        <v>0</v>
      </c>
      <c r="AE331" s="26">
        <v>0</v>
      </c>
      <c r="AF331" s="26">
        <f t="shared" si="94"/>
        <v>-34800</v>
      </c>
      <c r="AG331" s="27">
        <f>SUM($AF$2:AF331)/SUM($AH$2:AH331)</f>
        <v>-3.3857878787878787E-3</v>
      </c>
      <c r="AH331" s="28">
        <v>10000000</v>
      </c>
      <c r="AI331" s="26">
        <f t="shared" si="95"/>
        <v>0</v>
      </c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9"/>
      <c r="AU331" s="29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 spans="1:63" x14ac:dyDescent="0.2">
      <c r="A332" s="34">
        <f t="shared" si="80"/>
        <v>2020</v>
      </c>
      <c r="B332" s="34">
        <f t="shared" si="81"/>
        <v>11</v>
      </c>
      <c r="C332" s="34">
        <f t="shared" si="82"/>
        <v>26</v>
      </c>
      <c r="D332" s="25">
        <v>44161</v>
      </c>
      <c r="E332" s="20">
        <f t="shared" si="83"/>
        <v>0</v>
      </c>
      <c r="F332" s="26">
        <f t="shared" si="84"/>
        <v>0</v>
      </c>
      <c r="G332" s="26">
        <f t="shared" si="85"/>
        <v>0</v>
      </c>
      <c r="H332" s="37">
        <f t="shared" si="86"/>
        <v>0</v>
      </c>
      <c r="I332" s="26">
        <f t="shared" si="87"/>
        <v>0</v>
      </c>
      <c r="J332" s="20">
        <f t="shared" si="88"/>
        <v>19800</v>
      </c>
      <c r="K332" s="20">
        <f t="shared" si="89"/>
        <v>2000</v>
      </c>
      <c r="L332" s="26">
        <v>1000</v>
      </c>
      <c r="M332" s="26">
        <v>0</v>
      </c>
      <c r="N332" s="26">
        <v>1000</v>
      </c>
      <c r="O332" s="20">
        <f t="shared" si="90"/>
        <v>-2000</v>
      </c>
      <c r="P332" s="20">
        <f t="shared" si="91"/>
        <v>17800</v>
      </c>
      <c r="Q332" s="26">
        <v>500</v>
      </c>
      <c r="R332" s="26">
        <v>5000</v>
      </c>
      <c r="S332" s="26">
        <v>1000</v>
      </c>
      <c r="T332" s="26">
        <v>500</v>
      </c>
      <c r="U332" s="26">
        <v>2000</v>
      </c>
      <c r="V332" s="26">
        <v>3000</v>
      </c>
      <c r="W332" s="26">
        <v>0</v>
      </c>
      <c r="X332" s="26">
        <v>5000</v>
      </c>
      <c r="Y332" s="26">
        <v>800</v>
      </c>
      <c r="Z332" s="20">
        <f t="shared" si="92"/>
        <v>-19800</v>
      </c>
      <c r="AA332" s="26">
        <f t="shared" si="93"/>
        <v>15000</v>
      </c>
      <c r="AB332" s="26">
        <v>0</v>
      </c>
      <c r="AC332" s="26">
        <v>15000</v>
      </c>
      <c r="AD332" s="26">
        <v>0</v>
      </c>
      <c r="AE332" s="26">
        <v>0</v>
      </c>
      <c r="AF332" s="26">
        <f t="shared" si="94"/>
        <v>-34800</v>
      </c>
      <c r="AG332" s="27">
        <f>SUM($AF$2:AF332)/SUM($AH$2:AH332)</f>
        <v>-3.3860725075528699E-3</v>
      </c>
      <c r="AH332" s="28">
        <v>10000000</v>
      </c>
      <c r="AI332" s="26">
        <f t="shared" si="95"/>
        <v>0</v>
      </c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9"/>
      <c r="AU332" s="29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 spans="1:63" x14ac:dyDescent="0.2">
      <c r="A333" s="34">
        <f t="shared" si="80"/>
        <v>2020</v>
      </c>
      <c r="B333" s="34">
        <f t="shared" si="81"/>
        <v>11</v>
      </c>
      <c r="C333" s="34">
        <f t="shared" si="82"/>
        <v>27</v>
      </c>
      <c r="D333" s="25">
        <v>44162</v>
      </c>
      <c r="E333" s="20">
        <f t="shared" si="83"/>
        <v>0</v>
      </c>
      <c r="F333" s="26">
        <f t="shared" si="84"/>
        <v>0</v>
      </c>
      <c r="G333" s="26">
        <f t="shared" si="85"/>
        <v>0</v>
      </c>
      <c r="H333" s="37">
        <f t="shared" si="86"/>
        <v>0</v>
      </c>
      <c r="I333" s="26">
        <f t="shared" si="87"/>
        <v>0</v>
      </c>
      <c r="J333" s="20">
        <f t="shared" si="88"/>
        <v>19800</v>
      </c>
      <c r="K333" s="20">
        <f t="shared" si="89"/>
        <v>2000</v>
      </c>
      <c r="L333" s="26">
        <v>1000</v>
      </c>
      <c r="M333" s="26">
        <v>0</v>
      </c>
      <c r="N333" s="26">
        <v>1000</v>
      </c>
      <c r="O333" s="20">
        <f t="shared" si="90"/>
        <v>-2000</v>
      </c>
      <c r="P333" s="20">
        <f t="shared" si="91"/>
        <v>17800</v>
      </c>
      <c r="Q333" s="26">
        <v>500</v>
      </c>
      <c r="R333" s="26">
        <v>5000</v>
      </c>
      <c r="S333" s="26">
        <v>1000</v>
      </c>
      <c r="T333" s="26">
        <v>500</v>
      </c>
      <c r="U333" s="26">
        <v>2000</v>
      </c>
      <c r="V333" s="26">
        <v>3000</v>
      </c>
      <c r="W333" s="26">
        <v>0</v>
      </c>
      <c r="X333" s="26">
        <v>5000</v>
      </c>
      <c r="Y333" s="26">
        <v>800</v>
      </c>
      <c r="Z333" s="20">
        <f t="shared" si="92"/>
        <v>-19800</v>
      </c>
      <c r="AA333" s="26">
        <f t="shared" si="93"/>
        <v>15000</v>
      </c>
      <c r="AB333" s="26">
        <v>0</v>
      </c>
      <c r="AC333" s="26">
        <v>15000</v>
      </c>
      <c r="AD333" s="26">
        <v>0</v>
      </c>
      <c r="AE333" s="26">
        <v>0</v>
      </c>
      <c r="AF333" s="26">
        <f t="shared" si="94"/>
        <v>-34800</v>
      </c>
      <c r="AG333" s="27">
        <f>SUM($AF$2:AF333)/SUM($AH$2:AH333)</f>
        <v>-3.3863554216867469E-3</v>
      </c>
      <c r="AH333" s="28">
        <v>10000000</v>
      </c>
      <c r="AI333" s="26">
        <f t="shared" si="95"/>
        <v>0</v>
      </c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9"/>
      <c r="AU333" s="29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 spans="1:63" x14ac:dyDescent="0.2">
      <c r="A334" s="34">
        <f t="shared" si="80"/>
        <v>2020</v>
      </c>
      <c r="B334" s="34">
        <f t="shared" si="81"/>
        <v>11</v>
      </c>
      <c r="C334" s="34">
        <f t="shared" si="82"/>
        <v>28</v>
      </c>
      <c r="D334" s="25">
        <v>44163</v>
      </c>
      <c r="E334" s="20">
        <f t="shared" si="83"/>
        <v>0</v>
      </c>
      <c r="F334" s="26">
        <f t="shared" si="84"/>
        <v>0</v>
      </c>
      <c r="G334" s="26">
        <f t="shared" si="85"/>
        <v>0</v>
      </c>
      <c r="H334" s="37">
        <f t="shared" si="86"/>
        <v>0</v>
      </c>
      <c r="I334" s="26">
        <f t="shared" si="87"/>
        <v>0</v>
      </c>
      <c r="J334" s="20">
        <f t="shared" si="88"/>
        <v>19800</v>
      </c>
      <c r="K334" s="20">
        <f t="shared" si="89"/>
        <v>2000</v>
      </c>
      <c r="L334" s="26">
        <v>1000</v>
      </c>
      <c r="M334" s="26">
        <v>0</v>
      </c>
      <c r="N334" s="26">
        <v>1000</v>
      </c>
      <c r="O334" s="20">
        <f t="shared" si="90"/>
        <v>-2000</v>
      </c>
      <c r="P334" s="20">
        <f t="shared" si="91"/>
        <v>17800</v>
      </c>
      <c r="Q334" s="26">
        <v>500</v>
      </c>
      <c r="R334" s="26">
        <v>5000</v>
      </c>
      <c r="S334" s="26">
        <v>1000</v>
      </c>
      <c r="T334" s="26">
        <v>500</v>
      </c>
      <c r="U334" s="26">
        <v>2000</v>
      </c>
      <c r="V334" s="26">
        <v>3000</v>
      </c>
      <c r="W334" s="26">
        <v>0</v>
      </c>
      <c r="X334" s="26">
        <v>5000</v>
      </c>
      <c r="Y334" s="26">
        <v>800</v>
      </c>
      <c r="Z334" s="20">
        <f t="shared" si="92"/>
        <v>-19800</v>
      </c>
      <c r="AA334" s="26">
        <f t="shared" si="93"/>
        <v>15000</v>
      </c>
      <c r="AB334" s="26">
        <v>0</v>
      </c>
      <c r="AC334" s="26">
        <v>15000</v>
      </c>
      <c r="AD334" s="26">
        <v>0</v>
      </c>
      <c r="AE334" s="26">
        <v>0</v>
      </c>
      <c r="AF334" s="26">
        <f t="shared" si="94"/>
        <v>-34800</v>
      </c>
      <c r="AG334" s="27">
        <f>SUM($AF$2:AF334)/SUM($AH$2:AH334)</f>
        <v>-3.3866366366366368E-3</v>
      </c>
      <c r="AH334" s="28">
        <v>10000000</v>
      </c>
      <c r="AI334" s="26">
        <f t="shared" si="95"/>
        <v>0</v>
      </c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9"/>
      <c r="AU334" s="29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 spans="1:63" x14ac:dyDescent="0.2">
      <c r="A335" s="34">
        <f t="shared" si="80"/>
        <v>2020</v>
      </c>
      <c r="B335" s="34">
        <f t="shared" si="81"/>
        <v>11</v>
      </c>
      <c r="C335" s="34">
        <f t="shared" si="82"/>
        <v>29</v>
      </c>
      <c r="D335" s="25">
        <v>44164</v>
      </c>
      <c r="E335" s="20">
        <f t="shared" si="83"/>
        <v>0</v>
      </c>
      <c r="F335" s="26">
        <f t="shared" si="84"/>
        <v>0</v>
      </c>
      <c r="G335" s="26">
        <f t="shared" si="85"/>
        <v>0</v>
      </c>
      <c r="H335" s="37">
        <f t="shared" si="86"/>
        <v>0</v>
      </c>
      <c r="I335" s="26">
        <f t="shared" si="87"/>
        <v>0</v>
      </c>
      <c r="J335" s="20">
        <f t="shared" si="88"/>
        <v>19800</v>
      </c>
      <c r="K335" s="20">
        <f t="shared" si="89"/>
        <v>2000</v>
      </c>
      <c r="L335" s="26">
        <v>1000</v>
      </c>
      <c r="M335" s="26">
        <v>0</v>
      </c>
      <c r="N335" s="26">
        <v>1000</v>
      </c>
      <c r="O335" s="20">
        <f t="shared" si="90"/>
        <v>-2000</v>
      </c>
      <c r="P335" s="20">
        <f t="shared" si="91"/>
        <v>17800</v>
      </c>
      <c r="Q335" s="26">
        <v>500</v>
      </c>
      <c r="R335" s="26">
        <v>5000</v>
      </c>
      <c r="S335" s="26">
        <v>1000</v>
      </c>
      <c r="T335" s="26">
        <v>500</v>
      </c>
      <c r="U335" s="26">
        <v>2000</v>
      </c>
      <c r="V335" s="26">
        <v>3000</v>
      </c>
      <c r="W335" s="26">
        <v>0</v>
      </c>
      <c r="X335" s="26">
        <v>5000</v>
      </c>
      <c r="Y335" s="26">
        <v>800</v>
      </c>
      <c r="Z335" s="20">
        <f t="shared" si="92"/>
        <v>-19800</v>
      </c>
      <c r="AA335" s="26">
        <f t="shared" si="93"/>
        <v>15000</v>
      </c>
      <c r="AB335" s="26">
        <v>0</v>
      </c>
      <c r="AC335" s="26">
        <v>15000</v>
      </c>
      <c r="AD335" s="26">
        <v>0</v>
      </c>
      <c r="AE335" s="26">
        <v>0</v>
      </c>
      <c r="AF335" s="26">
        <f t="shared" si="94"/>
        <v>-34800</v>
      </c>
      <c r="AG335" s="27">
        <f>SUM($AF$2:AF335)/SUM($AH$2:AH335)</f>
        <v>-3.3869161676646706E-3</v>
      </c>
      <c r="AH335" s="28">
        <v>10000000</v>
      </c>
      <c r="AI335" s="26">
        <f t="shared" si="95"/>
        <v>0</v>
      </c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9"/>
      <c r="AU335" s="29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 spans="1:63" x14ac:dyDescent="0.2">
      <c r="A336" s="34">
        <f t="shared" si="80"/>
        <v>2020</v>
      </c>
      <c r="B336" s="34">
        <f t="shared" si="81"/>
        <v>11</v>
      </c>
      <c r="C336" s="34">
        <f t="shared" si="82"/>
        <v>30</v>
      </c>
      <c r="D336" s="25">
        <v>44165</v>
      </c>
      <c r="E336" s="20">
        <f t="shared" si="83"/>
        <v>10100</v>
      </c>
      <c r="F336" s="26">
        <f t="shared" si="84"/>
        <v>10000</v>
      </c>
      <c r="G336" s="26">
        <f t="shared" si="85"/>
        <v>100</v>
      </c>
      <c r="H336" s="37">
        <f t="shared" si="86"/>
        <v>1</v>
      </c>
      <c r="I336" s="26">
        <f t="shared" si="87"/>
        <v>10000</v>
      </c>
      <c r="J336" s="20">
        <f t="shared" si="88"/>
        <v>19800</v>
      </c>
      <c r="K336" s="20">
        <f t="shared" si="89"/>
        <v>2000</v>
      </c>
      <c r="L336" s="26">
        <v>1000</v>
      </c>
      <c r="M336" s="26">
        <v>0</v>
      </c>
      <c r="N336" s="26">
        <v>1000</v>
      </c>
      <c r="O336" s="20">
        <f t="shared" si="90"/>
        <v>8100</v>
      </c>
      <c r="P336" s="20">
        <f t="shared" si="91"/>
        <v>17800</v>
      </c>
      <c r="Q336" s="26">
        <v>500</v>
      </c>
      <c r="R336" s="26">
        <v>5000</v>
      </c>
      <c r="S336" s="26">
        <v>1000</v>
      </c>
      <c r="T336" s="26">
        <v>500</v>
      </c>
      <c r="U336" s="26">
        <v>2000</v>
      </c>
      <c r="V336" s="26">
        <v>3000</v>
      </c>
      <c r="W336" s="26">
        <v>0</v>
      </c>
      <c r="X336" s="26">
        <v>5000</v>
      </c>
      <c r="Y336" s="26">
        <v>800</v>
      </c>
      <c r="Z336" s="20">
        <f t="shared" si="92"/>
        <v>-9700</v>
      </c>
      <c r="AA336" s="26">
        <f t="shared" si="93"/>
        <v>15000</v>
      </c>
      <c r="AB336" s="26">
        <v>0</v>
      </c>
      <c r="AC336" s="26">
        <v>15000</v>
      </c>
      <c r="AD336" s="26">
        <v>0</v>
      </c>
      <c r="AE336" s="26">
        <v>0</v>
      </c>
      <c r="AF336" s="26">
        <f t="shared" si="94"/>
        <v>-24700</v>
      </c>
      <c r="AG336" s="27">
        <f>SUM($AF$2:AF336)/SUM($AH$2:AH336)</f>
        <v>-3.3841791044776121E-3</v>
      </c>
      <c r="AH336" s="28">
        <v>10000000</v>
      </c>
      <c r="AI336" s="26">
        <f t="shared" si="95"/>
        <v>0</v>
      </c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9"/>
      <c r="AU336" s="29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 spans="1:63" x14ac:dyDescent="0.2">
      <c r="A337" s="34">
        <f t="shared" si="80"/>
        <v>2020</v>
      </c>
      <c r="B337" s="34">
        <f t="shared" si="81"/>
        <v>12</v>
      </c>
      <c r="C337" s="34">
        <f t="shared" si="82"/>
        <v>1</v>
      </c>
      <c r="D337" s="25">
        <v>44166</v>
      </c>
      <c r="E337" s="20">
        <f t="shared" si="83"/>
        <v>10000</v>
      </c>
      <c r="F337" s="26">
        <f t="shared" si="84"/>
        <v>10000</v>
      </c>
      <c r="G337" s="26">
        <f t="shared" si="85"/>
        <v>0</v>
      </c>
      <c r="H337" s="37">
        <f t="shared" si="86"/>
        <v>1</v>
      </c>
      <c r="I337" s="26">
        <f t="shared" si="87"/>
        <v>10000</v>
      </c>
      <c r="J337" s="20">
        <f t="shared" si="88"/>
        <v>19800</v>
      </c>
      <c r="K337" s="20">
        <f t="shared" si="89"/>
        <v>2000</v>
      </c>
      <c r="L337" s="26">
        <v>1000</v>
      </c>
      <c r="M337" s="26">
        <v>0</v>
      </c>
      <c r="N337" s="26">
        <v>1000</v>
      </c>
      <c r="O337" s="20">
        <f t="shared" si="90"/>
        <v>8000</v>
      </c>
      <c r="P337" s="20">
        <f t="shared" si="91"/>
        <v>17800</v>
      </c>
      <c r="Q337" s="26">
        <v>500</v>
      </c>
      <c r="R337" s="26">
        <v>5000</v>
      </c>
      <c r="S337" s="26">
        <v>1000</v>
      </c>
      <c r="T337" s="26">
        <v>500</v>
      </c>
      <c r="U337" s="26">
        <v>2000</v>
      </c>
      <c r="V337" s="26">
        <v>3000</v>
      </c>
      <c r="W337" s="26">
        <v>0</v>
      </c>
      <c r="X337" s="26">
        <v>5000</v>
      </c>
      <c r="Y337" s="26">
        <v>800</v>
      </c>
      <c r="Z337" s="20">
        <f t="shared" si="92"/>
        <v>-9800</v>
      </c>
      <c r="AA337" s="26">
        <f t="shared" si="93"/>
        <v>15000</v>
      </c>
      <c r="AB337" s="26">
        <v>0</v>
      </c>
      <c r="AC337" s="26">
        <v>15000</v>
      </c>
      <c r="AD337" s="26">
        <v>0</v>
      </c>
      <c r="AE337" s="26">
        <v>0</v>
      </c>
      <c r="AF337" s="26">
        <f t="shared" si="94"/>
        <v>-24800</v>
      </c>
      <c r="AG337" s="27">
        <f>SUM($AF$2:AF337)/SUM($AH$2:AH337)</f>
        <v>-3.3814880952380954E-3</v>
      </c>
      <c r="AH337" s="28">
        <v>10000000</v>
      </c>
      <c r="AI337" s="26">
        <f t="shared" si="95"/>
        <v>0</v>
      </c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9"/>
      <c r="AU337" s="29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 spans="1:63" x14ac:dyDescent="0.2">
      <c r="A338" s="34">
        <f t="shared" si="80"/>
        <v>2020</v>
      </c>
      <c r="B338" s="34">
        <f t="shared" si="81"/>
        <v>12</v>
      </c>
      <c r="C338" s="34">
        <f t="shared" si="82"/>
        <v>2</v>
      </c>
      <c r="D338" s="25">
        <v>44167</v>
      </c>
      <c r="E338" s="20">
        <f t="shared" si="83"/>
        <v>0</v>
      </c>
      <c r="F338" s="26">
        <f t="shared" si="84"/>
        <v>0</v>
      </c>
      <c r="G338" s="26">
        <f t="shared" si="85"/>
        <v>0</v>
      </c>
      <c r="H338" s="37">
        <f t="shared" si="86"/>
        <v>0</v>
      </c>
      <c r="I338" s="26">
        <f t="shared" si="87"/>
        <v>0</v>
      </c>
      <c r="J338" s="20">
        <f t="shared" si="88"/>
        <v>19800</v>
      </c>
      <c r="K338" s="20">
        <f t="shared" si="89"/>
        <v>2000</v>
      </c>
      <c r="L338" s="26">
        <v>1000</v>
      </c>
      <c r="M338" s="26">
        <v>0</v>
      </c>
      <c r="N338" s="26">
        <v>1000</v>
      </c>
      <c r="O338" s="20">
        <f t="shared" si="90"/>
        <v>-2000</v>
      </c>
      <c r="P338" s="20">
        <f t="shared" si="91"/>
        <v>17800</v>
      </c>
      <c r="Q338" s="26">
        <v>500</v>
      </c>
      <c r="R338" s="26">
        <v>5000</v>
      </c>
      <c r="S338" s="26">
        <v>1000</v>
      </c>
      <c r="T338" s="26">
        <v>500</v>
      </c>
      <c r="U338" s="26">
        <v>2000</v>
      </c>
      <c r="V338" s="26">
        <v>3000</v>
      </c>
      <c r="W338" s="26">
        <v>0</v>
      </c>
      <c r="X338" s="26">
        <v>5000</v>
      </c>
      <c r="Y338" s="26">
        <v>800</v>
      </c>
      <c r="Z338" s="20">
        <f t="shared" si="92"/>
        <v>-19800</v>
      </c>
      <c r="AA338" s="26">
        <f t="shared" si="93"/>
        <v>15000</v>
      </c>
      <c r="AB338" s="26">
        <v>0</v>
      </c>
      <c r="AC338" s="26">
        <v>15000</v>
      </c>
      <c r="AD338" s="26">
        <v>0</v>
      </c>
      <c r="AE338" s="26">
        <v>0</v>
      </c>
      <c r="AF338" s="26">
        <f t="shared" si="94"/>
        <v>-34800</v>
      </c>
      <c r="AG338" s="27">
        <f>SUM($AF$2:AF338)/SUM($AH$2:AH338)</f>
        <v>-3.381780415430267E-3</v>
      </c>
      <c r="AH338" s="28">
        <v>10000000</v>
      </c>
      <c r="AI338" s="26">
        <f t="shared" si="95"/>
        <v>0</v>
      </c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9"/>
      <c r="AU338" s="29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 spans="1:63" x14ac:dyDescent="0.2">
      <c r="A339" s="34">
        <f t="shared" si="80"/>
        <v>2020</v>
      </c>
      <c r="B339" s="34">
        <f t="shared" si="81"/>
        <v>12</v>
      </c>
      <c r="C339" s="34">
        <f t="shared" si="82"/>
        <v>3</v>
      </c>
      <c r="D339" s="25">
        <v>44168</v>
      </c>
      <c r="E339" s="20">
        <f t="shared" si="83"/>
        <v>0</v>
      </c>
      <c r="F339" s="26">
        <f t="shared" si="84"/>
        <v>0</v>
      </c>
      <c r="G339" s="26">
        <f t="shared" si="85"/>
        <v>0</v>
      </c>
      <c r="H339" s="37">
        <f t="shared" si="86"/>
        <v>0</v>
      </c>
      <c r="I339" s="26">
        <f t="shared" si="87"/>
        <v>0</v>
      </c>
      <c r="J339" s="20">
        <f t="shared" si="88"/>
        <v>19800</v>
      </c>
      <c r="K339" s="20">
        <f t="shared" si="89"/>
        <v>2000</v>
      </c>
      <c r="L339" s="26">
        <v>1000</v>
      </c>
      <c r="M339" s="26">
        <v>0</v>
      </c>
      <c r="N339" s="26">
        <v>1000</v>
      </c>
      <c r="O339" s="20">
        <f t="shared" si="90"/>
        <v>-2000</v>
      </c>
      <c r="P339" s="20">
        <f t="shared" si="91"/>
        <v>17800</v>
      </c>
      <c r="Q339" s="26">
        <v>500</v>
      </c>
      <c r="R339" s="26">
        <v>5000</v>
      </c>
      <c r="S339" s="26">
        <v>1000</v>
      </c>
      <c r="T339" s="26">
        <v>500</v>
      </c>
      <c r="U339" s="26">
        <v>2000</v>
      </c>
      <c r="V339" s="26">
        <v>3000</v>
      </c>
      <c r="W339" s="26">
        <v>0</v>
      </c>
      <c r="X339" s="26">
        <v>5000</v>
      </c>
      <c r="Y339" s="26">
        <v>800</v>
      </c>
      <c r="Z339" s="20">
        <f t="shared" si="92"/>
        <v>-19800</v>
      </c>
      <c r="AA339" s="26">
        <f t="shared" si="93"/>
        <v>15000</v>
      </c>
      <c r="AB339" s="26">
        <v>0</v>
      </c>
      <c r="AC339" s="26">
        <v>15000</v>
      </c>
      <c r="AD339" s="26">
        <v>0</v>
      </c>
      <c r="AE339" s="26">
        <v>0</v>
      </c>
      <c r="AF339" s="26">
        <f t="shared" si="94"/>
        <v>-34800</v>
      </c>
      <c r="AG339" s="27">
        <f>SUM($AF$2:AF339)/SUM($AH$2:AH339)</f>
        <v>-3.3820710059171599E-3</v>
      </c>
      <c r="AH339" s="28">
        <v>10000000</v>
      </c>
      <c r="AI339" s="26">
        <f t="shared" si="95"/>
        <v>0</v>
      </c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9"/>
      <c r="AU339" s="29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 spans="1:63" x14ac:dyDescent="0.2">
      <c r="A340" s="34">
        <f t="shared" si="80"/>
        <v>2020</v>
      </c>
      <c r="B340" s="34">
        <f t="shared" si="81"/>
        <v>12</v>
      </c>
      <c r="C340" s="34">
        <f t="shared" si="82"/>
        <v>4</v>
      </c>
      <c r="D340" s="25">
        <v>44169</v>
      </c>
      <c r="E340" s="20">
        <f t="shared" si="83"/>
        <v>0</v>
      </c>
      <c r="F340" s="26">
        <f t="shared" si="84"/>
        <v>0</v>
      </c>
      <c r="G340" s="26">
        <f t="shared" si="85"/>
        <v>0</v>
      </c>
      <c r="H340" s="37">
        <f t="shared" si="86"/>
        <v>0</v>
      </c>
      <c r="I340" s="26">
        <f t="shared" si="87"/>
        <v>0</v>
      </c>
      <c r="J340" s="20">
        <f t="shared" si="88"/>
        <v>19800</v>
      </c>
      <c r="K340" s="20">
        <f t="shared" si="89"/>
        <v>2000</v>
      </c>
      <c r="L340" s="26">
        <v>1000</v>
      </c>
      <c r="M340" s="26">
        <v>0</v>
      </c>
      <c r="N340" s="26">
        <v>1000</v>
      </c>
      <c r="O340" s="20">
        <f t="shared" si="90"/>
        <v>-2000</v>
      </c>
      <c r="P340" s="20">
        <f t="shared" si="91"/>
        <v>17800</v>
      </c>
      <c r="Q340" s="26">
        <v>500</v>
      </c>
      <c r="R340" s="26">
        <v>5000</v>
      </c>
      <c r="S340" s="26">
        <v>1000</v>
      </c>
      <c r="T340" s="26">
        <v>500</v>
      </c>
      <c r="U340" s="26">
        <v>2000</v>
      </c>
      <c r="V340" s="26">
        <v>3000</v>
      </c>
      <c r="W340" s="26">
        <v>0</v>
      </c>
      <c r="X340" s="26">
        <v>5000</v>
      </c>
      <c r="Y340" s="26">
        <v>800</v>
      </c>
      <c r="Z340" s="20">
        <f t="shared" si="92"/>
        <v>-19800</v>
      </c>
      <c r="AA340" s="26">
        <f t="shared" si="93"/>
        <v>15000</v>
      </c>
      <c r="AB340" s="26">
        <v>0</v>
      </c>
      <c r="AC340" s="26">
        <v>15000</v>
      </c>
      <c r="AD340" s="26">
        <v>0</v>
      </c>
      <c r="AE340" s="26">
        <v>0</v>
      </c>
      <c r="AF340" s="26">
        <f t="shared" si="94"/>
        <v>-34800</v>
      </c>
      <c r="AG340" s="27">
        <f>SUM($AF$2:AF340)/SUM($AH$2:AH340)</f>
        <v>-3.3823598820058999E-3</v>
      </c>
      <c r="AH340" s="28">
        <v>10000000</v>
      </c>
      <c r="AI340" s="26">
        <f t="shared" si="95"/>
        <v>0</v>
      </c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9"/>
      <c r="AU340" s="29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 spans="1:63" x14ac:dyDescent="0.2">
      <c r="A341" s="34">
        <f t="shared" si="80"/>
        <v>2020</v>
      </c>
      <c r="B341" s="34">
        <f t="shared" si="81"/>
        <v>12</v>
      </c>
      <c r="C341" s="34">
        <f t="shared" si="82"/>
        <v>5</v>
      </c>
      <c r="D341" s="25">
        <v>44170</v>
      </c>
      <c r="E341" s="20">
        <f t="shared" si="83"/>
        <v>0</v>
      </c>
      <c r="F341" s="26">
        <f t="shared" si="84"/>
        <v>0</v>
      </c>
      <c r="G341" s="26">
        <f t="shared" si="85"/>
        <v>0</v>
      </c>
      <c r="H341" s="37">
        <f t="shared" si="86"/>
        <v>0</v>
      </c>
      <c r="I341" s="26">
        <f t="shared" si="87"/>
        <v>0</v>
      </c>
      <c r="J341" s="20">
        <f t="shared" si="88"/>
        <v>19800</v>
      </c>
      <c r="K341" s="20">
        <f t="shared" si="89"/>
        <v>2000</v>
      </c>
      <c r="L341" s="26">
        <v>1000</v>
      </c>
      <c r="M341" s="26">
        <v>0</v>
      </c>
      <c r="N341" s="26">
        <v>1000</v>
      </c>
      <c r="O341" s="20">
        <f t="shared" si="90"/>
        <v>-2000</v>
      </c>
      <c r="P341" s="20">
        <f t="shared" si="91"/>
        <v>17800</v>
      </c>
      <c r="Q341" s="26">
        <v>500</v>
      </c>
      <c r="R341" s="26">
        <v>5000</v>
      </c>
      <c r="S341" s="26">
        <v>1000</v>
      </c>
      <c r="T341" s="26">
        <v>500</v>
      </c>
      <c r="U341" s="26">
        <v>2000</v>
      </c>
      <c r="V341" s="26">
        <v>3000</v>
      </c>
      <c r="W341" s="26">
        <v>0</v>
      </c>
      <c r="X341" s="26">
        <v>5000</v>
      </c>
      <c r="Y341" s="26">
        <v>800</v>
      </c>
      <c r="Z341" s="20">
        <f t="shared" si="92"/>
        <v>-19800</v>
      </c>
      <c r="AA341" s="26">
        <f t="shared" si="93"/>
        <v>15000</v>
      </c>
      <c r="AB341" s="26">
        <v>0</v>
      </c>
      <c r="AC341" s="26">
        <v>15000</v>
      </c>
      <c r="AD341" s="26">
        <v>0</v>
      </c>
      <c r="AE341" s="26">
        <v>0</v>
      </c>
      <c r="AF341" s="26">
        <f t="shared" si="94"/>
        <v>-34800</v>
      </c>
      <c r="AG341" s="27">
        <f>SUM($AF$2:AF341)/SUM($AH$2:AH341)</f>
        <v>-3.3826470588235293E-3</v>
      </c>
      <c r="AH341" s="28">
        <v>10000000</v>
      </c>
      <c r="AI341" s="26">
        <f t="shared" si="95"/>
        <v>0</v>
      </c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9"/>
      <c r="AU341" s="29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 spans="1:63" x14ac:dyDescent="0.2">
      <c r="A342" s="34">
        <f t="shared" si="80"/>
        <v>2020</v>
      </c>
      <c r="B342" s="34">
        <f t="shared" si="81"/>
        <v>12</v>
      </c>
      <c r="C342" s="34">
        <f t="shared" si="82"/>
        <v>6</v>
      </c>
      <c r="D342" s="25">
        <v>44171</v>
      </c>
      <c r="E342" s="20">
        <f t="shared" si="83"/>
        <v>0</v>
      </c>
      <c r="F342" s="26">
        <f t="shared" si="84"/>
        <v>0</v>
      </c>
      <c r="G342" s="26">
        <f t="shared" si="85"/>
        <v>0</v>
      </c>
      <c r="H342" s="37">
        <f t="shared" si="86"/>
        <v>0</v>
      </c>
      <c r="I342" s="26">
        <f t="shared" si="87"/>
        <v>0</v>
      </c>
      <c r="J342" s="20">
        <f t="shared" si="88"/>
        <v>19800</v>
      </c>
      <c r="K342" s="20">
        <f t="shared" si="89"/>
        <v>2000</v>
      </c>
      <c r="L342" s="26">
        <v>1000</v>
      </c>
      <c r="M342" s="26">
        <v>0</v>
      </c>
      <c r="N342" s="26">
        <v>1000</v>
      </c>
      <c r="O342" s="20">
        <f t="shared" si="90"/>
        <v>-2000</v>
      </c>
      <c r="P342" s="20">
        <f t="shared" si="91"/>
        <v>17800</v>
      </c>
      <c r="Q342" s="26">
        <v>500</v>
      </c>
      <c r="R342" s="26">
        <v>5000</v>
      </c>
      <c r="S342" s="26">
        <v>1000</v>
      </c>
      <c r="T342" s="26">
        <v>500</v>
      </c>
      <c r="U342" s="26">
        <v>2000</v>
      </c>
      <c r="V342" s="26">
        <v>3000</v>
      </c>
      <c r="W342" s="26">
        <v>0</v>
      </c>
      <c r="X342" s="26">
        <v>5000</v>
      </c>
      <c r="Y342" s="26">
        <v>800</v>
      </c>
      <c r="Z342" s="20">
        <f t="shared" si="92"/>
        <v>-19800</v>
      </c>
      <c r="AA342" s="26">
        <f t="shared" si="93"/>
        <v>15000</v>
      </c>
      <c r="AB342" s="26">
        <v>0</v>
      </c>
      <c r="AC342" s="26">
        <v>15000</v>
      </c>
      <c r="AD342" s="26">
        <v>0</v>
      </c>
      <c r="AE342" s="26">
        <v>0</v>
      </c>
      <c r="AF342" s="26">
        <f t="shared" si="94"/>
        <v>-34800</v>
      </c>
      <c r="AG342" s="27">
        <f>SUM($AF$2:AF342)/SUM($AH$2:AH342)</f>
        <v>-3.3829325513196483E-3</v>
      </c>
      <c r="AH342" s="28">
        <v>10000000</v>
      </c>
      <c r="AI342" s="26">
        <f t="shared" si="95"/>
        <v>0</v>
      </c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9"/>
      <c r="AU342" s="29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 spans="1:63" x14ac:dyDescent="0.2">
      <c r="A343" s="34">
        <f t="shared" si="80"/>
        <v>2020</v>
      </c>
      <c r="B343" s="34">
        <f t="shared" si="81"/>
        <v>12</v>
      </c>
      <c r="C343" s="34">
        <f t="shared" si="82"/>
        <v>7</v>
      </c>
      <c r="D343" s="25">
        <v>44172</v>
      </c>
      <c r="E343" s="20">
        <f t="shared" si="83"/>
        <v>0</v>
      </c>
      <c r="F343" s="26">
        <f t="shared" si="84"/>
        <v>0</v>
      </c>
      <c r="G343" s="26">
        <f t="shared" si="85"/>
        <v>0</v>
      </c>
      <c r="H343" s="37">
        <f t="shared" si="86"/>
        <v>0</v>
      </c>
      <c r="I343" s="26">
        <f t="shared" si="87"/>
        <v>0</v>
      </c>
      <c r="J343" s="20">
        <f t="shared" si="88"/>
        <v>19800</v>
      </c>
      <c r="K343" s="20">
        <f t="shared" si="89"/>
        <v>2000</v>
      </c>
      <c r="L343" s="26">
        <v>1000</v>
      </c>
      <c r="M343" s="26">
        <v>0</v>
      </c>
      <c r="N343" s="26">
        <v>1000</v>
      </c>
      <c r="O343" s="20">
        <f t="shared" si="90"/>
        <v>-2000</v>
      </c>
      <c r="P343" s="20">
        <f t="shared" si="91"/>
        <v>17800</v>
      </c>
      <c r="Q343" s="26">
        <v>500</v>
      </c>
      <c r="R343" s="26">
        <v>5000</v>
      </c>
      <c r="S343" s="26">
        <v>1000</v>
      </c>
      <c r="T343" s="26">
        <v>500</v>
      </c>
      <c r="U343" s="26">
        <v>2000</v>
      </c>
      <c r="V343" s="26">
        <v>3000</v>
      </c>
      <c r="W343" s="26">
        <v>0</v>
      </c>
      <c r="X343" s="26">
        <v>5000</v>
      </c>
      <c r="Y343" s="26">
        <v>800</v>
      </c>
      <c r="Z343" s="20">
        <f t="shared" si="92"/>
        <v>-19800</v>
      </c>
      <c r="AA343" s="26">
        <f t="shared" si="93"/>
        <v>15000</v>
      </c>
      <c r="AB343" s="26">
        <v>0</v>
      </c>
      <c r="AC343" s="26">
        <v>15000</v>
      </c>
      <c r="AD343" s="26">
        <v>0</v>
      </c>
      <c r="AE343" s="26">
        <v>0</v>
      </c>
      <c r="AF343" s="26">
        <f t="shared" si="94"/>
        <v>-34800</v>
      </c>
      <c r="AG343" s="27">
        <f>SUM($AF$2:AF343)/SUM($AH$2:AH343)</f>
        <v>-3.3832163742690056E-3</v>
      </c>
      <c r="AH343" s="28">
        <v>10000000</v>
      </c>
      <c r="AI343" s="26">
        <f t="shared" si="95"/>
        <v>0</v>
      </c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9"/>
      <c r="AU343" s="29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 spans="1:63" x14ac:dyDescent="0.2">
      <c r="A344" s="34">
        <f t="shared" si="80"/>
        <v>2020</v>
      </c>
      <c r="B344" s="34">
        <f t="shared" si="81"/>
        <v>12</v>
      </c>
      <c r="C344" s="34">
        <f t="shared" si="82"/>
        <v>8</v>
      </c>
      <c r="D344" s="25">
        <v>44173</v>
      </c>
      <c r="E344" s="20">
        <f t="shared" si="83"/>
        <v>0</v>
      </c>
      <c r="F344" s="26">
        <f t="shared" si="84"/>
        <v>0</v>
      </c>
      <c r="G344" s="26">
        <f t="shared" si="85"/>
        <v>0</v>
      </c>
      <c r="H344" s="37">
        <f t="shared" si="86"/>
        <v>0</v>
      </c>
      <c r="I344" s="26">
        <f t="shared" si="87"/>
        <v>0</v>
      </c>
      <c r="J344" s="20">
        <f t="shared" si="88"/>
        <v>19800</v>
      </c>
      <c r="K344" s="20">
        <f t="shared" si="89"/>
        <v>2000</v>
      </c>
      <c r="L344" s="26">
        <v>1000</v>
      </c>
      <c r="M344" s="26">
        <v>0</v>
      </c>
      <c r="N344" s="26">
        <v>1000</v>
      </c>
      <c r="O344" s="20">
        <f t="shared" si="90"/>
        <v>-2000</v>
      </c>
      <c r="P344" s="20">
        <f t="shared" si="91"/>
        <v>17800</v>
      </c>
      <c r="Q344" s="26">
        <v>500</v>
      </c>
      <c r="R344" s="26">
        <v>5000</v>
      </c>
      <c r="S344" s="26">
        <v>1000</v>
      </c>
      <c r="T344" s="26">
        <v>500</v>
      </c>
      <c r="U344" s="26">
        <v>2000</v>
      </c>
      <c r="V344" s="26">
        <v>3000</v>
      </c>
      <c r="W344" s="26">
        <v>0</v>
      </c>
      <c r="X344" s="26">
        <v>5000</v>
      </c>
      <c r="Y344" s="26">
        <v>800</v>
      </c>
      <c r="Z344" s="20">
        <f t="shared" si="92"/>
        <v>-19800</v>
      </c>
      <c r="AA344" s="26">
        <f t="shared" si="93"/>
        <v>15000</v>
      </c>
      <c r="AB344" s="26">
        <v>0</v>
      </c>
      <c r="AC344" s="26">
        <v>15000</v>
      </c>
      <c r="AD344" s="26">
        <v>0</v>
      </c>
      <c r="AE344" s="26">
        <v>0</v>
      </c>
      <c r="AF344" s="26">
        <f t="shared" si="94"/>
        <v>-34800</v>
      </c>
      <c r="AG344" s="27">
        <f>SUM($AF$2:AF344)/SUM($AH$2:AH344)</f>
        <v>-3.3834985422740525E-3</v>
      </c>
      <c r="AH344" s="28">
        <v>10000000</v>
      </c>
      <c r="AI344" s="26">
        <f t="shared" si="95"/>
        <v>0</v>
      </c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9"/>
      <c r="AU344" s="29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 spans="1:63" x14ac:dyDescent="0.2">
      <c r="A345" s="34">
        <f t="shared" si="80"/>
        <v>2020</v>
      </c>
      <c r="B345" s="34">
        <f t="shared" si="81"/>
        <v>12</v>
      </c>
      <c r="C345" s="34">
        <f t="shared" si="82"/>
        <v>9</v>
      </c>
      <c r="D345" s="25">
        <v>44174</v>
      </c>
      <c r="E345" s="20">
        <f t="shared" si="83"/>
        <v>0</v>
      </c>
      <c r="F345" s="26">
        <f t="shared" si="84"/>
        <v>0</v>
      </c>
      <c r="G345" s="26">
        <f t="shared" si="85"/>
        <v>0</v>
      </c>
      <c r="H345" s="37">
        <f t="shared" si="86"/>
        <v>0</v>
      </c>
      <c r="I345" s="26">
        <f t="shared" si="87"/>
        <v>0</v>
      </c>
      <c r="J345" s="20">
        <f t="shared" si="88"/>
        <v>19800</v>
      </c>
      <c r="K345" s="20">
        <f t="shared" si="89"/>
        <v>2000</v>
      </c>
      <c r="L345" s="26">
        <v>1000</v>
      </c>
      <c r="M345" s="26">
        <v>0</v>
      </c>
      <c r="N345" s="26">
        <v>1000</v>
      </c>
      <c r="O345" s="20">
        <f t="shared" si="90"/>
        <v>-2000</v>
      </c>
      <c r="P345" s="20">
        <f t="shared" si="91"/>
        <v>17800</v>
      </c>
      <c r="Q345" s="26">
        <v>500</v>
      </c>
      <c r="R345" s="26">
        <v>5000</v>
      </c>
      <c r="S345" s="26">
        <v>1000</v>
      </c>
      <c r="T345" s="26">
        <v>500</v>
      </c>
      <c r="U345" s="26">
        <v>2000</v>
      </c>
      <c r="V345" s="26">
        <v>3000</v>
      </c>
      <c r="W345" s="26">
        <v>0</v>
      </c>
      <c r="X345" s="26">
        <v>5000</v>
      </c>
      <c r="Y345" s="26">
        <v>800</v>
      </c>
      <c r="Z345" s="20">
        <f t="shared" si="92"/>
        <v>-19800</v>
      </c>
      <c r="AA345" s="26">
        <f t="shared" si="93"/>
        <v>15000</v>
      </c>
      <c r="AB345" s="26">
        <v>0</v>
      </c>
      <c r="AC345" s="26">
        <v>15000</v>
      </c>
      <c r="AD345" s="26">
        <v>0</v>
      </c>
      <c r="AE345" s="26">
        <v>0</v>
      </c>
      <c r="AF345" s="26">
        <f t="shared" si="94"/>
        <v>-34800</v>
      </c>
      <c r="AG345" s="27">
        <f>SUM($AF$2:AF345)/SUM($AH$2:AH345)</f>
        <v>-3.3837790697674418E-3</v>
      </c>
      <c r="AH345" s="28">
        <v>10000000</v>
      </c>
      <c r="AI345" s="26">
        <f t="shared" si="95"/>
        <v>0</v>
      </c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9"/>
      <c r="AU345" s="29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 spans="1:63" x14ac:dyDescent="0.2">
      <c r="A346" s="34">
        <f t="shared" si="80"/>
        <v>2020</v>
      </c>
      <c r="B346" s="34">
        <f t="shared" si="81"/>
        <v>12</v>
      </c>
      <c r="C346" s="34">
        <f t="shared" si="82"/>
        <v>10</v>
      </c>
      <c r="D346" s="25">
        <v>44175</v>
      </c>
      <c r="E346" s="20">
        <f t="shared" si="83"/>
        <v>0</v>
      </c>
      <c r="F346" s="26">
        <f t="shared" si="84"/>
        <v>0</v>
      </c>
      <c r="G346" s="26">
        <f t="shared" si="85"/>
        <v>0</v>
      </c>
      <c r="H346" s="37">
        <f t="shared" si="86"/>
        <v>0</v>
      </c>
      <c r="I346" s="26">
        <f t="shared" si="87"/>
        <v>0</v>
      </c>
      <c r="J346" s="20">
        <f t="shared" si="88"/>
        <v>19800</v>
      </c>
      <c r="K346" s="20">
        <f t="shared" si="89"/>
        <v>2000</v>
      </c>
      <c r="L346" s="26">
        <v>1000</v>
      </c>
      <c r="M346" s="26">
        <v>0</v>
      </c>
      <c r="N346" s="26">
        <v>1000</v>
      </c>
      <c r="O346" s="20">
        <f t="shared" si="90"/>
        <v>-2000</v>
      </c>
      <c r="P346" s="20">
        <f t="shared" si="91"/>
        <v>17800</v>
      </c>
      <c r="Q346" s="26">
        <v>500</v>
      </c>
      <c r="R346" s="26">
        <v>5000</v>
      </c>
      <c r="S346" s="26">
        <v>1000</v>
      </c>
      <c r="T346" s="26">
        <v>500</v>
      </c>
      <c r="U346" s="26">
        <v>2000</v>
      </c>
      <c r="V346" s="26">
        <v>3000</v>
      </c>
      <c r="W346" s="26">
        <v>0</v>
      </c>
      <c r="X346" s="26">
        <v>5000</v>
      </c>
      <c r="Y346" s="26">
        <v>800</v>
      </c>
      <c r="Z346" s="20">
        <f t="shared" si="92"/>
        <v>-19800</v>
      </c>
      <c r="AA346" s="26">
        <f t="shared" si="93"/>
        <v>15000</v>
      </c>
      <c r="AB346" s="26">
        <v>0</v>
      </c>
      <c r="AC346" s="26">
        <v>15000</v>
      </c>
      <c r="AD346" s="26">
        <v>0</v>
      </c>
      <c r="AE346" s="26">
        <v>0</v>
      </c>
      <c r="AF346" s="26">
        <f t="shared" si="94"/>
        <v>-34800</v>
      </c>
      <c r="AG346" s="27">
        <f>SUM($AF$2:AF346)/SUM($AH$2:AH346)</f>
        <v>-3.3840579710144925E-3</v>
      </c>
      <c r="AH346" s="28">
        <v>10000000</v>
      </c>
      <c r="AI346" s="26">
        <f t="shared" si="95"/>
        <v>0</v>
      </c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9"/>
      <c r="AU346" s="29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 spans="1:63" x14ac:dyDescent="0.2">
      <c r="A347" s="34">
        <f t="shared" si="80"/>
        <v>2020</v>
      </c>
      <c r="B347" s="34">
        <f t="shared" si="81"/>
        <v>12</v>
      </c>
      <c r="C347" s="34">
        <f t="shared" si="82"/>
        <v>11</v>
      </c>
      <c r="D347" s="25">
        <v>44176</v>
      </c>
      <c r="E347" s="20">
        <f t="shared" si="83"/>
        <v>0</v>
      </c>
      <c r="F347" s="26">
        <f t="shared" si="84"/>
        <v>0</v>
      </c>
      <c r="G347" s="26">
        <f t="shared" si="85"/>
        <v>0</v>
      </c>
      <c r="H347" s="37">
        <f t="shared" si="86"/>
        <v>0</v>
      </c>
      <c r="I347" s="26">
        <f t="shared" si="87"/>
        <v>0</v>
      </c>
      <c r="J347" s="20">
        <f t="shared" si="88"/>
        <v>19800</v>
      </c>
      <c r="K347" s="20">
        <f t="shared" si="89"/>
        <v>2000</v>
      </c>
      <c r="L347" s="26">
        <v>1000</v>
      </c>
      <c r="M347" s="26">
        <v>0</v>
      </c>
      <c r="N347" s="26">
        <v>1000</v>
      </c>
      <c r="O347" s="20">
        <f t="shared" si="90"/>
        <v>-2000</v>
      </c>
      <c r="P347" s="20">
        <f t="shared" si="91"/>
        <v>17800</v>
      </c>
      <c r="Q347" s="26">
        <v>500</v>
      </c>
      <c r="R347" s="26">
        <v>5000</v>
      </c>
      <c r="S347" s="26">
        <v>1000</v>
      </c>
      <c r="T347" s="26">
        <v>500</v>
      </c>
      <c r="U347" s="26">
        <v>2000</v>
      </c>
      <c r="V347" s="26">
        <v>3000</v>
      </c>
      <c r="W347" s="26">
        <v>0</v>
      </c>
      <c r="X347" s="26">
        <v>5000</v>
      </c>
      <c r="Y347" s="26">
        <v>800</v>
      </c>
      <c r="Z347" s="20">
        <f t="shared" si="92"/>
        <v>-19800</v>
      </c>
      <c r="AA347" s="26">
        <f t="shared" si="93"/>
        <v>15000</v>
      </c>
      <c r="AB347" s="26">
        <v>0</v>
      </c>
      <c r="AC347" s="26">
        <v>15000</v>
      </c>
      <c r="AD347" s="26">
        <v>0</v>
      </c>
      <c r="AE347" s="26">
        <v>0</v>
      </c>
      <c r="AF347" s="26">
        <f t="shared" si="94"/>
        <v>-34800</v>
      </c>
      <c r="AG347" s="27">
        <f>SUM($AF$2:AF347)/SUM($AH$2:AH347)</f>
        <v>-3.384335260115607E-3</v>
      </c>
      <c r="AH347" s="28">
        <v>10000000</v>
      </c>
      <c r="AI347" s="26">
        <f t="shared" si="95"/>
        <v>0</v>
      </c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9"/>
      <c r="AU347" s="29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 spans="1:63" x14ac:dyDescent="0.2">
      <c r="A348" s="34">
        <f t="shared" si="80"/>
        <v>2020</v>
      </c>
      <c r="B348" s="34">
        <f t="shared" si="81"/>
        <v>12</v>
      </c>
      <c r="C348" s="34">
        <f t="shared" si="82"/>
        <v>12</v>
      </c>
      <c r="D348" s="25">
        <v>44177</v>
      </c>
      <c r="E348" s="20">
        <f t="shared" si="83"/>
        <v>0</v>
      </c>
      <c r="F348" s="26">
        <f t="shared" si="84"/>
        <v>0</v>
      </c>
      <c r="G348" s="26">
        <f t="shared" si="85"/>
        <v>0</v>
      </c>
      <c r="H348" s="37">
        <f t="shared" si="86"/>
        <v>0</v>
      </c>
      <c r="I348" s="26">
        <f t="shared" si="87"/>
        <v>0</v>
      </c>
      <c r="J348" s="20">
        <f t="shared" si="88"/>
        <v>19800</v>
      </c>
      <c r="K348" s="20">
        <f t="shared" si="89"/>
        <v>2000</v>
      </c>
      <c r="L348" s="26">
        <v>1000</v>
      </c>
      <c r="M348" s="26">
        <v>0</v>
      </c>
      <c r="N348" s="26">
        <v>1000</v>
      </c>
      <c r="O348" s="20">
        <f t="shared" si="90"/>
        <v>-2000</v>
      </c>
      <c r="P348" s="20">
        <f t="shared" si="91"/>
        <v>17800</v>
      </c>
      <c r="Q348" s="26">
        <v>500</v>
      </c>
      <c r="R348" s="26">
        <v>5000</v>
      </c>
      <c r="S348" s="26">
        <v>1000</v>
      </c>
      <c r="T348" s="26">
        <v>500</v>
      </c>
      <c r="U348" s="26">
        <v>2000</v>
      </c>
      <c r="V348" s="26">
        <v>3000</v>
      </c>
      <c r="W348" s="26">
        <v>0</v>
      </c>
      <c r="X348" s="26">
        <v>5000</v>
      </c>
      <c r="Y348" s="26">
        <v>800</v>
      </c>
      <c r="Z348" s="20">
        <f t="shared" si="92"/>
        <v>-19800</v>
      </c>
      <c r="AA348" s="26">
        <f t="shared" si="93"/>
        <v>15000</v>
      </c>
      <c r="AB348" s="26">
        <v>0</v>
      </c>
      <c r="AC348" s="26">
        <v>15000</v>
      </c>
      <c r="AD348" s="26">
        <v>0</v>
      </c>
      <c r="AE348" s="26">
        <v>0</v>
      </c>
      <c r="AF348" s="26">
        <f t="shared" si="94"/>
        <v>-34800</v>
      </c>
      <c r="AG348" s="27">
        <f>SUM($AF$2:AF348)/SUM($AH$2:AH348)</f>
        <v>-3.3846109510086457E-3</v>
      </c>
      <c r="AH348" s="28">
        <v>10000000</v>
      </c>
      <c r="AI348" s="26">
        <f t="shared" si="95"/>
        <v>0</v>
      </c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9"/>
      <c r="AU348" s="29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 spans="1:63" x14ac:dyDescent="0.2">
      <c r="A349" s="34">
        <f t="shared" si="80"/>
        <v>2020</v>
      </c>
      <c r="B349" s="34">
        <f t="shared" si="81"/>
        <v>12</v>
      </c>
      <c r="C349" s="34">
        <f t="shared" si="82"/>
        <v>13</v>
      </c>
      <c r="D349" s="25">
        <v>44178</v>
      </c>
      <c r="E349" s="20">
        <f t="shared" si="83"/>
        <v>0</v>
      </c>
      <c r="F349" s="26">
        <f t="shared" si="84"/>
        <v>0</v>
      </c>
      <c r="G349" s="26">
        <f t="shared" si="85"/>
        <v>0</v>
      </c>
      <c r="H349" s="37">
        <f t="shared" si="86"/>
        <v>0</v>
      </c>
      <c r="I349" s="26">
        <f t="shared" si="87"/>
        <v>0</v>
      </c>
      <c r="J349" s="20">
        <f t="shared" si="88"/>
        <v>19800</v>
      </c>
      <c r="K349" s="20">
        <f t="shared" si="89"/>
        <v>2000</v>
      </c>
      <c r="L349" s="26">
        <v>1000</v>
      </c>
      <c r="M349" s="26">
        <v>0</v>
      </c>
      <c r="N349" s="26">
        <v>1000</v>
      </c>
      <c r="O349" s="20">
        <f t="shared" si="90"/>
        <v>-2000</v>
      </c>
      <c r="P349" s="20">
        <f t="shared" si="91"/>
        <v>17800</v>
      </c>
      <c r="Q349" s="26">
        <v>500</v>
      </c>
      <c r="R349" s="26">
        <v>5000</v>
      </c>
      <c r="S349" s="26">
        <v>1000</v>
      </c>
      <c r="T349" s="26">
        <v>500</v>
      </c>
      <c r="U349" s="26">
        <v>2000</v>
      </c>
      <c r="V349" s="26">
        <v>3000</v>
      </c>
      <c r="W349" s="26">
        <v>0</v>
      </c>
      <c r="X349" s="26">
        <v>5000</v>
      </c>
      <c r="Y349" s="26">
        <v>800</v>
      </c>
      <c r="Z349" s="20">
        <f t="shared" si="92"/>
        <v>-19800</v>
      </c>
      <c r="AA349" s="26">
        <f t="shared" si="93"/>
        <v>15000</v>
      </c>
      <c r="AB349" s="26">
        <v>0</v>
      </c>
      <c r="AC349" s="26">
        <v>15000</v>
      </c>
      <c r="AD349" s="26">
        <v>0</v>
      </c>
      <c r="AE349" s="26">
        <v>0</v>
      </c>
      <c r="AF349" s="26">
        <f t="shared" si="94"/>
        <v>-34800</v>
      </c>
      <c r="AG349" s="27">
        <f>SUM($AF$2:AF349)/SUM($AH$2:AH349)</f>
        <v>-3.3848850574712645E-3</v>
      </c>
      <c r="AH349" s="28">
        <v>10000000</v>
      </c>
      <c r="AI349" s="26">
        <f t="shared" si="95"/>
        <v>0</v>
      </c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9"/>
      <c r="AU349" s="29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 spans="1:63" x14ac:dyDescent="0.2">
      <c r="A350" s="34">
        <f t="shared" si="80"/>
        <v>2020</v>
      </c>
      <c r="B350" s="34">
        <f t="shared" si="81"/>
        <v>12</v>
      </c>
      <c r="C350" s="34">
        <f t="shared" si="82"/>
        <v>14</v>
      </c>
      <c r="D350" s="25">
        <v>44179</v>
      </c>
      <c r="E350" s="20">
        <f t="shared" si="83"/>
        <v>0</v>
      </c>
      <c r="F350" s="26">
        <f t="shared" si="84"/>
        <v>0</v>
      </c>
      <c r="G350" s="26">
        <f t="shared" si="85"/>
        <v>0</v>
      </c>
      <c r="H350" s="37">
        <f t="shared" si="86"/>
        <v>0</v>
      </c>
      <c r="I350" s="26">
        <f t="shared" si="87"/>
        <v>0</v>
      </c>
      <c r="J350" s="20">
        <f t="shared" si="88"/>
        <v>19800</v>
      </c>
      <c r="K350" s="20">
        <f t="shared" si="89"/>
        <v>2000</v>
      </c>
      <c r="L350" s="26">
        <v>1000</v>
      </c>
      <c r="M350" s="26">
        <v>0</v>
      </c>
      <c r="N350" s="26">
        <v>1000</v>
      </c>
      <c r="O350" s="20">
        <f t="shared" si="90"/>
        <v>-2000</v>
      </c>
      <c r="P350" s="20">
        <f t="shared" si="91"/>
        <v>17800</v>
      </c>
      <c r="Q350" s="26">
        <v>500</v>
      </c>
      <c r="R350" s="26">
        <v>5000</v>
      </c>
      <c r="S350" s="26">
        <v>1000</v>
      </c>
      <c r="T350" s="26">
        <v>500</v>
      </c>
      <c r="U350" s="26">
        <v>2000</v>
      </c>
      <c r="V350" s="26">
        <v>3000</v>
      </c>
      <c r="W350" s="26">
        <v>0</v>
      </c>
      <c r="X350" s="26">
        <v>5000</v>
      </c>
      <c r="Y350" s="26">
        <v>800</v>
      </c>
      <c r="Z350" s="20">
        <f t="shared" si="92"/>
        <v>-19800</v>
      </c>
      <c r="AA350" s="26">
        <f t="shared" si="93"/>
        <v>15000</v>
      </c>
      <c r="AB350" s="26">
        <v>0</v>
      </c>
      <c r="AC350" s="26">
        <v>15000</v>
      </c>
      <c r="AD350" s="26">
        <v>0</v>
      </c>
      <c r="AE350" s="26">
        <v>0</v>
      </c>
      <c r="AF350" s="26">
        <f t="shared" si="94"/>
        <v>-34800</v>
      </c>
      <c r="AG350" s="27">
        <f>SUM($AF$2:AF350)/SUM($AH$2:AH350)</f>
        <v>-3.3851575931232092E-3</v>
      </c>
      <c r="AH350" s="28">
        <v>10000000</v>
      </c>
      <c r="AI350" s="26">
        <f t="shared" si="95"/>
        <v>0</v>
      </c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9"/>
      <c r="AU350" s="29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 spans="1:63" x14ac:dyDescent="0.2">
      <c r="A351" s="34">
        <f t="shared" si="80"/>
        <v>2020</v>
      </c>
      <c r="B351" s="34">
        <f t="shared" si="81"/>
        <v>12</v>
      </c>
      <c r="C351" s="34">
        <f t="shared" si="82"/>
        <v>15</v>
      </c>
      <c r="D351" s="25">
        <v>44180</v>
      </c>
      <c r="E351" s="20">
        <f t="shared" si="83"/>
        <v>10000</v>
      </c>
      <c r="F351" s="26">
        <f t="shared" si="84"/>
        <v>10000</v>
      </c>
      <c r="G351" s="26">
        <f t="shared" si="85"/>
        <v>0</v>
      </c>
      <c r="H351" s="37">
        <f t="shared" si="86"/>
        <v>1</v>
      </c>
      <c r="I351" s="26">
        <f t="shared" si="87"/>
        <v>10000</v>
      </c>
      <c r="J351" s="20">
        <f t="shared" si="88"/>
        <v>19800</v>
      </c>
      <c r="K351" s="20">
        <f t="shared" si="89"/>
        <v>2000</v>
      </c>
      <c r="L351" s="26">
        <v>1000</v>
      </c>
      <c r="M351" s="26">
        <v>0</v>
      </c>
      <c r="N351" s="26">
        <v>1000</v>
      </c>
      <c r="O351" s="20">
        <f t="shared" si="90"/>
        <v>8000</v>
      </c>
      <c r="P351" s="20">
        <f t="shared" si="91"/>
        <v>17800</v>
      </c>
      <c r="Q351" s="26">
        <v>500</v>
      </c>
      <c r="R351" s="26">
        <v>5000</v>
      </c>
      <c r="S351" s="26">
        <v>1000</v>
      </c>
      <c r="T351" s="26">
        <v>500</v>
      </c>
      <c r="U351" s="26">
        <v>2000</v>
      </c>
      <c r="V351" s="26">
        <v>3000</v>
      </c>
      <c r="W351" s="26">
        <v>0</v>
      </c>
      <c r="X351" s="26">
        <v>5000</v>
      </c>
      <c r="Y351" s="26">
        <v>800</v>
      </c>
      <c r="Z351" s="20">
        <f t="shared" si="92"/>
        <v>-9800</v>
      </c>
      <c r="AA351" s="26">
        <f t="shared" si="93"/>
        <v>15000</v>
      </c>
      <c r="AB351" s="26">
        <v>0</v>
      </c>
      <c r="AC351" s="26">
        <v>15000</v>
      </c>
      <c r="AD351" s="26">
        <v>0</v>
      </c>
      <c r="AE351" s="26">
        <v>0</v>
      </c>
      <c r="AF351" s="26">
        <f t="shared" si="94"/>
        <v>-24800</v>
      </c>
      <c r="AG351" s="27">
        <f>SUM($AF$2:AF351)/SUM($AH$2:AH351)</f>
        <v>-3.3825714285714284E-3</v>
      </c>
      <c r="AH351" s="28">
        <v>10000000</v>
      </c>
      <c r="AI351" s="26">
        <f t="shared" si="95"/>
        <v>0</v>
      </c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9"/>
      <c r="AU351" s="29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 spans="1:63" x14ac:dyDescent="0.2">
      <c r="A352" s="34">
        <f t="shared" si="80"/>
        <v>2020</v>
      </c>
      <c r="B352" s="34">
        <f t="shared" si="81"/>
        <v>12</v>
      </c>
      <c r="C352" s="34">
        <f t="shared" si="82"/>
        <v>16</v>
      </c>
      <c r="D352" s="25">
        <v>44181</v>
      </c>
      <c r="E352" s="20">
        <f t="shared" si="83"/>
        <v>0</v>
      </c>
      <c r="F352" s="26">
        <f t="shared" si="84"/>
        <v>0</v>
      </c>
      <c r="G352" s="26">
        <f t="shared" si="85"/>
        <v>0</v>
      </c>
      <c r="H352" s="37">
        <f t="shared" si="86"/>
        <v>0</v>
      </c>
      <c r="I352" s="26">
        <f t="shared" si="87"/>
        <v>0</v>
      </c>
      <c r="J352" s="20">
        <f t="shared" si="88"/>
        <v>19800</v>
      </c>
      <c r="K352" s="20">
        <f t="shared" si="89"/>
        <v>2000</v>
      </c>
      <c r="L352" s="26">
        <v>1000</v>
      </c>
      <c r="M352" s="26">
        <v>0</v>
      </c>
      <c r="N352" s="26">
        <v>1000</v>
      </c>
      <c r="O352" s="20">
        <f t="shared" si="90"/>
        <v>-2000</v>
      </c>
      <c r="P352" s="20">
        <f t="shared" si="91"/>
        <v>17800</v>
      </c>
      <c r="Q352" s="26">
        <v>500</v>
      </c>
      <c r="R352" s="26">
        <v>5000</v>
      </c>
      <c r="S352" s="26">
        <v>1000</v>
      </c>
      <c r="T352" s="26">
        <v>500</v>
      </c>
      <c r="U352" s="26">
        <v>2000</v>
      </c>
      <c r="V352" s="26">
        <v>3000</v>
      </c>
      <c r="W352" s="26">
        <v>0</v>
      </c>
      <c r="X352" s="26">
        <v>5000</v>
      </c>
      <c r="Y352" s="26">
        <v>800</v>
      </c>
      <c r="Z352" s="20">
        <f t="shared" si="92"/>
        <v>-19800</v>
      </c>
      <c r="AA352" s="26">
        <f t="shared" si="93"/>
        <v>15000</v>
      </c>
      <c r="AB352" s="26">
        <v>0</v>
      </c>
      <c r="AC352" s="26">
        <v>15000</v>
      </c>
      <c r="AD352" s="26">
        <v>0</v>
      </c>
      <c r="AE352" s="26">
        <v>0</v>
      </c>
      <c r="AF352" s="26">
        <f t="shared" si="94"/>
        <v>-34800</v>
      </c>
      <c r="AG352" s="27">
        <f>SUM($AF$2:AF352)/SUM($AH$2:AH352)</f>
        <v>-3.382849002849003E-3</v>
      </c>
      <c r="AH352" s="28">
        <v>10000000</v>
      </c>
      <c r="AI352" s="26">
        <f t="shared" si="95"/>
        <v>0</v>
      </c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9"/>
      <c r="AU352" s="29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 spans="1:63" x14ac:dyDescent="0.2">
      <c r="A353" s="34">
        <f t="shared" si="80"/>
        <v>2020</v>
      </c>
      <c r="B353" s="34">
        <f t="shared" si="81"/>
        <v>12</v>
      </c>
      <c r="C353" s="34">
        <f t="shared" si="82"/>
        <v>17</v>
      </c>
      <c r="D353" s="25">
        <v>44182</v>
      </c>
      <c r="E353" s="20">
        <f t="shared" si="83"/>
        <v>0</v>
      </c>
      <c r="F353" s="26">
        <f t="shared" si="84"/>
        <v>0</v>
      </c>
      <c r="G353" s="26">
        <f t="shared" si="85"/>
        <v>0</v>
      </c>
      <c r="H353" s="37">
        <f t="shared" si="86"/>
        <v>0</v>
      </c>
      <c r="I353" s="26">
        <f t="shared" si="87"/>
        <v>0</v>
      </c>
      <c r="J353" s="20">
        <f t="shared" si="88"/>
        <v>19800</v>
      </c>
      <c r="K353" s="20">
        <f t="shared" si="89"/>
        <v>2000</v>
      </c>
      <c r="L353" s="26">
        <v>1000</v>
      </c>
      <c r="M353" s="26">
        <v>0</v>
      </c>
      <c r="N353" s="26">
        <v>1000</v>
      </c>
      <c r="O353" s="20">
        <f t="shared" si="90"/>
        <v>-2000</v>
      </c>
      <c r="P353" s="20">
        <f t="shared" si="91"/>
        <v>17800</v>
      </c>
      <c r="Q353" s="26">
        <v>500</v>
      </c>
      <c r="R353" s="26">
        <v>5000</v>
      </c>
      <c r="S353" s="26">
        <v>1000</v>
      </c>
      <c r="T353" s="26">
        <v>500</v>
      </c>
      <c r="U353" s="26">
        <v>2000</v>
      </c>
      <c r="V353" s="26">
        <v>3000</v>
      </c>
      <c r="W353" s="26">
        <v>0</v>
      </c>
      <c r="X353" s="26">
        <v>5000</v>
      </c>
      <c r="Y353" s="26">
        <v>800</v>
      </c>
      <c r="Z353" s="20">
        <f t="shared" si="92"/>
        <v>-19800</v>
      </c>
      <c r="AA353" s="26">
        <f t="shared" si="93"/>
        <v>15000</v>
      </c>
      <c r="AB353" s="26">
        <v>0</v>
      </c>
      <c r="AC353" s="26">
        <v>15000</v>
      </c>
      <c r="AD353" s="26">
        <v>0</v>
      </c>
      <c r="AE353" s="26">
        <v>0</v>
      </c>
      <c r="AF353" s="26">
        <f t="shared" si="94"/>
        <v>-34800</v>
      </c>
      <c r="AG353" s="27">
        <f>SUM($AF$2:AF353)/SUM($AH$2:AH353)</f>
        <v>-3.3831249999999998E-3</v>
      </c>
      <c r="AH353" s="28">
        <v>10000000</v>
      </c>
      <c r="AI353" s="26">
        <f t="shared" si="95"/>
        <v>0</v>
      </c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9"/>
      <c r="AU353" s="29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 spans="1:63" x14ac:dyDescent="0.2">
      <c r="A354" s="34">
        <f t="shared" si="80"/>
        <v>2020</v>
      </c>
      <c r="B354" s="34">
        <f t="shared" si="81"/>
        <v>12</v>
      </c>
      <c r="C354" s="34">
        <f t="shared" si="82"/>
        <v>18</v>
      </c>
      <c r="D354" s="25">
        <v>44183</v>
      </c>
      <c r="E354" s="20">
        <f t="shared" si="83"/>
        <v>0</v>
      </c>
      <c r="F354" s="26">
        <f t="shared" si="84"/>
        <v>0</v>
      </c>
      <c r="G354" s="26">
        <f t="shared" si="85"/>
        <v>0</v>
      </c>
      <c r="H354" s="37">
        <f t="shared" si="86"/>
        <v>0</v>
      </c>
      <c r="I354" s="26">
        <f t="shared" si="87"/>
        <v>0</v>
      </c>
      <c r="J354" s="20">
        <f t="shared" si="88"/>
        <v>19800</v>
      </c>
      <c r="K354" s="20">
        <f t="shared" si="89"/>
        <v>2000</v>
      </c>
      <c r="L354" s="26">
        <v>1000</v>
      </c>
      <c r="M354" s="26">
        <v>0</v>
      </c>
      <c r="N354" s="26">
        <v>1000</v>
      </c>
      <c r="O354" s="20">
        <f t="shared" si="90"/>
        <v>-2000</v>
      </c>
      <c r="P354" s="20">
        <f t="shared" si="91"/>
        <v>17800</v>
      </c>
      <c r="Q354" s="26">
        <v>500</v>
      </c>
      <c r="R354" s="26">
        <v>5000</v>
      </c>
      <c r="S354" s="26">
        <v>1000</v>
      </c>
      <c r="T354" s="26">
        <v>500</v>
      </c>
      <c r="U354" s="26">
        <v>2000</v>
      </c>
      <c r="V354" s="26">
        <v>3000</v>
      </c>
      <c r="W354" s="26">
        <v>0</v>
      </c>
      <c r="X354" s="26">
        <v>5000</v>
      </c>
      <c r="Y354" s="26">
        <v>800</v>
      </c>
      <c r="Z354" s="20">
        <f t="shared" si="92"/>
        <v>-19800</v>
      </c>
      <c r="AA354" s="26">
        <f t="shared" si="93"/>
        <v>15000</v>
      </c>
      <c r="AB354" s="26">
        <v>0</v>
      </c>
      <c r="AC354" s="26">
        <v>15000</v>
      </c>
      <c r="AD354" s="26">
        <v>0</v>
      </c>
      <c r="AE354" s="26">
        <v>0</v>
      </c>
      <c r="AF354" s="26">
        <f t="shared" si="94"/>
        <v>-34800</v>
      </c>
      <c r="AG354" s="27">
        <f>SUM($AF$2:AF354)/SUM($AH$2:AH354)</f>
        <v>-3.383399433427762E-3</v>
      </c>
      <c r="AH354" s="28">
        <v>10000000</v>
      </c>
      <c r="AI354" s="26">
        <f t="shared" si="95"/>
        <v>0</v>
      </c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9"/>
      <c r="AU354" s="29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 spans="1:63" x14ac:dyDescent="0.2">
      <c r="A355" s="34">
        <f t="shared" si="80"/>
        <v>2020</v>
      </c>
      <c r="B355" s="34">
        <f t="shared" si="81"/>
        <v>12</v>
      </c>
      <c r="C355" s="34">
        <f t="shared" si="82"/>
        <v>19</v>
      </c>
      <c r="D355" s="25">
        <v>44184</v>
      </c>
      <c r="E355" s="20">
        <f t="shared" si="83"/>
        <v>0</v>
      </c>
      <c r="F355" s="26">
        <f t="shared" si="84"/>
        <v>0</v>
      </c>
      <c r="G355" s="26">
        <f t="shared" si="85"/>
        <v>0</v>
      </c>
      <c r="H355" s="37">
        <f t="shared" si="86"/>
        <v>0</v>
      </c>
      <c r="I355" s="26">
        <f t="shared" si="87"/>
        <v>0</v>
      </c>
      <c r="J355" s="20">
        <f t="shared" si="88"/>
        <v>19800</v>
      </c>
      <c r="K355" s="20">
        <f t="shared" si="89"/>
        <v>2000</v>
      </c>
      <c r="L355" s="26">
        <v>1000</v>
      </c>
      <c r="M355" s="26">
        <v>0</v>
      </c>
      <c r="N355" s="26">
        <v>1000</v>
      </c>
      <c r="O355" s="20">
        <f t="shared" si="90"/>
        <v>-2000</v>
      </c>
      <c r="P355" s="20">
        <f t="shared" si="91"/>
        <v>17800</v>
      </c>
      <c r="Q355" s="26">
        <v>500</v>
      </c>
      <c r="R355" s="26">
        <v>5000</v>
      </c>
      <c r="S355" s="26">
        <v>1000</v>
      </c>
      <c r="T355" s="26">
        <v>500</v>
      </c>
      <c r="U355" s="26">
        <v>2000</v>
      </c>
      <c r="V355" s="26">
        <v>3000</v>
      </c>
      <c r="W355" s="26">
        <v>0</v>
      </c>
      <c r="X355" s="26">
        <v>5000</v>
      </c>
      <c r="Y355" s="26">
        <v>800</v>
      </c>
      <c r="Z355" s="20">
        <f t="shared" si="92"/>
        <v>-19800</v>
      </c>
      <c r="AA355" s="26">
        <f t="shared" si="93"/>
        <v>15000</v>
      </c>
      <c r="AB355" s="26">
        <v>0</v>
      </c>
      <c r="AC355" s="26">
        <v>15000</v>
      </c>
      <c r="AD355" s="26">
        <v>0</v>
      </c>
      <c r="AE355" s="26">
        <v>0</v>
      </c>
      <c r="AF355" s="26">
        <f t="shared" si="94"/>
        <v>-34800</v>
      </c>
      <c r="AG355" s="27">
        <f>SUM($AF$2:AF355)/SUM($AH$2:AH355)</f>
        <v>-3.3836723163841809E-3</v>
      </c>
      <c r="AH355" s="28">
        <v>10000000</v>
      </c>
      <c r="AI355" s="26">
        <f t="shared" si="95"/>
        <v>0</v>
      </c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9"/>
      <c r="AU355" s="29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 spans="1:63" x14ac:dyDescent="0.2">
      <c r="A356" s="34">
        <f t="shared" si="80"/>
        <v>2020</v>
      </c>
      <c r="B356" s="34">
        <f t="shared" si="81"/>
        <v>12</v>
      </c>
      <c r="C356" s="34">
        <f t="shared" si="82"/>
        <v>20</v>
      </c>
      <c r="D356" s="25">
        <v>44185</v>
      </c>
      <c r="E356" s="20">
        <f t="shared" si="83"/>
        <v>0</v>
      </c>
      <c r="F356" s="26">
        <f t="shared" si="84"/>
        <v>0</v>
      </c>
      <c r="G356" s="26">
        <f t="shared" si="85"/>
        <v>0</v>
      </c>
      <c r="H356" s="37">
        <f t="shared" si="86"/>
        <v>0</v>
      </c>
      <c r="I356" s="26">
        <f t="shared" si="87"/>
        <v>0</v>
      </c>
      <c r="J356" s="20">
        <f t="shared" si="88"/>
        <v>19800</v>
      </c>
      <c r="K356" s="20">
        <f t="shared" si="89"/>
        <v>2000</v>
      </c>
      <c r="L356" s="26">
        <v>1000</v>
      </c>
      <c r="M356" s="26">
        <v>0</v>
      </c>
      <c r="N356" s="26">
        <v>1000</v>
      </c>
      <c r="O356" s="20">
        <f t="shared" si="90"/>
        <v>-2000</v>
      </c>
      <c r="P356" s="20">
        <f t="shared" si="91"/>
        <v>17800</v>
      </c>
      <c r="Q356" s="26">
        <v>500</v>
      </c>
      <c r="R356" s="26">
        <v>5000</v>
      </c>
      <c r="S356" s="26">
        <v>1000</v>
      </c>
      <c r="T356" s="26">
        <v>500</v>
      </c>
      <c r="U356" s="26">
        <v>2000</v>
      </c>
      <c r="V356" s="26">
        <v>3000</v>
      </c>
      <c r="W356" s="26">
        <v>0</v>
      </c>
      <c r="X356" s="26">
        <v>5000</v>
      </c>
      <c r="Y356" s="26">
        <v>800</v>
      </c>
      <c r="Z356" s="20">
        <f t="shared" si="92"/>
        <v>-19800</v>
      </c>
      <c r="AA356" s="26">
        <f t="shared" si="93"/>
        <v>15000</v>
      </c>
      <c r="AB356" s="26">
        <v>0</v>
      </c>
      <c r="AC356" s="26">
        <v>15000</v>
      </c>
      <c r="AD356" s="26">
        <v>0</v>
      </c>
      <c r="AE356" s="26">
        <v>0</v>
      </c>
      <c r="AF356" s="26">
        <f t="shared" si="94"/>
        <v>-34800</v>
      </c>
      <c r="AG356" s="27">
        <f>SUM($AF$2:AF356)/SUM($AH$2:AH356)</f>
        <v>-3.383943661971831E-3</v>
      </c>
      <c r="AH356" s="28">
        <v>10000000</v>
      </c>
      <c r="AI356" s="26">
        <f t="shared" si="95"/>
        <v>0</v>
      </c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9"/>
      <c r="AU356" s="29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 spans="1:63" x14ac:dyDescent="0.2">
      <c r="A357" s="34">
        <f t="shared" si="80"/>
        <v>2020</v>
      </c>
      <c r="B357" s="34">
        <f t="shared" si="81"/>
        <v>12</v>
      </c>
      <c r="C357" s="34">
        <f t="shared" si="82"/>
        <v>21</v>
      </c>
      <c r="D357" s="25">
        <v>44186</v>
      </c>
      <c r="E357" s="20">
        <f t="shared" si="83"/>
        <v>0</v>
      </c>
      <c r="F357" s="26">
        <f t="shared" si="84"/>
        <v>0</v>
      </c>
      <c r="G357" s="26">
        <f t="shared" si="85"/>
        <v>0</v>
      </c>
      <c r="H357" s="37">
        <f t="shared" si="86"/>
        <v>0</v>
      </c>
      <c r="I357" s="26">
        <f t="shared" si="87"/>
        <v>0</v>
      </c>
      <c r="J357" s="20">
        <f t="shared" si="88"/>
        <v>19800</v>
      </c>
      <c r="K357" s="20">
        <f t="shared" si="89"/>
        <v>2000</v>
      </c>
      <c r="L357" s="26">
        <v>1000</v>
      </c>
      <c r="M357" s="26">
        <v>0</v>
      </c>
      <c r="N357" s="26">
        <v>1000</v>
      </c>
      <c r="O357" s="20">
        <f t="shared" si="90"/>
        <v>-2000</v>
      </c>
      <c r="P357" s="20">
        <f t="shared" si="91"/>
        <v>17800</v>
      </c>
      <c r="Q357" s="26">
        <v>500</v>
      </c>
      <c r="R357" s="26">
        <v>5000</v>
      </c>
      <c r="S357" s="26">
        <v>1000</v>
      </c>
      <c r="T357" s="26">
        <v>500</v>
      </c>
      <c r="U357" s="26">
        <v>2000</v>
      </c>
      <c r="V357" s="26">
        <v>3000</v>
      </c>
      <c r="W357" s="26">
        <v>0</v>
      </c>
      <c r="X357" s="26">
        <v>5000</v>
      </c>
      <c r="Y357" s="26">
        <v>800</v>
      </c>
      <c r="Z357" s="20">
        <f t="shared" si="92"/>
        <v>-19800</v>
      </c>
      <c r="AA357" s="26">
        <f t="shared" si="93"/>
        <v>15000</v>
      </c>
      <c r="AB357" s="26">
        <v>0</v>
      </c>
      <c r="AC357" s="26">
        <v>15000</v>
      </c>
      <c r="AD357" s="26">
        <v>0</v>
      </c>
      <c r="AE357" s="26">
        <v>0</v>
      </c>
      <c r="AF357" s="26">
        <f t="shared" si="94"/>
        <v>-34800</v>
      </c>
      <c r="AG357" s="27">
        <f>SUM($AF$2:AF357)/SUM($AH$2:AH357)</f>
        <v>-3.3842134831460675E-3</v>
      </c>
      <c r="AH357" s="28">
        <v>10000000</v>
      </c>
      <c r="AI357" s="26">
        <f t="shared" si="95"/>
        <v>0</v>
      </c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9"/>
      <c r="AU357" s="29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 spans="1:63" x14ac:dyDescent="0.2">
      <c r="A358" s="34">
        <f t="shared" si="80"/>
        <v>2020</v>
      </c>
      <c r="B358" s="34">
        <f t="shared" si="81"/>
        <v>12</v>
      </c>
      <c r="C358" s="34">
        <f t="shared" si="82"/>
        <v>22</v>
      </c>
      <c r="D358" s="25">
        <v>44187</v>
      </c>
      <c r="E358" s="20">
        <f t="shared" si="83"/>
        <v>0</v>
      </c>
      <c r="F358" s="26">
        <f t="shared" si="84"/>
        <v>0</v>
      </c>
      <c r="G358" s="26">
        <f t="shared" si="85"/>
        <v>0</v>
      </c>
      <c r="H358" s="37">
        <f t="shared" si="86"/>
        <v>0</v>
      </c>
      <c r="I358" s="26">
        <f t="shared" si="87"/>
        <v>0</v>
      </c>
      <c r="J358" s="20">
        <f t="shared" si="88"/>
        <v>19800</v>
      </c>
      <c r="K358" s="20">
        <f t="shared" si="89"/>
        <v>2000</v>
      </c>
      <c r="L358" s="26">
        <v>1000</v>
      </c>
      <c r="M358" s="26">
        <v>0</v>
      </c>
      <c r="N358" s="26">
        <v>1000</v>
      </c>
      <c r="O358" s="20">
        <f t="shared" si="90"/>
        <v>-2000</v>
      </c>
      <c r="P358" s="20">
        <f t="shared" si="91"/>
        <v>17800</v>
      </c>
      <c r="Q358" s="26">
        <v>500</v>
      </c>
      <c r="R358" s="26">
        <v>5000</v>
      </c>
      <c r="S358" s="26">
        <v>1000</v>
      </c>
      <c r="T358" s="26">
        <v>500</v>
      </c>
      <c r="U358" s="26">
        <v>2000</v>
      </c>
      <c r="V358" s="26">
        <v>3000</v>
      </c>
      <c r="W358" s="26">
        <v>0</v>
      </c>
      <c r="X358" s="26">
        <v>5000</v>
      </c>
      <c r="Y358" s="26">
        <v>800</v>
      </c>
      <c r="Z358" s="20">
        <f t="shared" si="92"/>
        <v>-19800</v>
      </c>
      <c r="AA358" s="26">
        <f t="shared" si="93"/>
        <v>15000</v>
      </c>
      <c r="AB358" s="26">
        <v>0</v>
      </c>
      <c r="AC358" s="26">
        <v>15000</v>
      </c>
      <c r="AD358" s="26">
        <v>0</v>
      </c>
      <c r="AE358" s="26">
        <v>0</v>
      </c>
      <c r="AF358" s="26">
        <f t="shared" si="94"/>
        <v>-34800</v>
      </c>
      <c r="AG358" s="27">
        <f>SUM($AF$2:AF358)/SUM($AH$2:AH358)</f>
        <v>-3.3844817927170868E-3</v>
      </c>
      <c r="AH358" s="28">
        <v>10000000</v>
      </c>
      <c r="AI358" s="26">
        <f t="shared" si="95"/>
        <v>0</v>
      </c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9"/>
      <c r="AU358" s="29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 spans="1:63" x14ac:dyDescent="0.2">
      <c r="A359" s="34">
        <f t="shared" si="80"/>
        <v>2020</v>
      </c>
      <c r="B359" s="34">
        <f t="shared" si="81"/>
        <v>12</v>
      </c>
      <c r="C359" s="34">
        <f t="shared" si="82"/>
        <v>23</v>
      </c>
      <c r="D359" s="25">
        <v>44188</v>
      </c>
      <c r="E359" s="20">
        <f t="shared" si="83"/>
        <v>0</v>
      </c>
      <c r="F359" s="26">
        <f t="shared" si="84"/>
        <v>0</v>
      </c>
      <c r="G359" s="26">
        <f t="shared" si="85"/>
        <v>0</v>
      </c>
      <c r="H359" s="37">
        <f t="shared" si="86"/>
        <v>0</v>
      </c>
      <c r="I359" s="26">
        <f t="shared" si="87"/>
        <v>0</v>
      </c>
      <c r="J359" s="20">
        <f t="shared" si="88"/>
        <v>19800</v>
      </c>
      <c r="K359" s="20">
        <f t="shared" si="89"/>
        <v>2000</v>
      </c>
      <c r="L359" s="26">
        <v>1000</v>
      </c>
      <c r="M359" s="26">
        <v>0</v>
      </c>
      <c r="N359" s="26">
        <v>1000</v>
      </c>
      <c r="O359" s="20">
        <f t="shared" si="90"/>
        <v>-2000</v>
      </c>
      <c r="P359" s="20">
        <f t="shared" si="91"/>
        <v>17800</v>
      </c>
      <c r="Q359" s="26">
        <v>500</v>
      </c>
      <c r="R359" s="26">
        <v>5000</v>
      </c>
      <c r="S359" s="26">
        <v>1000</v>
      </c>
      <c r="T359" s="26">
        <v>500</v>
      </c>
      <c r="U359" s="26">
        <v>2000</v>
      </c>
      <c r="V359" s="26">
        <v>3000</v>
      </c>
      <c r="W359" s="26">
        <v>0</v>
      </c>
      <c r="X359" s="26">
        <v>5000</v>
      </c>
      <c r="Y359" s="26">
        <v>800</v>
      </c>
      <c r="Z359" s="20">
        <f t="shared" si="92"/>
        <v>-19800</v>
      </c>
      <c r="AA359" s="26">
        <f t="shared" si="93"/>
        <v>15000</v>
      </c>
      <c r="AB359" s="26">
        <v>0</v>
      </c>
      <c r="AC359" s="26">
        <v>15000</v>
      </c>
      <c r="AD359" s="26">
        <v>0</v>
      </c>
      <c r="AE359" s="26">
        <v>0</v>
      </c>
      <c r="AF359" s="26">
        <f t="shared" si="94"/>
        <v>-34800</v>
      </c>
      <c r="AG359" s="27">
        <f>SUM($AF$2:AF359)/SUM($AH$2:AH359)</f>
        <v>-3.3847486033519551E-3</v>
      </c>
      <c r="AH359" s="28">
        <v>10000000</v>
      </c>
      <c r="AI359" s="26">
        <f t="shared" si="95"/>
        <v>0</v>
      </c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9"/>
      <c r="AU359" s="29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 spans="1:63" x14ac:dyDescent="0.2">
      <c r="A360" s="34">
        <f t="shared" si="80"/>
        <v>2020</v>
      </c>
      <c r="B360" s="34">
        <f t="shared" si="81"/>
        <v>12</v>
      </c>
      <c r="C360" s="34">
        <f t="shared" si="82"/>
        <v>24</v>
      </c>
      <c r="D360" s="25">
        <v>44189</v>
      </c>
      <c r="E360" s="20">
        <f t="shared" si="83"/>
        <v>0</v>
      </c>
      <c r="F360" s="26">
        <f t="shared" si="84"/>
        <v>0</v>
      </c>
      <c r="G360" s="26">
        <f t="shared" si="85"/>
        <v>0</v>
      </c>
      <c r="H360" s="37">
        <f t="shared" si="86"/>
        <v>0</v>
      </c>
      <c r="I360" s="26">
        <f t="shared" si="87"/>
        <v>0</v>
      </c>
      <c r="J360" s="20">
        <f t="shared" si="88"/>
        <v>19800</v>
      </c>
      <c r="K360" s="20">
        <f t="shared" si="89"/>
        <v>2000</v>
      </c>
      <c r="L360" s="26">
        <v>1000</v>
      </c>
      <c r="M360" s="26">
        <v>0</v>
      </c>
      <c r="N360" s="26">
        <v>1000</v>
      </c>
      <c r="O360" s="20">
        <f t="shared" si="90"/>
        <v>-2000</v>
      </c>
      <c r="P360" s="20">
        <f t="shared" si="91"/>
        <v>17800</v>
      </c>
      <c r="Q360" s="26">
        <v>500</v>
      </c>
      <c r="R360" s="26">
        <v>5000</v>
      </c>
      <c r="S360" s="26">
        <v>1000</v>
      </c>
      <c r="T360" s="26">
        <v>500</v>
      </c>
      <c r="U360" s="26">
        <v>2000</v>
      </c>
      <c r="V360" s="26">
        <v>3000</v>
      </c>
      <c r="W360" s="26">
        <v>0</v>
      </c>
      <c r="X360" s="26">
        <v>5000</v>
      </c>
      <c r="Y360" s="26">
        <v>800</v>
      </c>
      <c r="Z360" s="20">
        <f t="shared" si="92"/>
        <v>-19800</v>
      </c>
      <c r="AA360" s="26">
        <f t="shared" si="93"/>
        <v>15000</v>
      </c>
      <c r="AB360" s="26">
        <v>0</v>
      </c>
      <c r="AC360" s="26">
        <v>15000</v>
      </c>
      <c r="AD360" s="26">
        <v>0</v>
      </c>
      <c r="AE360" s="26">
        <v>0</v>
      </c>
      <c r="AF360" s="26">
        <f t="shared" si="94"/>
        <v>-34800</v>
      </c>
      <c r="AG360" s="27">
        <f>SUM($AF$2:AF360)/SUM($AH$2:AH360)</f>
        <v>-3.3850139275766016E-3</v>
      </c>
      <c r="AH360" s="28">
        <v>10000000</v>
      </c>
      <c r="AI360" s="26">
        <f t="shared" si="95"/>
        <v>0</v>
      </c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9"/>
      <c r="AU360" s="29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 spans="1:63" x14ac:dyDescent="0.2">
      <c r="A361" s="34">
        <f t="shared" si="80"/>
        <v>2020</v>
      </c>
      <c r="B361" s="34">
        <f t="shared" si="81"/>
        <v>12</v>
      </c>
      <c r="C361" s="34">
        <f t="shared" si="82"/>
        <v>25</v>
      </c>
      <c r="D361" s="25">
        <v>44190</v>
      </c>
      <c r="E361" s="20">
        <f t="shared" si="83"/>
        <v>0</v>
      </c>
      <c r="F361" s="26">
        <f t="shared" si="84"/>
        <v>0</v>
      </c>
      <c r="G361" s="26">
        <f t="shared" si="85"/>
        <v>0</v>
      </c>
      <c r="H361" s="37">
        <f t="shared" si="86"/>
        <v>0</v>
      </c>
      <c r="I361" s="26">
        <f t="shared" si="87"/>
        <v>0</v>
      </c>
      <c r="J361" s="20">
        <f t="shared" si="88"/>
        <v>19800</v>
      </c>
      <c r="K361" s="20">
        <f t="shared" si="89"/>
        <v>2000</v>
      </c>
      <c r="L361" s="26">
        <v>1000</v>
      </c>
      <c r="M361" s="26">
        <v>0</v>
      </c>
      <c r="N361" s="26">
        <v>1000</v>
      </c>
      <c r="O361" s="20">
        <f t="shared" si="90"/>
        <v>-2000</v>
      </c>
      <c r="P361" s="20">
        <f t="shared" si="91"/>
        <v>17800</v>
      </c>
      <c r="Q361" s="26">
        <v>500</v>
      </c>
      <c r="R361" s="26">
        <v>5000</v>
      </c>
      <c r="S361" s="26">
        <v>1000</v>
      </c>
      <c r="T361" s="26">
        <v>500</v>
      </c>
      <c r="U361" s="26">
        <v>2000</v>
      </c>
      <c r="V361" s="26">
        <v>3000</v>
      </c>
      <c r="W361" s="26">
        <v>0</v>
      </c>
      <c r="X361" s="26">
        <v>5000</v>
      </c>
      <c r="Y361" s="26">
        <v>800</v>
      </c>
      <c r="Z361" s="20">
        <f t="shared" si="92"/>
        <v>-19800</v>
      </c>
      <c r="AA361" s="26">
        <f t="shared" si="93"/>
        <v>15000</v>
      </c>
      <c r="AB361" s="26">
        <v>0</v>
      </c>
      <c r="AC361" s="26">
        <v>15000</v>
      </c>
      <c r="AD361" s="26">
        <v>0</v>
      </c>
      <c r="AE361" s="26">
        <v>0</v>
      </c>
      <c r="AF361" s="26">
        <f t="shared" si="94"/>
        <v>-34800</v>
      </c>
      <c r="AG361" s="27">
        <f>SUM($AF$2:AF361)/SUM($AH$2:AH361)</f>
        <v>-3.3852777777777779E-3</v>
      </c>
      <c r="AH361" s="28">
        <v>10000000</v>
      </c>
      <c r="AI361" s="26">
        <f t="shared" si="95"/>
        <v>0</v>
      </c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9"/>
      <c r="AU361" s="29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 spans="1:63" x14ac:dyDescent="0.2">
      <c r="A362" s="34">
        <f t="shared" si="80"/>
        <v>2020</v>
      </c>
      <c r="B362" s="34">
        <f t="shared" si="81"/>
        <v>12</v>
      </c>
      <c r="C362" s="34">
        <f t="shared" si="82"/>
        <v>26</v>
      </c>
      <c r="D362" s="25">
        <v>44191</v>
      </c>
      <c r="E362" s="20">
        <f t="shared" si="83"/>
        <v>0</v>
      </c>
      <c r="F362" s="26">
        <f t="shared" si="84"/>
        <v>0</v>
      </c>
      <c r="G362" s="26">
        <f t="shared" si="85"/>
        <v>0</v>
      </c>
      <c r="H362" s="37">
        <f t="shared" si="86"/>
        <v>0</v>
      </c>
      <c r="I362" s="26">
        <f t="shared" si="87"/>
        <v>0</v>
      </c>
      <c r="J362" s="20">
        <f t="shared" si="88"/>
        <v>19800</v>
      </c>
      <c r="K362" s="20">
        <f t="shared" si="89"/>
        <v>2000</v>
      </c>
      <c r="L362" s="26">
        <v>1000</v>
      </c>
      <c r="M362" s="26">
        <v>0</v>
      </c>
      <c r="N362" s="26">
        <v>1000</v>
      </c>
      <c r="O362" s="20">
        <f t="shared" si="90"/>
        <v>-2000</v>
      </c>
      <c r="P362" s="20">
        <f t="shared" si="91"/>
        <v>17800</v>
      </c>
      <c r="Q362" s="26">
        <v>500</v>
      </c>
      <c r="R362" s="26">
        <v>5000</v>
      </c>
      <c r="S362" s="26">
        <v>1000</v>
      </c>
      <c r="T362" s="26">
        <v>500</v>
      </c>
      <c r="U362" s="26">
        <v>2000</v>
      </c>
      <c r="V362" s="26">
        <v>3000</v>
      </c>
      <c r="W362" s="26">
        <v>0</v>
      </c>
      <c r="X362" s="26">
        <v>5000</v>
      </c>
      <c r="Y362" s="26">
        <v>800</v>
      </c>
      <c r="Z362" s="20">
        <f t="shared" si="92"/>
        <v>-19800</v>
      </c>
      <c r="AA362" s="26">
        <f t="shared" si="93"/>
        <v>15000</v>
      </c>
      <c r="AB362" s="26">
        <v>0</v>
      </c>
      <c r="AC362" s="26">
        <v>15000</v>
      </c>
      <c r="AD362" s="26">
        <v>0</v>
      </c>
      <c r="AE362" s="26">
        <v>0</v>
      </c>
      <c r="AF362" s="26">
        <f t="shared" si="94"/>
        <v>-34800</v>
      </c>
      <c r="AG362" s="27">
        <f>SUM($AF$2:AF362)/SUM($AH$2:AH362)</f>
        <v>-3.3855401662049862E-3</v>
      </c>
      <c r="AH362" s="28">
        <v>10000000</v>
      </c>
      <c r="AI362" s="26">
        <f t="shared" si="95"/>
        <v>0</v>
      </c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9"/>
      <c r="AU362" s="29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 spans="1:63" x14ac:dyDescent="0.2">
      <c r="A363" s="34">
        <f t="shared" si="80"/>
        <v>2020</v>
      </c>
      <c r="B363" s="34">
        <f t="shared" si="81"/>
        <v>12</v>
      </c>
      <c r="C363" s="34">
        <f t="shared" si="82"/>
        <v>27</v>
      </c>
      <c r="D363" s="25">
        <v>44192</v>
      </c>
      <c r="E363" s="20">
        <f t="shared" si="83"/>
        <v>0</v>
      </c>
      <c r="F363" s="26">
        <f t="shared" si="84"/>
        <v>0</v>
      </c>
      <c r="G363" s="26">
        <f t="shared" si="85"/>
        <v>0</v>
      </c>
      <c r="H363" s="37">
        <f t="shared" si="86"/>
        <v>0</v>
      </c>
      <c r="I363" s="26">
        <f t="shared" si="87"/>
        <v>0</v>
      </c>
      <c r="J363" s="20">
        <f t="shared" si="88"/>
        <v>19800</v>
      </c>
      <c r="K363" s="20">
        <f t="shared" si="89"/>
        <v>2000</v>
      </c>
      <c r="L363" s="26">
        <v>1000</v>
      </c>
      <c r="M363" s="26">
        <v>0</v>
      </c>
      <c r="N363" s="26">
        <v>1000</v>
      </c>
      <c r="O363" s="20">
        <f t="shared" si="90"/>
        <v>-2000</v>
      </c>
      <c r="P363" s="20">
        <f t="shared" si="91"/>
        <v>17800</v>
      </c>
      <c r="Q363" s="26">
        <v>500</v>
      </c>
      <c r="R363" s="26">
        <v>5000</v>
      </c>
      <c r="S363" s="26">
        <v>1000</v>
      </c>
      <c r="T363" s="26">
        <v>500</v>
      </c>
      <c r="U363" s="26">
        <v>2000</v>
      </c>
      <c r="V363" s="26">
        <v>3000</v>
      </c>
      <c r="W363" s="26">
        <v>0</v>
      </c>
      <c r="X363" s="26">
        <v>5000</v>
      </c>
      <c r="Y363" s="26">
        <v>800</v>
      </c>
      <c r="Z363" s="20">
        <f t="shared" si="92"/>
        <v>-19800</v>
      </c>
      <c r="AA363" s="26">
        <f t="shared" si="93"/>
        <v>15000</v>
      </c>
      <c r="AB363" s="26">
        <v>0</v>
      </c>
      <c r="AC363" s="26">
        <v>15000</v>
      </c>
      <c r="AD363" s="26">
        <v>0</v>
      </c>
      <c r="AE363" s="26">
        <v>0</v>
      </c>
      <c r="AF363" s="26">
        <f t="shared" si="94"/>
        <v>-34800</v>
      </c>
      <c r="AG363" s="27">
        <f>SUM($AF$2:AF363)/SUM($AH$2:AH363)</f>
        <v>-3.3858011049723758E-3</v>
      </c>
      <c r="AH363" s="28">
        <v>10000000</v>
      </c>
      <c r="AI363" s="26">
        <f t="shared" si="95"/>
        <v>0</v>
      </c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9"/>
      <c r="AU363" s="29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 spans="1:63" x14ac:dyDescent="0.2">
      <c r="A364" s="34">
        <f t="shared" si="80"/>
        <v>2020</v>
      </c>
      <c r="B364" s="34">
        <f t="shared" si="81"/>
        <v>12</v>
      </c>
      <c r="C364" s="34">
        <f t="shared" si="82"/>
        <v>28</v>
      </c>
      <c r="D364" s="25">
        <v>44193</v>
      </c>
      <c r="E364" s="20">
        <f t="shared" si="83"/>
        <v>0</v>
      </c>
      <c r="F364" s="26">
        <f t="shared" si="84"/>
        <v>0</v>
      </c>
      <c r="G364" s="26">
        <f t="shared" si="85"/>
        <v>0</v>
      </c>
      <c r="H364" s="37">
        <f t="shared" si="86"/>
        <v>0</v>
      </c>
      <c r="I364" s="26">
        <f t="shared" si="87"/>
        <v>0</v>
      </c>
      <c r="J364" s="20">
        <f t="shared" si="88"/>
        <v>19800</v>
      </c>
      <c r="K364" s="20">
        <f t="shared" si="89"/>
        <v>2000</v>
      </c>
      <c r="L364" s="26">
        <v>1000</v>
      </c>
      <c r="M364" s="26">
        <v>0</v>
      </c>
      <c r="N364" s="26">
        <v>1000</v>
      </c>
      <c r="O364" s="20">
        <f t="shared" si="90"/>
        <v>-2000</v>
      </c>
      <c r="P364" s="20">
        <f t="shared" si="91"/>
        <v>17800</v>
      </c>
      <c r="Q364" s="26">
        <v>500</v>
      </c>
      <c r="R364" s="26">
        <v>5000</v>
      </c>
      <c r="S364" s="26">
        <v>1000</v>
      </c>
      <c r="T364" s="26">
        <v>500</v>
      </c>
      <c r="U364" s="26">
        <v>2000</v>
      </c>
      <c r="V364" s="26">
        <v>3000</v>
      </c>
      <c r="W364" s="26">
        <v>0</v>
      </c>
      <c r="X364" s="26">
        <v>5000</v>
      </c>
      <c r="Y364" s="26">
        <v>800</v>
      </c>
      <c r="Z364" s="20">
        <f t="shared" si="92"/>
        <v>-19800</v>
      </c>
      <c r="AA364" s="26">
        <f t="shared" si="93"/>
        <v>15000</v>
      </c>
      <c r="AB364" s="26">
        <v>0</v>
      </c>
      <c r="AC364" s="26">
        <v>15000</v>
      </c>
      <c r="AD364" s="26">
        <v>0</v>
      </c>
      <c r="AE364" s="26">
        <v>0</v>
      </c>
      <c r="AF364" s="26">
        <f t="shared" si="94"/>
        <v>-34800</v>
      </c>
      <c r="AG364" s="27">
        <f>SUM($AF$2:AF364)/SUM($AH$2:AH364)</f>
        <v>-3.386060606060606E-3</v>
      </c>
      <c r="AH364" s="28">
        <v>10000000</v>
      </c>
      <c r="AI364" s="26">
        <f t="shared" si="95"/>
        <v>0</v>
      </c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9"/>
      <c r="AU364" s="29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 spans="1:63" x14ac:dyDescent="0.2">
      <c r="A365" s="34">
        <f t="shared" si="80"/>
        <v>2020</v>
      </c>
      <c r="B365" s="34">
        <f t="shared" si="81"/>
        <v>12</v>
      </c>
      <c r="C365" s="34">
        <f t="shared" si="82"/>
        <v>29</v>
      </c>
      <c r="D365" s="25">
        <v>44194</v>
      </c>
      <c r="E365" s="20">
        <f t="shared" si="83"/>
        <v>0</v>
      </c>
      <c r="F365" s="26">
        <f t="shared" si="84"/>
        <v>0</v>
      </c>
      <c r="G365" s="26">
        <f t="shared" si="85"/>
        <v>0</v>
      </c>
      <c r="H365" s="37">
        <f t="shared" si="86"/>
        <v>0</v>
      </c>
      <c r="I365" s="26">
        <f t="shared" si="87"/>
        <v>0</v>
      </c>
      <c r="J365" s="20">
        <f t="shared" si="88"/>
        <v>19800</v>
      </c>
      <c r="K365" s="20">
        <f t="shared" si="89"/>
        <v>2000</v>
      </c>
      <c r="L365" s="26">
        <v>1000</v>
      </c>
      <c r="M365" s="26">
        <v>0</v>
      </c>
      <c r="N365" s="26">
        <v>1000</v>
      </c>
      <c r="O365" s="20">
        <f t="shared" si="90"/>
        <v>-2000</v>
      </c>
      <c r="P365" s="20">
        <f t="shared" si="91"/>
        <v>17800</v>
      </c>
      <c r="Q365" s="26">
        <v>500</v>
      </c>
      <c r="R365" s="26">
        <v>5000</v>
      </c>
      <c r="S365" s="26">
        <v>1000</v>
      </c>
      <c r="T365" s="26">
        <v>500</v>
      </c>
      <c r="U365" s="26">
        <v>2000</v>
      </c>
      <c r="V365" s="26">
        <v>3000</v>
      </c>
      <c r="W365" s="26">
        <v>0</v>
      </c>
      <c r="X365" s="26">
        <v>5000</v>
      </c>
      <c r="Y365" s="26">
        <v>800</v>
      </c>
      <c r="Z365" s="20">
        <f t="shared" si="92"/>
        <v>-19800</v>
      </c>
      <c r="AA365" s="26">
        <f t="shared" si="93"/>
        <v>15000</v>
      </c>
      <c r="AB365" s="26">
        <v>0</v>
      </c>
      <c r="AC365" s="26">
        <v>15000</v>
      </c>
      <c r="AD365" s="26">
        <v>0</v>
      </c>
      <c r="AE365" s="26">
        <v>0</v>
      </c>
      <c r="AF365" s="26">
        <f t="shared" si="94"/>
        <v>-34800</v>
      </c>
      <c r="AG365" s="27">
        <f>SUM($AF$2:AF365)/SUM($AH$2:AH365)</f>
        <v>-3.3863186813186813E-3</v>
      </c>
      <c r="AH365" s="28">
        <v>10000000</v>
      </c>
      <c r="AI365" s="26">
        <f t="shared" si="95"/>
        <v>0</v>
      </c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9"/>
      <c r="AU365" s="29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 spans="1:63" x14ac:dyDescent="0.2">
      <c r="A366" s="34">
        <f t="shared" si="80"/>
        <v>2020</v>
      </c>
      <c r="B366" s="34">
        <f t="shared" si="81"/>
        <v>12</v>
      </c>
      <c r="C366" s="34">
        <f t="shared" si="82"/>
        <v>30</v>
      </c>
      <c r="D366" s="25">
        <v>44195</v>
      </c>
      <c r="E366" s="20">
        <f t="shared" si="83"/>
        <v>10100</v>
      </c>
      <c r="F366" s="26">
        <f t="shared" si="84"/>
        <v>10000</v>
      </c>
      <c r="G366" s="26">
        <f t="shared" si="85"/>
        <v>100</v>
      </c>
      <c r="H366" s="37">
        <f t="shared" si="86"/>
        <v>1</v>
      </c>
      <c r="I366" s="26">
        <f t="shared" si="87"/>
        <v>10000</v>
      </c>
      <c r="J366" s="20">
        <f t="shared" si="88"/>
        <v>19800</v>
      </c>
      <c r="K366" s="20">
        <f t="shared" si="89"/>
        <v>2000</v>
      </c>
      <c r="L366" s="26">
        <v>1000</v>
      </c>
      <c r="M366" s="26">
        <v>0</v>
      </c>
      <c r="N366" s="26">
        <v>1000</v>
      </c>
      <c r="O366" s="20">
        <f t="shared" si="90"/>
        <v>8100</v>
      </c>
      <c r="P366" s="20">
        <f t="shared" si="91"/>
        <v>17800</v>
      </c>
      <c r="Q366" s="26">
        <v>500</v>
      </c>
      <c r="R366" s="26">
        <v>5000</v>
      </c>
      <c r="S366" s="26">
        <v>1000</v>
      </c>
      <c r="T366" s="26">
        <v>500</v>
      </c>
      <c r="U366" s="26">
        <v>2000</v>
      </c>
      <c r="V366" s="26">
        <v>3000</v>
      </c>
      <c r="W366" s="26">
        <v>0</v>
      </c>
      <c r="X366" s="26">
        <v>5000</v>
      </c>
      <c r="Y366" s="26">
        <v>800</v>
      </c>
      <c r="Z366" s="20">
        <f t="shared" si="92"/>
        <v>-9700</v>
      </c>
      <c r="AA366" s="26">
        <f t="shared" si="93"/>
        <v>15000</v>
      </c>
      <c r="AB366" s="26">
        <v>0</v>
      </c>
      <c r="AC366" s="26">
        <v>15000</v>
      </c>
      <c r="AD366" s="26">
        <v>0</v>
      </c>
      <c r="AE366" s="26">
        <v>0</v>
      </c>
      <c r="AF366" s="26">
        <f t="shared" si="94"/>
        <v>-24700</v>
      </c>
      <c r="AG366" s="27">
        <f>SUM($AF$2:AF366)/SUM($AH$2:AH366)</f>
        <v>-3.3838082191780822E-3</v>
      </c>
      <c r="AH366" s="28">
        <v>10000000</v>
      </c>
      <c r="AI366" s="26">
        <f t="shared" si="95"/>
        <v>0</v>
      </c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9"/>
      <c r="AU366" s="29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 spans="1:63" x14ac:dyDescent="0.2">
      <c r="A367" s="34">
        <f t="shared" si="80"/>
        <v>2020</v>
      </c>
      <c r="B367" s="34">
        <f t="shared" si="81"/>
        <v>12</v>
      </c>
      <c r="C367" s="34">
        <f t="shared" si="82"/>
        <v>31</v>
      </c>
      <c r="D367" s="25">
        <v>44196</v>
      </c>
      <c r="E367" s="20">
        <f t="shared" si="83"/>
        <v>0</v>
      </c>
      <c r="F367" s="26">
        <f t="shared" si="84"/>
        <v>0</v>
      </c>
      <c r="G367" s="26">
        <f t="shared" si="85"/>
        <v>0</v>
      </c>
      <c r="H367" s="37">
        <f t="shared" si="86"/>
        <v>0</v>
      </c>
      <c r="I367" s="26">
        <f t="shared" si="87"/>
        <v>0</v>
      </c>
      <c r="J367" s="20">
        <f t="shared" si="88"/>
        <v>19800</v>
      </c>
      <c r="K367" s="20">
        <f t="shared" si="89"/>
        <v>2000</v>
      </c>
      <c r="L367" s="26">
        <v>1000</v>
      </c>
      <c r="M367" s="26">
        <v>0</v>
      </c>
      <c r="N367" s="26">
        <v>1000</v>
      </c>
      <c r="O367" s="20">
        <f t="shared" si="90"/>
        <v>-2000</v>
      </c>
      <c r="P367" s="20">
        <f t="shared" si="91"/>
        <v>17800</v>
      </c>
      <c r="Q367" s="26">
        <v>500</v>
      </c>
      <c r="R367" s="26">
        <v>5000</v>
      </c>
      <c r="S367" s="26">
        <v>1000</v>
      </c>
      <c r="T367" s="26">
        <v>500</v>
      </c>
      <c r="U367" s="26">
        <v>2000</v>
      </c>
      <c r="V367" s="26">
        <v>3000</v>
      </c>
      <c r="W367" s="26">
        <v>0</v>
      </c>
      <c r="X367" s="26">
        <v>5000</v>
      </c>
      <c r="Y367" s="26">
        <v>800</v>
      </c>
      <c r="Z367" s="20">
        <f t="shared" si="92"/>
        <v>-19800</v>
      </c>
      <c r="AA367" s="26">
        <f t="shared" si="93"/>
        <v>15000</v>
      </c>
      <c r="AB367" s="26">
        <v>0</v>
      </c>
      <c r="AC367" s="26">
        <v>15000</v>
      </c>
      <c r="AD367" s="26">
        <v>0</v>
      </c>
      <c r="AE367" s="26">
        <v>0</v>
      </c>
      <c r="AF367" s="26">
        <f t="shared" si="94"/>
        <v>-34800</v>
      </c>
      <c r="AG367" s="27">
        <f>SUM($AF$2:AF367)/SUM($AH$2:AH367)</f>
        <v>-3.3840710382513663E-3</v>
      </c>
      <c r="AH367" s="28">
        <v>10000000</v>
      </c>
      <c r="AI367" s="26">
        <f t="shared" si="95"/>
        <v>0</v>
      </c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9"/>
      <c r="AU367" s="29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 spans="1:63" x14ac:dyDescent="0.2">
      <c r="A368" s="34">
        <f t="shared" si="80"/>
        <v>2021</v>
      </c>
      <c r="B368" s="34">
        <f t="shared" si="81"/>
        <v>1</v>
      </c>
      <c r="C368" s="34">
        <f t="shared" si="82"/>
        <v>1</v>
      </c>
      <c r="D368" s="25">
        <v>44197</v>
      </c>
      <c r="E368" s="20">
        <f t="shared" si="83"/>
        <v>10000</v>
      </c>
      <c r="F368" s="26">
        <f t="shared" si="84"/>
        <v>10000</v>
      </c>
      <c r="G368" s="26">
        <f t="shared" si="85"/>
        <v>0</v>
      </c>
      <c r="H368" s="37">
        <f t="shared" si="86"/>
        <v>1</v>
      </c>
      <c r="I368" s="26">
        <f t="shared" si="87"/>
        <v>10000</v>
      </c>
      <c r="J368" s="20">
        <f t="shared" si="88"/>
        <v>19800</v>
      </c>
      <c r="K368" s="20">
        <f t="shared" si="89"/>
        <v>2000</v>
      </c>
      <c r="L368" s="26">
        <v>1000</v>
      </c>
      <c r="M368" s="26">
        <v>0</v>
      </c>
      <c r="N368" s="26">
        <v>1000</v>
      </c>
      <c r="O368" s="20">
        <f t="shared" si="90"/>
        <v>8000</v>
      </c>
      <c r="P368" s="20">
        <f t="shared" si="91"/>
        <v>17800</v>
      </c>
      <c r="Q368" s="26">
        <v>500</v>
      </c>
      <c r="R368" s="26">
        <v>5000</v>
      </c>
      <c r="S368" s="26">
        <v>1000</v>
      </c>
      <c r="T368" s="26">
        <v>500</v>
      </c>
      <c r="U368" s="26">
        <v>2000</v>
      </c>
      <c r="V368" s="26">
        <v>3000</v>
      </c>
      <c r="W368" s="26">
        <v>0</v>
      </c>
      <c r="X368" s="26">
        <v>5000</v>
      </c>
      <c r="Y368" s="26">
        <v>800</v>
      </c>
      <c r="Z368" s="20">
        <f t="shared" si="92"/>
        <v>-9800</v>
      </c>
      <c r="AA368" s="26">
        <f t="shared" si="93"/>
        <v>15000</v>
      </c>
      <c r="AB368" s="26">
        <v>0</v>
      </c>
      <c r="AC368" s="26">
        <v>15000</v>
      </c>
      <c r="AD368" s="26">
        <v>0</v>
      </c>
      <c r="AE368" s="26">
        <v>0</v>
      </c>
      <c r="AF368" s="26">
        <f t="shared" si="94"/>
        <v>-24800</v>
      </c>
      <c r="AG368" s="27">
        <f>SUM($AF$2:AF368)/SUM($AH$2:AH368)</f>
        <v>-3.3816076294277929E-3</v>
      </c>
      <c r="AH368" s="28">
        <v>10000000</v>
      </c>
      <c r="AI368" s="26">
        <f t="shared" si="95"/>
        <v>0</v>
      </c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9"/>
      <c r="AU368" s="29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 spans="1:63" x14ac:dyDescent="0.2">
      <c r="A369" s="34">
        <f t="shared" si="80"/>
        <v>2021</v>
      </c>
      <c r="B369" s="34">
        <f t="shared" si="81"/>
        <v>1</v>
      </c>
      <c r="C369" s="34">
        <f t="shared" si="82"/>
        <v>2</v>
      </c>
      <c r="D369" s="25">
        <v>44198</v>
      </c>
      <c r="E369" s="20">
        <f t="shared" si="83"/>
        <v>0</v>
      </c>
      <c r="F369" s="26">
        <f t="shared" si="84"/>
        <v>0</v>
      </c>
      <c r="G369" s="26">
        <f t="shared" si="85"/>
        <v>0</v>
      </c>
      <c r="H369" s="37">
        <f t="shared" si="86"/>
        <v>0</v>
      </c>
      <c r="I369" s="26">
        <f t="shared" si="87"/>
        <v>0</v>
      </c>
      <c r="J369" s="20">
        <f t="shared" si="88"/>
        <v>19800</v>
      </c>
      <c r="K369" s="20">
        <f t="shared" si="89"/>
        <v>2000</v>
      </c>
      <c r="L369" s="26">
        <v>1000</v>
      </c>
      <c r="M369" s="26">
        <v>0</v>
      </c>
      <c r="N369" s="26">
        <v>1000</v>
      </c>
      <c r="O369" s="20">
        <f t="shared" si="90"/>
        <v>-2000</v>
      </c>
      <c r="P369" s="20">
        <f t="shared" si="91"/>
        <v>17800</v>
      </c>
      <c r="Q369" s="26">
        <v>500</v>
      </c>
      <c r="R369" s="26">
        <v>5000</v>
      </c>
      <c r="S369" s="26">
        <v>1000</v>
      </c>
      <c r="T369" s="26">
        <v>500</v>
      </c>
      <c r="U369" s="26">
        <v>2000</v>
      </c>
      <c r="V369" s="26">
        <v>3000</v>
      </c>
      <c r="W369" s="26">
        <v>0</v>
      </c>
      <c r="X369" s="26">
        <v>5000</v>
      </c>
      <c r="Y369" s="26">
        <v>800</v>
      </c>
      <c r="Z369" s="20">
        <f t="shared" si="92"/>
        <v>-19800</v>
      </c>
      <c r="AA369" s="26">
        <f t="shared" si="93"/>
        <v>15000</v>
      </c>
      <c r="AB369" s="26">
        <v>0</v>
      </c>
      <c r="AC369" s="26">
        <v>15000</v>
      </c>
      <c r="AD369" s="26">
        <v>0</v>
      </c>
      <c r="AE369" s="26">
        <v>0</v>
      </c>
      <c r="AF369" s="26">
        <f t="shared" si="94"/>
        <v>-34800</v>
      </c>
      <c r="AG369" s="27">
        <f>SUM($AF$2:AF369)/SUM($AH$2:AH369)</f>
        <v>-3.3818749999999999E-3</v>
      </c>
      <c r="AH369" s="28">
        <v>10000000</v>
      </c>
      <c r="AI369" s="26">
        <f t="shared" si="95"/>
        <v>0</v>
      </c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9"/>
      <c r="AU369" s="29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 spans="1:63" x14ac:dyDescent="0.2">
      <c r="A370" s="34">
        <f t="shared" si="80"/>
        <v>2021</v>
      </c>
      <c r="B370" s="34">
        <f t="shared" si="81"/>
        <v>1</v>
      </c>
      <c r="C370" s="34">
        <f t="shared" si="82"/>
        <v>3</v>
      </c>
      <c r="D370" s="25">
        <v>44199</v>
      </c>
      <c r="E370" s="20">
        <f t="shared" si="83"/>
        <v>0</v>
      </c>
      <c r="F370" s="26">
        <f t="shared" si="84"/>
        <v>0</v>
      </c>
      <c r="G370" s="26">
        <f t="shared" si="85"/>
        <v>0</v>
      </c>
      <c r="H370" s="37">
        <f t="shared" si="86"/>
        <v>0</v>
      </c>
      <c r="I370" s="26">
        <f t="shared" si="87"/>
        <v>0</v>
      </c>
      <c r="J370" s="20">
        <f t="shared" si="88"/>
        <v>19800</v>
      </c>
      <c r="K370" s="20">
        <f t="shared" si="89"/>
        <v>2000</v>
      </c>
      <c r="L370" s="26">
        <v>1000</v>
      </c>
      <c r="M370" s="26">
        <v>0</v>
      </c>
      <c r="N370" s="26">
        <v>1000</v>
      </c>
      <c r="O370" s="20">
        <f t="shared" si="90"/>
        <v>-2000</v>
      </c>
      <c r="P370" s="20">
        <f t="shared" si="91"/>
        <v>17800</v>
      </c>
      <c r="Q370" s="26">
        <v>500</v>
      </c>
      <c r="R370" s="26">
        <v>5000</v>
      </c>
      <c r="S370" s="26">
        <v>1000</v>
      </c>
      <c r="T370" s="26">
        <v>500</v>
      </c>
      <c r="U370" s="26">
        <v>2000</v>
      </c>
      <c r="V370" s="26">
        <v>3000</v>
      </c>
      <c r="W370" s="26">
        <v>0</v>
      </c>
      <c r="X370" s="26">
        <v>5000</v>
      </c>
      <c r="Y370" s="26">
        <v>800</v>
      </c>
      <c r="Z370" s="20">
        <f t="shared" si="92"/>
        <v>-19800</v>
      </c>
      <c r="AA370" s="26">
        <f t="shared" si="93"/>
        <v>15000</v>
      </c>
      <c r="AB370" s="26">
        <v>0</v>
      </c>
      <c r="AC370" s="26">
        <v>15000</v>
      </c>
      <c r="AD370" s="26">
        <v>0</v>
      </c>
      <c r="AE370" s="26">
        <v>0</v>
      </c>
      <c r="AF370" s="26">
        <f t="shared" si="94"/>
        <v>-34800</v>
      </c>
      <c r="AG370" s="27">
        <f>SUM($AF$2:AF370)/SUM($AH$2:AH370)</f>
        <v>-3.3821409214092142E-3</v>
      </c>
      <c r="AH370" s="28">
        <v>10000000</v>
      </c>
      <c r="AI370" s="26">
        <f t="shared" si="95"/>
        <v>0</v>
      </c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9"/>
      <c r="AU370" s="29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 spans="1:63" x14ac:dyDescent="0.2">
      <c r="A371" s="34">
        <f t="shared" si="80"/>
        <v>2021</v>
      </c>
      <c r="B371" s="34">
        <f t="shared" si="81"/>
        <v>1</v>
      </c>
      <c r="C371" s="34">
        <f t="shared" si="82"/>
        <v>4</v>
      </c>
      <c r="D371" s="25">
        <v>44200</v>
      </c>
      <c r="E371" s="20">
        <f t="shared" si="83"/>
        <v>0</v>
      </c>
      <c r="F371" s="26">
        <f t="shared" si="84"/>
        <v>0</v>
      </c>
      <c r="G371" s="26">
        <f t="shared" si="85"/>
        <v>0</v>
      </c>
      <c r="H371" s="37">
        <f t="shared" si="86"/>
        <v>0</v>
      </c>
      <c r="I371" s="26">
        <f t="shared" si="87"/>
        <v>0</v>
      </c>
      <c r="J371" s="20">
        <f t="shared" si="88"/>
        <v>19800</v>
      </c>
      <c r="K371" s="20">
        <f t="shared" si="89"/>
        <v>2000</v>
      </c>
      <c r="L371" s="26">
        <v>1000</v>
      </c>
      <c r="M371" s="26">
        <v>0</v>
      </c>
      <c r="N371" s="26">
        <v>1000</v>
      </c>
      <c r="O371" s="20">
        <f t="shared" si="90"/>
        <v>-2000</v>
      </c>
      <c r="P371" s="20">
        <f t="shared" si="91"/>
        <v>17800</v>
      </c>
      <c r="Q371" s="26">
        <v>500</v>
      </c>
      <c r="R371" s="26">
        <v>5000</v>
      </c>
      <c r="S371" s="26">
        <v>1000</v>
      </c>
      <c r="T371" s="26">
        <v>500</v>
      </c>
      <c r="U371" s="26">
        <v>2000</v>
      </c>
      <c r="V371" s="26">
        <v>3000</v>
      </c>
      <c r="W371" s="26">
        <v>0</v>
      </c>
      <c r="X371" s="26">
        <v>5000</v>
      </c>
      <c r="Y371" s="26">
        <v>800</v>
      </c>
      <c r="Z371" s="20">
        <f t="shared" si="92"/>
        <v>-19800</v>
      </c>
      <c r="AA371" s="26">
        <f t="shared" si="93"/>
        <v>15000</v>
      </c>
      <c r="AB371" s="26">
        <v>0</v>
      </c>
      <c r="AC371" s="26">
        <v>15000</v>
      </c>
      <c r="AD371" s="26">
        <v>0</v>
      </c>
      <c r="AE371" s="26">
        <v>0</v>
      </c>
      <c r="AF371" s="26">
        <f t="shared" si="94"/>
        <v>-34800</v>
      </c>
      <c r="AG371" s="27">
        <f>SUM($AF$2:AF371)/SUM($AH$2:AH371)</f>
        <v>-3.3824054054054052E-3</v>
      </c>
      <c r="AH371" s="28">
        <v>10000000</v>
      </c>
      <c r="AI371" s="26">
        <f t="shared" si="95"/>
        <v>0</v>
      </c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9"/>
      <c r="AU371" s="29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 spans="1:63" x14ac:dyDescent="0.2">
      <c r="A372" s="34">
        <f t="shared" si="80"/>
        <v>2021</v>
      </c>
      <c r="B372" s="34">
        <f t="shared" si="81"/>
        <v>1</v>
      </c>
      <c r="C372" s="34">
        <f t="shared" si="82"/>
        <v>5</v>
      </c>
      <c r="D372" s="25">
        <v>44201</v>
      </c>
      <c r="E372" s="20">
        <f t="shared" si="83"/>
        <v>0</v>
      </c>
      <c r="F372" s="26">
        <f t="shared" si="84"/>
        <v>0</v>
      </c>
      <c r="G372" s="26">
        <f t="shared" si="85"/>
        <v>0</v>
      </c>
      <c r="H372" s="37">
        <f t="shared" si="86"/>
        <v>0</v>
      </c>
      <c r="I372" s="26">
        <f t="shared" si="87"/>
        <v>0</v>
      </c>
      <c r="J372" s="20">
        <f t="shared" si="88"/>
        <v>19800</v>
      </c>
      <c r="K372" s="20">
        <f t="shared" si="89"/>
        <v>2000</v>
      </c>
      <c r="L372" s="26">
        <v>1000</v>
      </c>
      <c r="M372" s="26">
        <v>0</v>
      </c>
      <c r="N372" s="26">
        <v>1000</v>
      </c>
      <c r="O372" s="20">
        <f t="shared" si="90"/>
        <v>-2000</v>
      </c>
      <c r="P372" s="20">
        <f t="shared" si="91"/>
        <v>17800</v>
      </c>
      <c r="Q372" s="26">
        <v>500</v>
      </c>
      <c r="R372" s="26">
        <v>5000</v>
      </c>
      <c r="S372" s="26">
        <v>1000</v>
      </c>
      <c r="T372" s="26">
        <v>500</v>
      </c>
      <c r="U372" s="26">
        <v>2000</v>
      </c>
      <c r="V372" s="26">
        <v>3000</v>
      </c>
      <c r="W372" s="26">
        <v>0</v>
      </c>
      <c r="X372" s="26">
        <v>5000</v>
      </c>
      <c r="Y372" s="26">
        <v>800</v>
      </c>
      <c r="Z372" s="20">
        <f t="shared" si="92"/>
        <v>-19800</v>
      </c>
      <c r="AA372" s="26">
        <f t="shared" si="93"/>
        <v>15000</v>
      </c>
      <c r="AB372" s="26">
        <v>0</v>
      </c>
      <c r="AC372" s="26">
        <v>15000</v>
      </c>
      <c r="AD372" s="26">
        <v>0</v>
      </c>
      <c r="AE372" s="26">
        <v>0</v>
      </c>
      <c r="AF372" s="26">
        <f t="shared" si="94"/>
        <v>-34800</v>
      </c>
      <c r="AG372" s="27">
        <f>SUM($AF$2:AF372)/SUM($AH$2:AH372)</f>
        <v>-3.38266846361186E-3</v>
      </c>
      <c r="AH372" s="28">
        <v>10000000</v>
      </c>
      <c r="AI372" s="26">
        <f t="shared" si="95"/>
        <v>0</v>
      </c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9"/>
      <c r="AU372" s="29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 spans="1:63" x14ac:dyDescent="0.2">
      <c r="A373" s="34">
        <f t="shared" si="80"/>
        <v>2021</v>
      </c>
      <c r="B373" s="34">
        <f t="shared" si="81"/>
        <v>1</v>
      </c>
      <c r="C373" s="34">
        <f t="shared" si="82"/>
        <v>6</v>
      </c>
      <c r="D373" s="25">
        <v>44202</v>
      </c>
      <c r="E373" s="20">
        <f t="shared" si="83"/>
        <v>0</v>
      </c>
      <c r="F373" s="26">
        <f t="shared" si="84"/>
        <v>0</v>
      </c>
      <c r="G373" s="26">
        <f t="shared" si="85"/>
        <v>0</v>
      </c>
      <c r="H373" s="37">
        <f t="shared" si="86"/>
        <v>0</v>
      </c>
      <c r="I373" s="26">
        <f t="shared" si="87"/>
        <v>0</v>
      </c>
      <c r="J373" s="20">
        <f t="shared" si="88"/>
        <v>19800</v>
      </c>
      <c r="K373" s="20">
        <f t="shared" si="89"/>
        <v>2000</v>
      </c>
      <c r="L373" s="26">
        <v>1000</v>
      </c>
      <c r="M373" s="26">
        <v>0</v>
      </c>
      <c r="N373" s="26">
        <v>1000</v>
      </c>
      <c r="O373" s="20">
        <f t="shared" si="90"/>
        <v>-2000</v>
      </c>
      <c r="P373" s="20">
        <f t="shared" si="91"/>
        <v>17800</v>
      </c>
      <c r="Q373" s="26">
        <v>500</v>
      </c>
      <c r="R373" s="26">
        <v>5000</v>
      </c>
      <c r="S373" s="26">
        <v>1000</v>
      </c>
      <c r="T373" s="26">
        <v>500</v>
      </c>
      <c r="U373" s="26">
        <v>2000</v>
      </c>
      <c r="V373" s="26">
        <v>3000</v>
      </c>
      <c r="W373" s="26">
        <v>0</v>
      </c>
      <c r="X373" s="26">
        <v>5000</v>
      </c>
      <c r="Y373" s="26">
        <v>800</v>
      </c>
      <c r="Z373" s="20">
        <f t="shared" si="92"/>
        <v>-19800</v>
      </c>
      <c r="AA373" s="26">
        <f t="shared" si="93"/>
        <v>15000</v>
      </c>
      <c r="AB373" s="26">
        <v>0</v>
      </c>
      <c r="AC373" s="26">
        <v>15000</v>
      </c>
      <c r="AD373" s="26">
        <v>0</v>
      </c>
      <c r="AE373" s="26">
        <v>0</v>
      </c>
      <c r="AF373" s="26">
        <f t="shared" si="94"/>
        <v>-34800</v>
      </c>
      <c r="AG373" s="27">
        <f>SUM($AF$2:AF373)/SUM($AH$2:AH373)</f>
        <v>-3.3829301075268816E-3</v>
      </c>
      <c r="AH373" s="28">
        <v>10000000</v>
      </c>
      <c r="AI373" s="26">
        <f t="shared" si="95"/>
        <v>0</v>
      </c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9"/>
      <c r="AU373" s="29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 spans="1:63" x14ac:dyDescent="0.2">
      <c r="A374" s="34">
        <f t="shared" si="80"/>
        <v>2021</v>
      </c>
      <c r="B374" s="34">
        <f t="shared" si="81"/>
        <v>1</v>
      </c>
      <c r="C374" s="34">
        <f t="shared" si="82"/>
        <v>7</v>
      </c>
      <c r="D374" s="25">
        <v>44203</v>
      </c>
      <c r="E374" s="20">
        <f t="shared" si="83"/>
        <v>0</v>
      </c>
      <c r="F374" s="26">
        <f t="shared" si="84"/>
        <v>0</v>
      </c>
      <c r="G374" s="26">
        <f t="shared" si="85"/>
        <v>0</v>
      </c>
      <c r="H374" s="37">
        <f t="shared" si="86"/>
        <v>0</v>
      </c>
      <c r="I374" s="26">
        <f t="shared" si="87"/>
        <v>0</v>
      </c>
      <c r="J374" s="20">
        <f t="shared" si="88"/>
        <v>19800</v>
      </c>
      <c r="K374" s="20">
        <f t="shared" si="89"/>
        <v>2000</v>
      </c>
      <c r="L374" s="26">
        <v>1000</v>
      </c>
      <c r="M374" s="26">
        <v>0</v>
      </c>
      <c r="N374" s="26">
        <v>1000</v>
      </c>
      <c r="O374" s="20">
        <f t="shared" si="90"/>
        <v>-2000</v>
      </c>
      <c r="P374" s="20">
        <f t="shared" si="91"/>
        <v>17800</v>
      </c>
      <c r="Q374" s="26">
        <v>500</v>
      </c>
      <c r="R374" s="26">
        <v>5000</v>
      </c>
      <c r="S374" s="26">
        <v>1000</v>
      </c>
      <c r="T374" s="26">
        <v>500</v>
      </c>
      <c r="U374" s="26">
        <v>2000</v>
      </c>
      <c r="V374" s="26">
        <v>3000</v>
      </c>
      <c r="W374" s="26">
        <v>0</v>
      </c>
      <c r="X374" s="26">
        <v>5000</v>
      </c>
      <c r="Y374" s="26">
        <v>800</v>
      </c>
      <c r="Z374" s="20">
        <f t="shared" si="92"/>
        <v>-19800</v>
      </c>
      <c r="AA374" s="26">
        <f t="shared" si="93"/>
        <v>15000</v>
      </c>
      <c r="AB374" s="26">
        <v>0</v>
      </c>
      <c r="AC374" s="26">
        <v>15000</v>
      </c>
      <c r="AD374" s="26">
        <v>0</v>
      </c>
      <c r="AE374" s="26">
        <v>0</v>
      </c>
      <c r="AF374" s="26">
        <f t="shared" si="94"/>
        <v>-34800</v>
      </c>
      <c r="AG374" s="27">
        <f>SUM($AF$2:AF374)/SUM($AH$2:AH374)</f>
        <v>-3.3831903485254692E-3</v>
      </c>
      <c r="AH374" s="28">
        <v>10000000</v>
      </c>
      <c r="AI374" s="26">
        <f t="shared" si="95"/>
        <v>0</v>
      </c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9"/>
      <c r="AU374" s="29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 spans="1:63" x14ac:dyDescent="0.2">
      <c r="A375" s="34">
        <f t="shared" si="80"/>
        <v>2021</v>
      </c>
      <c r="B375" s="34">
        <f t="shared" si="81"/>
        <v>1</v>
      </c>
      <c r="C375" s="34">
        <f t="shared" si="82"/>
        <v>8</v>
      </c>
      <c r="D375" s="25">
        <v>44204</v>
      </c>
      <c r="E375" s="20">
        <f t="shared" si="83"/>
        <v>0</v>
      </c>
      <c r="F375" s="26">
        <f t="shared" si="84"/>
        <v>0</v>
      </c>
      <c r="G375" s="26">
        <f t="shared" si="85"/>
        <v>0</v>
      </c>
      <c r="H375" s="37">
        <f t="shared" si="86"/>
        <v>0</v>
      </c>
      <c r="I375" s="26">
        <f t="shared" si="87"/>
        <v>0</v>
      </c>
      <c r="J375" s="20">
        <f t="shared" si="88"/>
        <v>19800</v>
      </c>
      <c r="K375" s="20">
        <f t="shared" si="89"/>
        <v>2000</v>
      </c>
      <c r="L375" s="26">
        <v>1000</v>
      </c>
      <c r="M375" s="26">
        <v>0</v>
      </c>
      <c r="N375" s="26">
        <v>1000</v>
      </c>
      <c r="O375" s="20">
        <f t="shared" si="90"/>
        <v>-2000</v>
      </c>
      <c r="P375" s="20">
        <f t="shared" si="91"/>
        <v>17800</v>
      </c>
      <c r="Q375" s="26">
        <v>500</v>
      </c>
      <c r="R375" s="26">
        <v>5000</v>
      </c>
      <c r="S375" s="26">
        <v>1000</v>
      </c>
      <c r="T375" s="26">
        <v>500</v>
      </c>
      <c r="U375" s="26">
        <v>2000</v>
      </c>
      <c r="V375" s="26">
        <v>3000</v>
      </c>
      <c r="W375" s="26">
        <v>0</v>
      </c>
      <c r="X375" s="26">
        <v>5000</v>
      </c>
      <c r="Y375" s="26">
        <v>800</v>
      </c>
      <c r="Z375" s="20">
        <f t="shared" si="92"/>
        <v>-19800</v>
      </c>
      <c r="AA375" s="26">
        <f t="shared" si="93"/>
        <v>15000</v>
      </c>
      <c r="AB375" s="26">
        <v>0</v>
      </c>
      <c r="AC375" s="26">
        <v>15000</v>
      </c>
      <c r="AD375" s="26">
        <v>0</v>
      </c>
      <c r="AE375" s="26">
        <v>0</v>
      </c>
      <c r="AF375" s="26">
        <f t="shared" si="94"/>
        <v>-34800</v>
      </c>
      <c r="AG375" s="27">
        <f>SUM($AF$2:AF375)/SUM($AH$2:AH375)</f>
        <v>-3.3834491978609626E-3</v>
      </c>
      <c r="AH375" s="28">
        <v>10000000</v>
      </c>
      <c r="AI375" s="26">
        <f t="shared" si="95"/>
        <v>0</v>
      </c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9"/>
      <c r="AU375" s="29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 spans="1:63" x14ac:dyDescent="0.2">
      <c r="A376" s="34">
        <f t="shared" si="80"/>
        <v>2021</v>
      </c>
      <c r="B376" s="34">
        <f t="shared" si="81"/>
        <v>1</v>
      </c>
      <c r="C376" s="34">
        <f t="shared" si="82"/>
        <v>9</v>
      </c>
      <c r="D376" s="25">
        <v>44205</v>
      </c>
      <c r="E376" s="20">
        <f t="shared" si="83"/>
        <v>0</v>
      </c>
      <c r="F376" s="26">
        <f t="shared" si="84"/>
        <v>0</v>
      </c>
      <c r="G376" s="26">
        <f t="shared" si="85"/>
        <v>0</v>
      </c>
      <c r="H376" s="37">
        <f t="shared" si="86"/>
        <v>0</v>
      </c>
      <c r="I376" s="26">
        <f t="shared" si="87"/>
        <v>0</v>
      </c>
      <c r="J376" s="20">
        <f t="shared" si="88"/>
        <v>19800</v>
      </c>
      <c r="K376" s="20">
        <f t="shared" si="89"/>
        <v>2000</v>
      </c>
      <c r="L376" s="26">
        <v>1000</v>
      </c>
      <c r="M376" s="26">
        <v>0</v>
      </c>
      <c r="N376" s="26">
        <v>1000</v>
      </c>
      <c r="O376" s="20">
        <f t="shared" si="90"/>
        <v>-2000</v>
      </c>
      <c r="P376" s="20">
        <f t="shared" si="91"/>
        <v>17800</v>
      </c>
      <c r="Q376" s="26">
        <v>500</v>
      </c>
      <c r="R376" s="26">
        <v>5000</v>
      </c>
      <c r="S376" s="26">
        <v>1000</v>
      </c>
      <c r="T376" s="26">
        <v>500</v>
      </c>
      <c r="U376" s="26">
        <v>2000</v>
      </c>
      <c r="V376" s="26">
        <v>3000</v>
      </c>
      <c r="W376" s="26">
        <v>0</v>
      </c>
      <c r="X376" s="26">
        <v>5000</v>
      </c>
      <c r="Y376" s="26">
        <v>800</v>
      </c>
      <c r="Z376" s="20">
        <f t="shared" si="92"/>
        <v>-19800</v>
      </c>
      <c r="AA376" s="26">
        <f t="shared" si="93"/>
        <v>15000</v>
      </c>
      <c r="AB376" s="26">
        <v>0</v>
      </c>
      <c r="AC376" s="26">
        <v>15000</v>
      </c>
      <c r="AD376" s="26">
        <v>0</v>
      </c>
      <c r="AE376" s="26">
        <v>0</v>
      </c>
      <c r="AF376" s="26">
        <f t="shared" si="94"/>
        <v>-34800</v>
      </c>
      <c r="AG376" s="27">
        <f>SUM($AF$2:AF376)/SUM($AH$2:AH376)</f>
        <v>-3.3837066666666665E-3</v>
      </c>
      <c r="AH376" s="28">
        <v>10000000</v>
      </c>
      <c r="AI376" s="26">
        <f t="shared" si="95"/>
        <v>0</v>
      </c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9"/>
      <c r="AU376" s="29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 spans="1:63" x14ac:dyDescent="0.2">
      <c r="A377" s="34">
        <f t="shared" si="80"/>
        <v>2021</v>
      </c>
      <c r="B377" s="34">
        <f t="shared" si="81"/>
        <v>1</v>
      </c>
      <c r="C377" s="34">
        <f t="shared" si="82"/>
        <v>10</v>
      </c>
      <c r="D377" s="25">
        <v>44206</v>
      </c>
      <c r="E377" s="20">
        <f t="shared" si="83"/>
        <v>0</v>
      </c>
      <c r="F377" s="26">
        <f t="shared" si="84"/>
        <v>0</v>
      </c>
      <c r="G377" s="26">
        <f t="shared" si="85"/>
        <v>0</v>
      </c>
      <c r="H377" s="37">
        <f t="shared" si="86"/>
        <v>0</v>
      </c>
      <c r="I377" s="26">
        <f t="shared" si="87"/>
        <v>0</v>
      </c>
      <c r="J377" s="20">
        <f t="shared" si="88"/>
        <v>19800</v>
      </c>
      <c r="K377" s="20">
        <f t="shared" si="89"/>
        <v>2000</v>
      </c>
      <c r="L377" s="26">
        <v>1000</v>
      </c>
      <c r="M377" s="26">
        <v>0</v>
      </c>
      <c r="N377" s="26">
        <v>1000</v>
      </c>
      <c r="O377" s="20">
        <f t="shared" si="90"/>
        <v>-2000</v>
      </c>
      <c r="P377" s="20">
        <f t="shared" si="91"/>
        <v>17800</v>
      </c>
      <c r="Q377" s="26">
        <v>500</v>
      </c>
      <c r="R377" s="26">
        <v>5000</v>
      </c>
      <c r="S377" s="26">
        <v>1000</v>
      </c>
      <c r="T377" s="26">
        <v>500</v>
      </c>
      <c r="U377" s="26">
        <v>2000</v>
      </c>
      <c r="V377" s="26">
        <v>3000</v>
      </c>
      <c r="W377" s="26">
        <v>0</v>
      </c>
      <c r="X377" s="26">
        <v>5000</v>
      </c>
      <c r="Y377" s="26">
        <v>800</v>
      </c>
      <c r="Z377" s="20">
        <f t="shared" si="92"/>
        <v>-19800</v>
      </c>
      <c r="AA377" s="26">
        <f t="shared" si="93"/>
        <v>15000</v>
      </c>
      <c r="AB377" s="26">
        <v>0</v>
      </c>
      <c r="AC377" s="26">
        <v>15000</v>
      </c>
      <c r="AD377" s="26">
        <v>0</v>
      </c>
      <c r="AE377" s="26">
        <v>0</v>
      </c>
      <c r="AF377" s="26">
        <f t="shared" si="94"/>
        <v>-34800</v>
      </c>
      <c r="AG377" s="27">
        <f>SUM($AF$2:AF377)/SUM($AH$2:AH377)</f>
        <v>-3.3839627659574467E-3</v>
      </c>
      <c r="AH377" s="28">
        <v>10000000</v>
      </c>
      <c r="AI377" s="26">
        <f t="shared" si="95"/>
        <v>0</v>
      </c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9"/>
      <c r="AU377" s="29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 spans="1:63" x14ac:dyDescent="0.2">
      <c r="A378" s="34">
        <f t="shared" si="80"/>
        <v>2021</v>
      </c>
      <c r="B378" s="34">
        <f t="shared" si="81"/>
        <v>1</v>
      </c>
      <c r="C378" s="34">
        <f t="shared" si="82"/>
        <v>11</v>
      </c>
      <c r="D378" s="25">
        <v>44207</v>
      </c>
      <c r="E378" s="20">
        <f t="shared" si="83"/>
        <v>0</v>
      </c>
      <c r="F378" s="26">
        <f t="shared" si="84"/>
        <v>0</v>
      </c>
      <c r="G378" s="26">
        <f t="shared" si="85"/>
        <v>0</v>
      </c>
      <c r="H378" s="37">
        <f t="shared" si="86"/>
        <v>0</v>
      </c>
      <c r="I378" s="26">
        <f t="shared" si="87"/>
        <v>0</v>
      </c>
      <c r="J378" s="20">
        <f t="shared" si="88"/>
        <v>19800</v>
      </c>
      <c r="K378" s="20">
        <f t="shared" si="89"/>
        <v>2000</v>
      </c>
      <c r="L378" s="26">
        <v>1000</v>
      </c>
      <c r="M378" s="26">
        <v>0</v>
      </c>
      <c r="N378" s="26">
        <v>1000</v>
      </c>
      <c r="O378" s="20">
        <f t="shared" si="90"/>
        <v>-2000</v>
      </c>
      <c r="P378" s="20">
        <f t="shared" si="91"/>
        <v>17800</v>
      </c>
      <c r="Q378" s="26">
        <v>500</v>
      </c>
      <c r="R378" s="26">
        <v>5000</v>
      </c>
      <c r="S378" s="26">
        <v>1000</v>
      </c>
      <c r="T378" s="26">
        <v>500</v>
      </c>
      <c r="U378" s="26">
        <v>2000</v>
      </c>
      <c r="V378" s="26">
        <v>3000</v>
      </c>
      <c r="W378" s="26">
        <v>0</v>
      </c>
      <c r="X378" s="26">
        <v>5000</v>
      </c>
      <c r="Y378" s="26">
        <v>800</v>
      </c>
      <c r="Z378" s="20">
        <f t="shared" si="92"/>
        <v>-19800</v>
      </c>
      <c r="AA378" s="26">
        <f t="shared" si="93"/>
        <v>15000</v>
      </c>
      <c r="AB378" s="26">
        <v>0</v>
      </c>
      <c r="AC378" s="26">
        <v>15000</v>
      </c>
      <c r="AD378" s="26">
        <v>0</v>
      </c>
      <c r="AE378" s="26">
        <v>0</v>
      </c>
      <c r="AF378" s="26">
        <f t="shared" si="94"/>
        <v>-34800</v>
      </c>
      <c r="AG378" s="27">
        <f>SUM($AF$2:AF378)/SUM($AH$2:AH378)</f>
        <v>-3.3842175066312995E-3</v>
      </c>
      <c r="AH378" s="28">
        <v>10000000</v>
      </c>
      <c r="AI378" s="26">
        <f t="shared" si="95"/>
        <v>0</v>
      </c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9"/>
      <c r="AU378" s="29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 spans="1:63" x14ac:dyDescent="0.2">
      <c r="A379" s="34">
        <f t="shared" si="80"/>
        <v>2021</v>
      </c>
      <c r="B379" s="34">
        <f t="shared" si="81"/>
        <v>1</v>
      </c>
      <c r="C379" s="34">
        <f t="shared" si="82"/>
        <v>12</v>
      </c>
      <c r="D379" s="25">
        <v>44208</v>
      </c>
      <c r="E379" s="20">
        <f t="shared" si="83"/>
        <v>0</v>
      </c>
      <c r="F379" s="26">
        <f t="shared" si="84"/>
        <v>0</v>
      </c>
      <c r="G379" s="26">
        <f t="shared" si="85"/>
        <v>0</v>
      </c>
      <c r="H379" s="37">
        <f t="shared" si="86"/>
        <v>0</v>
      </c>
      <c r="I379" s="26">
        <f t="shared" si="87"/>
        <v>0</v>
      </c>
      <c r="J379" s="20">
        <f t="shared" si="88"/>
        <v>19800</v>
      </c>
      <c r="K379" s="20">
        <f t="shared" si="89"/>
        <v>2000</v>
      </c>
      <c r="L379" s="26">
        <v>1000</v>
      </c>
      <c r="M379" s="26">
        <v>0</v>
      </c>
      <c r="N379" s="26">
        <v>1000</v>
      </c>
      <c r="O379" s="20">
        <f t="shared" si="90"/>
        <v>-2000</v>
      </c>
      <c r="P379" s="20">
        <f t="shared" si="91"/>
        <v>17800</v>
      </c>
      <c r="Q379" s="26">
        <v>500</v>
      </c>
      <c r="R379" s="26">
        <v>5000</v>
      </c>
      <c r="S379" s="26">
        <v>1000</v>
      </c>
      <c r="T379" s="26">
        <v>500</v>
      </c>
      <c r="U379" s="26">
        <v>2000</v>
      </c>
      <c r="V379" s="26">
        <v>3000</v>
      </c>
      <c r="W379" s="26">
        <v>0</v>
      </c>
      <c r="X379" s="26">
        <v>5000</v>
      </c>
      <c r="Y379" s="26">
        <v>800</v>
      </c>
      <c r="Z379" s="20">
        <f t="shared" si="92"/>
        <v>-19800</v>
      </c>
      <c r="AA379" s="26">
        <f t="shared" si="93"/>
        <v>15000</v>
      </c>
      <c r="AB379" s="26">
        <v>0</v>
      </c>
      <c r="AC379" s="26">
        <v>15000</v>
      </c>
      <c r="AD379" s="26">
        <v>0</v>
      </c>
      <c r="AE379" s="26">
        <v>0</v>
      </c>
      <c r="AF379" s="26">
        <f t="shared" si="94"/>
        <v>-34800</v>
      </c>
      <c r="AG379" s="27">
        <f>SUM($AF$2:AF379)/SUM($AH$2:AH379)</f>
        <v>-3.3844708994708993E-3</v>
      </c>
      <c r="AH379" s="28">
        <v>10000000</v>
      </c>
      <c r="AI379" s="26">
        <f t="shared" si="95"/>
        <v>0</v>
      </c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9"/>
      <c r="AU379" s="29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 spans="1:63" x14ac:dyDescent="0.2">
      <c r="A380" s="34">
        <f t="shared" si="80"/>
        <v>2021</v>
      </c>
      <c r="B380" s="34">
        <f t="shared" si="81"/>
        <v>1</v>
      </c>
      <c r="C380" s="34">
        <f t="shared" si="82"/>
        <v>13</v>
      </c>
      <c r="D380" s="25">
        <v>44209</v>
      </c>
      <c r="E380" s="20">
        <f t="shared" si="83"/>
        <v>0</v>
      </c>
      <c r="F380" s="26">
        <f t="shared" si="84"/>
        <v>0</v>
      </c>
      <c r="G380" s="26">
        <f t="shared" si="85"/>
        <v>0</v>
      </c>
      <c r="H380" s="37">
        <f t="shared" si="86"/>
        <v>0</v>
      </c>
      <c r="I380" s="26">
        <f t="shared" si="87"/>
        <v>0</v>
      </c>
      <c r="J380" s="20">
        <f t="shared" si="88"/>
        <v>19800</v>
      </c>
      <c r="K380" s="20">
        <f t="shared" si="89"/>
        <v>2000</v>
      </c>
      <c r="L380" s="26">
        <v>1000</v>
      </c>
      <c r="M380" s="26">
        <v>0</v>
      </c>
      <c r="N380" s="26">
        <v>1000</v>
      </c>
      <c r="O380" s="20">
        <f t="shared" si="90"/>
        <v>-2000</v>
      </c>
      <c r="P380" s="20">
        <f t="shared" si="91"/>
        <v>17800</v>
      </c>
      <c r="Q380" s="26">
        <v>500</v>
      </c>
      <c r="R380" s="26">
        <v>5000</v>
      </c>
      <c r="S380" s="26">
        <v>1000</v>
      </c>
      <c r="T380" s="26">
        <v>500</v>
      </c>
      <c r="U380" s="26">
        <v>2000</v>
      </c>
      <c r="V380" s="26">
        <v>3000</v>
      </c>
      <c r="W380" s="26">
        <v>0</v>
      </c>
      <c r="X380" s="26">
        <v>5000</v>
      </c>
      <c r="Y380" s="26">
        <v>800</v>
      </c>
      <c r="Z380" s="20">
        <f t="shared" si="92"/>
        <v>-19800</v>
      </c>
      <c r="AA380" s="26">
        <f t="shared" si="93"/>
        <v>15000</v>
      </c>
      <c r="AB380" s="26">
        <v>0</v>
      </c>
      <c r="AC380" s="26">
        <v>15000</v>
      </c>
      <c r="AD380" s="26">
        <v>0</v>
      </c>
      <c r="AE380" s="26">
        <v>0</v>
      </c>
      <c r="AF380" s="26">
        <f t="shared" si="94"/>
        <v>-34800</v>
      </c>
      <c r="AG380" s="27">
        <f>SUM($AF$2:AF380)/SUM($AH$2:AH380)</f>
        <v>-3.3847229551451185E-3</v>
      </c>
      <c r="AH380" s="28">
        <v>10000000</v>
      </c>
      <c r="AI380" s="26">
        <f t="shared" si="95"/>
        <v>0</v>
      </c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9"/>
      <c r="AU380" s="29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 spans="1:63" x14ac:dyDescent="0.2">
      <c r="A381" s="34">
        <f t="shared" si="80"/>
        <v>2021</v>
      </c>
      <c r="B381" s="34">
        <f t="shared" si="81"/>
        <v>1</v>
      </c>
      <c r="C381" s="34">
        <f t="shared" si="82"/>
        <v>14</v>
      </c>
      <c r="D381" s="25">
        <v>44210</v>
      </c>
      <c r="E381" s="20">
        <f t="shared" si="83"/>
        <v>0</v>
      </c>
      <c r="F381" s="26">
        <f t="shared" si="84"/>
        <v>0</v>
      </c>
      <c r="G381" s="26">
        <f t="shared" si="85"/>
        <v>0</v>
      </c>
      <c r="H381" s="37">
        <f t="shared" si="86"/>
        <v>0</v>
      </c>
      <c r="I381" s="26">
        <f t="shared" si="87"/>
        <v>0</v>
      </c>
      <c r="J381" s="20">
        <f t="shared" si="88"/>
        <v>19800</v>
      </c>
      <c r="K381" s="20">
        <f t="shared" si="89"/>
        <v>2000</v>
      </c>
      <c r="L381" s="26">
        <v>1000</v>
      </c>
      <c r="M381" s="26">
        <v>0</v>
      </c>
      <c r="N381" s="26">
        <v>1000</v>
      </c>
      <c r="O381" s="20">
        <f t="shared" si="90"/>
        <v>-2000</v>
      </c>
      <c r="P381" s="20">
        <f t="shared" si="91"/>
        <v>17800</v>
      </c>
      <c r="Q381" s="26">
        <v>500</v>
      </c>
      <c r="R381" s="26">
        <v>5000</v>
      </c>
      <c r="S381" s="26">
        <v>1000</v>
      </c>
      <c r="T381" s="26">
        <v>500</v>
      </c>
      <c r="U381" s="26">
        <v>2000</v>
      </c>
      <c r="V381" s="26">
        <v>3000</v>
      </c>
      <c r="W381" s="26">
        <v>0</v>
      </c>
      <c r="X381" s="26">
        <v>5000</v>
      </c>
      <c r="Y381" s="26">
        <v>800</v>
      </c>
      <c r="Z381" s="20">
        <f t="shared" si="92"/>
        <v>-19800</v>
      </c>
      <c r="AA381" s="26">
        <f t="shared" si="93"/>
        <v>15000</v>
      </c>
      <c r="AB381" s="26">
        <v>0</v>
      </c>
      <c r="AC381" s="26">
        <v>15000</v>
      </c>
      <c r="AD381" s="26">
        <v>0</v>
      </c>
      <c r="AE381" s="26">
        <v>0</v>
      </c>
      <c r="AF381" s="26">
        <f t="shared" si="94"/>
        <v>-34800</v>
      </c>
      <c r="AG381" s="27">
        <f>SUM($AF$2:AF381)/SUM($AH$2:AH381)</f>
        <v>-3.3849736842105262E-3</v>
      </c>
      <c r="AH381" s="28">
        <v>10000000</v>
      </c>
      <c r="AI381" s="26">
        <f t="shared" si="95"/>
        <v>0</v>
      </c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9"/>
      <c r="AU381" s="29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 spans="1:63" x14ac:dyDescent="0.2">
      <c r="A382" s="34">
        <f t="shared" si="80"/>
        <v>2021</v>
      </c>
      <c r="B382" s="34">
        <f t="shared" si="81"/>
        <v>1</v>
      </c>
      <c r="C382" s="34">
        <f t="shared" si="82"/>
        <v>15</v>
      </c>
      <c r="D382" s="25">
        <v>44211</v>
      </c>
      <c r="E382" s="20">
        <f t="shared" si="83"/>
        <v>10000</v>
      </c>
      <c r="F382" s="26">
        <f t="shared" si="84"/>
        <v>10000</v>
      </c>
      <c r="G382" s="26">
        <f t="shared" si="85"/>
        <v>0</v>
      </c>
      <c r="H382" s="37">
        <f t="shared" si="86"/>
        <v>1</v>
      </c>
      <c r="I382" s="26">
        <f t="shared" si="87"/>
        <v>10000</v>
      </c>
      <c r="J382" s="20">
        <f t="shared" si="88"/>
        <v>19800</v>
      </c>
      <c r="K382" s="20">
        <f t="shared" si="89"/>
        <v>2000</v>
      </c>
      <c r="L382" s="26">
        <v>1000</v>
      </c>
      <c r="M382" s="26">
        <v>0</v>
      </c>
      <c r="N382" s="26">
        <v>1000</v>
      </c>
      <c r="O382" s="20">
        <f t="shared" si="90"/>
        <v>8000</v>
      </c>
      <c r="P382" s="20">
        <f t="shared" si="91"/>
        <v>17800</v>
      </c>
      <c r="Q382" s="26">
        <v>500</v>
      </c>
      <c r="R382" s="26">
        <v>5000</v>
      </c>
      <c r="S382" s="26">
        <v>1000</v>
      </c>
      <c r="T382" s="26">
        <v>500</v>
      </c>
      <c r="U382" s="26">
        <v>2000</v>
      </c>
      <c r="V382" s="26">
        <v>3000</v>
      </c>
      <c r="W382" s="26">
        <v>0</v>
      </c>
      <c r="X382" s="26">
        <v>5000</v>
      </c>
      <c r="Y382" s="26">
        <v>800</v>
      </c>
      <c r="Z382" s="20">
        <f t="shared" si="92"/>
        <v>-9800</v>
      </c>
      <c r="AA382" s="26">
        <f t="shared" si="93"/>
        <v>15000</v>
      </c>
      <c r="AB382" s="26">
        <v>0</v>
      </c>
      <c r="AC382" s="26">
        <v>15000</v>
      </c>
      <c r="AD382" s="26">
        <v>0</v>
      </c>
      <c r="AE382" s="26">
        <v>0</v>
      </c>
      <c r="AF382" s="26">
        <f t="shared" si="94"/>
        <v>-24800</v>
      </c>
      <c r="AG382" s="27">
        <f>SUM($AF$2:AF382)/SUM($AH$2:AH382)</f>
        <v>-3.3825984251968505E-3</v>
      </c>
      <c r="AH382" s="28">
        <v>10000000</v>
      </c>
      <c r="AI382" s="26">
        <f t="shared" si="95"/>
        <v>0</v>
      </c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9"/>
      <c r="AU382" s="29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 spans="1:63" x14ac:dyDescent="0.2">
      <c r="A383" s="34">
        <f t="shared" si="80"/>
        <v>2021</v>
      </c>
      <c r="B383" s="34">
        <f t="shared" si="81"/>
        <v>1</v>
      </c>
      <c r="C383" s="34">
        <f t="shared" si="82"/>
        <v>16</v>
      </c>
      <c r="D383" s="25">
        <v>44212</v>
      </c>
      <c r="E383" s="20">
        <f t="shared" si="83"/>
        <v>0</v>
      </c>
      <c r="F383" s="26">
        <f t="shared" si="84"/>
        <v>0</v>
      </c>
      <c r="G383" s="26">
        <f t="shared" si="85"/>
        <v>0</v>
      </c>
      <c r="H383" s="37">
        <f t="shared" si="86"/>
        <v>0</v>
      </c>
      <c r="I383" s="26">
        <f t="shared" si="87"/>
        <v>0</v>
      </c>
      <c r="J383" s="20">
        <f t="shared" si="88"/>
        <v>19800</v>
      </c>
      <c r="K383" s="20">
        <f t="shared" si="89"/>
        <v>2000</v>
      </c>
      <c r="L383" s="26">
        <v>1000</v>
      </c>
      <c r="M383" s="26">
        <v>0</v>
      </c>
      <c r="N383" s="26">
        <v>1000</v>
      </c>
      <c r="O383" s="20">
        <f t="shared" si="90"/>
        <v>-2000</v>
      </c>
      <c r="P383" s="20">
        <f t="shared" si="91"/>
        <v>17800</v>
      </c>
      <c r="Q383" s="26">
        <v>500</v>
      </c>
      <c r="R383" s="26">
        <v>5000</v>
      </c>
      <c r="S383" s="26">
        <v>1000</v>
      </c>
      <c r="T383" s="26">
        <v>500</v>
      </c>
      <c r="U383" s="26">
        <v>2000</v>
      </c>
      <c r="V383" s="26">
        <v>3000</v>
      </c>
      <c r="W383" s="26">
        <v>0</v>
      </c>
      <c r="X383" s="26">
        <v>5000</v>
      </c>
      <c r="Y383" s="26">
        <v>800</v>
      </c>
      <c r="Z383" s="20">
        <f t="shared" si="92"/>
        <v>-19800</v>
      </c>
      <c r="AA383" s="26">
        <f t="shared" si="93"/>
        <v>15000</v>
      </c>
      <c r="AB383" s="26">
        <v>0</v>
      </c>
      <c r="AC383" s="26">
        <v>15000</v>
      </c>
      <c r="AD383" s="26">
        <v>0</v>
      </c>
      <c r="AE383" s="26">
        <v>0</v>
      </c>
      <c r="AF383" s="26">
        <f t="shared" si="94"/>
        <v>-34800</v>
      </c>
      <c r="AG383" s="27">
        <f>SUM($AF$2:AF383)/SUM($AH$2:AH383)</f>
        <v>-3.3828534031413613E-3</v>
      </c>
      <c r="AH383" s="28">
        <v>10000000</v>
      </c>
      <c r="AI383" s="26">
        <f t="shared" si="95"/>
        <v>0</v>
      </c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9"/>
      <c r="AU383" s="29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 spans="1:63" x14ac:dyDescent="0.2">
      <c r="A384" s="34">
        <f t="shared" si="80"/>
        <v>2021</v>
      </c>
      <c r="B384" s="34">
        <f t="shared" si="81"/>
        <v>1</v>
      </c>
      <c r="C384" s="34">
        <f t="shared" si="82"/>
        <v>17</v>
      </c>
      <c r="D384" s="25">
        <v>44213</v>
      </c>
      <c r="E384" s="20">
        <f t="shared" si="83"/>
        <v>0</v>
      </c>
      <c r="F384" s="26">
        <f t="shared" si="84"/>
        <v>0</v>
      </c>
      <c r="G384" s="26">
        <f t="shared" si="85"/>
        <v>0</v>
      </c>
      <c r="H384" s="37">
        <f t="shared" si="86"/>
        <v>0</v>
      </c>
      <c r="I384" s="26">
        <f t="shared" si="87"/>
        <v>0</v>
      </c>
      <c r="J384" s="20">
        <f t="shared" si="88"/>
        <v>19800</v>
      </c>
      <c r="K384" s="20">
        <f t="shared" si="89"/>
        <v>2000</v>
      </c>
      <c r="L384" s="26">
        <v>1000</v>
      </c>
      <c r="M384" s="26">
        <v>0</v>
      </c>
      <c r="N384" s="26">
        <v>1000</v>
      </c>
      <c r="O384" s="20">
        <f t="shared" si="90"/>
        <v>-2000</v>
      </c>
      <c r="P384" s="20">
        <f t="shared" si="91"/>
        <v>17800</v>
      </c>
      <c r="Q384" s="26">
        <v>500</v>
      </c>
      <c r="R384" s="26">
        <v>5000</v>
      </c>
      <c r="S384" s="26">
        <v>1000</v>
      </c>
      <c r="T384" s="26">
        <v>500</v>
      </c>
      <c r="U384" s="26">
        <v>2000</v>
      </c>
      <c r="V384" s="26">
        <v>3000</v>
      </c>
      <c r="W384" s="26">
        <v>0</v>
      </c>
      <c r="X384" s="26">
        <v>5000</v>
      </c>
      <c r="Y384" s="26">
        <v>800</v>
      </c>
      <c r="Z384" s="20">
        <f t="shared" si="92"/>
        <v>-19800</v>
      </c>
      <c r="AA384" s="26">
        <f t="shared" si="93"/>
        <v>15000</v>
      </c>
      <c r="AB384" s="26">
        <v>0</v>
      </c>
      <c r="AC384" s="26">
        <v>15000</v>
      </c>
      <c r="AD384" s="26">
        <v>0</v>
      </c>
      <c r="AE384" s="26">
        <v>0</v>
      </c>
      <c r="AF384" s="26">
        <f t="shared" si="94"/>
        <v>-34800</v>
      </c>
      <c r="AG384" s="27">
        <f>SUM($AF$2:AF384)/SUM($AH$2:AH384)</f>
        <v>-3.383107049608355E-3</v>
      </c>
      <c r="AH384" s="28">
        <v>10000000</v>
      </c>
      <c r="AI384" s="26">
        <f t="shared" si="95"/>
        <v>0</v>
      </c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9"/>
      <c r="AU384" s="29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 spans="1:63" x14ac:dyDescent="0.2">
      <c r="A385" s="34">
        <f t="shared" si="80"/>
        <v>2021</v>
      </c>
      <c r="B385" s="34">
        <f t="shared" si="81"/>
        <v>1</v>
      </c>
      <c r="C385" s="34">
        <f t="shared" si="82"/>
        <v>18</v>
      </c>
      <c r="D385" s="25">
        <v>44214</v>
      </c>
      <c r="E385" s="20">
        <f t="shared" si="83"/>
        <v>0</v>
      </c>
      <c r="F385" s="26">
        <f t="shared" si="84"/>
        <v>0</v>
      </c>
      <c r="G385" s="26">
        <f t="shared" si="85"/>
        <v>0</v>
      </c>
      <c r="H385" s="37">
        <f t="shared" si="86"/>
        <v>0</v>
      </c>
      <c r="I385" s="26">
        <f t="shared" si="87"/>
        <v>0</v>
      </c>
      <c r="J385" s="20">
        <f t="shared" si="88"/>
        <v>19800</v>
      </c>
      <c r="K385" s="20">
        <f t="shared" si="89"/>
        <v>2000</v>
      </c>
      <c r="L385" s="26">
        <v>1000</v>
      </c>
      <c r="M385" s="26">
        <v>0</v>
      </c>
      <c r="N385" s="26">
        <v>1000</v>
      </c>
      <c r="O385" s="20">
        <f t="shared" si="90"/>
        <v>-2000</v>
      </c>
      <c r="P385" s="20">
        <f t="shared" si="91"/>
        <v>17800</v>
      </c>
      <c r="Q385" s="26">
        <v>500</v>
      </c>
      <c r="R385" s="26">
        <v>5000</v>
      </c>
      <c r="S385" s="26">
        <v>1000</v>
      </c>
      <c r="T385" s="26">
        <v>500</v>
      </c>
      <c r="U385" s="26">
        <v>2000</v>
      </c>
      <c r="V385" s="26">
        <v>3000</v>
      </c>
      <c r="W385" s="26">
        <v>0</v>
      </c>
      <c r="X385" s="26">
        <v>5000</v>
      </c>
      <c r="Y385" s="26">
        <v>800</v>
      </c>
      <c r="Z385" s="20">
        <f t="shared" si="92"/>
        <v>-19800</v>
      </c>
      <c r="AA385" s="26">
        <f t="shared" si="93"/>
        <v>15000</v>
      </c>
      <c r="AB385" s="26">
        <v>0</v>
      </c>
      <c r="AC385" s="26">
        <v>15000</v>
      </c>
      <c r="AD385" s="26">
        <v>0</v>
      </c>
      <c r="AE385" s="26">
        <v>0</v>
      </c>
      <c r="AF385" s="26">
        <f t="shared" si="94"/>
        <v>-34800</v>
      </c>
      <c r="AG385" s="27">
        <f>SUM($AF$2:AF385)/SUM($AH$2:AH385)</f>
        <v>-3.3833593750000001E-3</v>
      </c>
      <c r="AH385" s="28">
        <v>10000000</v>
      </c>
      <c r="AI385" s="26">
        <f t="shared" si="95"/>
        <v>0</v>
      </c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9"/>
      <c r="AU385" s="29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 spans="1:63" x14ac:dyDescent="0.2">
      <c r="A386" s="34">
        <f t="shared" si="80"/>
        <v>2021</v>
      </c>
      <c r="B386" s="34">
        <f t="shared" si="81"/>
        <v>1</v>
      </c>
      <c r="C386" s="34">
        <f t="shared" si="82"/>
        <v>19</v>
      </c>
      <c r="D386" s="25">
        <v>44215</v>
      </c>
      <c r="E386" s="20">
        <f t="shared" si="83"/>
        <v>0</v>
      </c>
      <c r="F386" s="26">
        <f t="shared" si="84"/>
        <v>0</v>
      </c>
      <c r="G386" s="26">
        <f t="shared" si="85"/>
        <v>0</v>
      </c>
      <c r="H386" s="37">
        <f t="shared" si="86"/>
        <v>0</v>
      </c>
      <c r="I386" s="26">
        <f t="shared" si="87"/>
        <v>0</v>
      </c>
      <c r="J386" s="20">
        <f t="shared" si="88"/>
        <v>19800</v>
      </c>
      <c r="K386" s="20">
        <f t="shared" si="89"/>
        <v>2000</v>
      </c>
      <c r="L386" s="26">
        <v>1000</v>
      </c>
      <c r="M386" s="26">
        <v>0</v>
      </c>
      <c r="N386" s="26">
        <v>1000</v>
      </c>
      <c r="O386" s="20">
        <f t="shared" si="90"/>
        <v>-2000</v>
      </c>
      <c r="P386" s="20">
        <f t="shared" si="91"/>
        <v>17800</v>
      </c>
      <c r="Q386" s="26">
        <v>500</v>
      </c>
      <c r="R386" s="26">
        <v>5000</v>
      </c>
      <c r="S386" s="26">
        <v>1000</v>
      </c>
      <c r="T386" s="26">
        <v>500</v>
      </c>
      <c r="U386" s="26">
        <v>2000</v>
      </c>
      <c r="V386" s="26">
        <v>3000</v>
      </c>
      <c r="W386" s="26">
        <v>0</v>
      </c>
      <c r="X386" s="26">
        <v>5000</v>
      </c>
      <c r="Y386" s="26">
        <v>800</v>
      </c>
      <c r="Z386" s="20">
        <f t="shared" si="92"/>
        <v>-19800</v>
      </c>
      <c r="AA386" s="26">
        <f t="shared" si="93"/>
        <v>15000</v>
      </c>
      <c r="AB386" s="26">
        <v>0</v>
      </c>
      <c r="AC386" s="26">
        <v>15000</v>
      </c>
      <c r="AD386" s="26">
        <v>0</v>
      </c>
      <c r="AE386" s="26">
        <v>0</v>
      </c>
      <c r="AF386" s="26">
        <f t="shared" si="94"/>
        <v>-34800</v>
      </c>
      <c r="AG386" s="27">
        <f>SUM($AF$2:AF386)/SUM($AH$2:AH386)</f>
        <v>-3.3836103896103895E-3</v>
      </c>
      <c r="AH386" s="28">
        <v>10000000</v>
      </c>
      <c r="AI386" s="26">
        <f t="shared" si="95"/>
        <v>0</v>
      </c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9"/>
      <c r="AU386" s="29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 spans="1:63" x14ac:dyDescent="0.2">
      <c r="A387" s="34">
        <f t="shared" ref="A387:A450" si="96">YEAR(D387)</f>
        <v>2021</v>
      </c>
      <c r="B387" s="34">
        <f t="shared" ref="B387:B450" si="97">MONTH(D387)</f>
        <v>1</v>
      </c>
      <c r="C387" s="34">
        <f t="shared" ref="C387:C450" si="98">DAY(D387)</f>
        <v>20</v>
      </c>
      <c r="D387" s="25">
        <v>44216</v>
      </c>
      <c r="E387" s="20">
        <f t="shared" ref="E387:E450" si="99">SUM(F387:G387)</f>
        <v>0</v>
      </c>
      <c r="F387" s="26">
        <f t="shared" ref="F387:F450" si="100">IF(OR($C387=1,$C387=15,$C387=30),10000,0)</f>
        <v>0</v>
      </c>
      <c r="G387" s="26">
        <f t="shared" ref="G387:G450" si="101">IF($C387=30,100,0)</f>
        <v>0</v>
      </c>
      <c r="H387" s="37">
        <f t="shared" ref="H387:H450" si="102">IF(OR($C387=1,$C387=15,$C387=30),1,0)</f>
        <v>0</v>
      </c>
      <c r="I387" s="26">
        <f t="shared" ref="I387:I450" si="103">IFERROR(F387/H387,0)</f>
        <v>0</v>
      </c>
      <c r="J387" s="20">
        <f t="shared" ref="J387:J450" si="104">K387+P387</f>
        <v>19800</v>
      </c>
      <c r="K387" s="20">
        <f t="shared" ref="K387:K450" si="105">SUM(L387:N387)</f>
        <v>2000</v>
      </c>
      <c r="L387" s="26">
        <v>1000</v>
      </c>
      <c r="M387" s="26">
        <v>0</v>
      </c>
      <c r="N387" s="26">
        <v>1000</v>
      </c>
      <c r="O387" s="20">
        <f t="shared" ref="O387:O450" si="106">E387-K387</f>
        <v>-2000</v>
      </c>
      <c r="P387" s="20">
        <f t="shared" ref="P387:P450" si="107">SUM(Q387:Y387)</f>
        <v>17800</v>
      </c>
      <c r="Q387" s="26">
        <v>500</v>
      </c>
      <c r="R387" s="26">
        <v>5000</v>
      </c>
      <c r="S387" s="26">
        <v>1000</v>
      </c>
      <c r="T387" s="26">
        <v>500</v>
      </c>
      <c r="U387" s="26">
        <v>2000</v>
      </c>
      <c r="V387" s="26">
        <v>3000</v>
      </c>
      <c r="W387" s="26">
        <v>0</v>
      </c>
      <c r="X387" s="26">
        <v>5000</v>
      </c>
      <c r="Y387" s="26">
        <v>800</v>
      </c>
      <c r="Z387" s="20">
        <f t="shared" ref="Z387:Z450" si="108">O387-P387</f>
        <v>-19800</v>
      </c>
      <c r="AA387" s="26">
        <f t="shared" ref="AA387:AA450" si="109">SUM(AB387:AE387)</f>
        <v>15000</v>
      </c>
      <c r="AB387" s="26">
        <v>0</v>
      </c>
      <c r="AC387" s="26">
        <v>15000</v>
      </c>
      <c r="AD387" s="26">
        <v>0</v>
      </c>
      <c r="AE387" s="26">
        <v>0</v>
      </c>
      <c r="AF387" s="26">
        <f t="shared" ref="AF387:AF450" si="110">Z387-AA387</f>
        <v>-34800</v>
      </c>
      <c r="AG387" s="27">
        <f>SUM($AF$2:AF387)/SUM($AH$2:AH387)</f>
        <v>-3.3838601036269432E-3</v>
      </c>
      <c r="AH387" s="28">
        <v>10000000</v>
      </c>
      <c r="AI387" s="26">
        <f t="shared" ref="AI387:AI450" si="111">AJ387-AK387</f>
        <v>0</v>
      </c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9"/>
      <c r="AU387" s="29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 spans="1:63" x14ac:dyDescent="0.2">
      <c r="A388" s="34">
        <f t="shared" si="96"/>
        <v>2021</v>
      </c>
      <c r="B388" s="34">
        <f t="shared" si="97"/>
        <v>1</v>
      </c>
      <c r="C388" s="34">
        <f t="shared" si="98"/>
        <v>21</v>
      </c>
      <c r="D388" s="25">
        <v>44217</v>
      </c>
      <c r="E388" s="20">
        <f t="shared" si="99"/>
        <v>0</v>
      </c>
      <c r="F388" s="26">
        <f t="shared" si="100"/>
        <v>0</v>
      </c>
      <c r="G388" s="26">
        <f t="shared" si="101"/>
        <v>0</v>
      </c>
      <c r="H388" s="37">
        <f t="shared" si="102"/>
        <v>0</v>
      </c>
      <c r="I388" s="26">
        <f t="shared" si="103"/>
        <v>0</v>
      </c>
      <c r="J388" s="20">
        <f t="shared" si="104"/>
        <v>19800</v>
      </c>
      <c r="K388" s="20">
        <f t="shared" si="105"/>
        <v>2000</v>
      </c>
      <c r="L388" s="26">
        <v>1000</v>
      </c>
      <c r="M388" s="26">
        <v>0</v>
      </c>
      <c r="N388" s="26">
        <v>1000</v>
      </c>
      <c r="O388" s="20">
        <f t="shared" si="106"/>
        <v>-2000</v>
      </c>
      <c r="P388" s="20">
        <f t="shared" si="107"/>
        <v>17800</v>
      </c>
      <c r="Q388" s="26">
        <v>500</v>
      </c>
      <c r="R388" s="26">
        <v>5000</v>
      </c>
      <c r="S388" s="26">
        <v>1000</v>
      </c>
      <c r="T388" s="26">
        <v>500</v>
      </c>
      <c r="U388" s="26">
        <v>2000</v>
      </c>
      <c r="V388" s="26">
        <v>3000</v>
      </c>
      <c r="W388" s="26">
        <v>0</v>
      </c>
      <c r="X388" s="26">
        <v>5000</v>
      </c>
      <c r="Y388" s="26">
        <v>800</v>
      </c>
      <c r="Z388" s="20">
        <f t="shared" si="108"/>
        <v>-19800</v>
      </c>
      <c r="AA388" s="26">
        <f t="shared" si="109"/>
        <v>15000</v>
      </c>
      <c r="AB388" s="26">
        <v>0</v>
      </c>
      <c r="AC388" s="26">
        <v>15000</v>
      </c>
      <c r="AD388" s="26">
        <v>0</v>
      </c>
      <c r="AE388" s="26">
        <v>0</v>
      </c>
      <c r="AF388" s="26">
        <f t="shared" si="110"/>
        <v>-34800</v>
      </c>
      <c r="AG388" s="27">
        <f>SUM($AF$2:AF388)/SUM($AH$2:AH388)</f>
        <v>-3.3841085271317829E-3</v>
      </c>
      <c r="AH388" s="28">
        <v>10000000</v>
      </c>
      <c r="AI388" s="26">
        <f t="shared" si="111"/>
        <v>0</v>
      </c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9"/>
      <c r="AU388" s="29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 spans="1:63" x14ac:dyDescent="0.2">
      <c r="A389" s="34">
        <f t="shared" si="96"/>
        <v>2021</v>
      </c>
      <c r="B389" s="34">
        <f t="shared" si="97"/>
        <v>1</v>
      </c>
      <c r="C389" s="34">
        <f t="shared" si="98"/>
        <v>22</v>
      </c>
      <c r="D389" s="25">
        <v>44218</v>
      </c>
      <c r="E389" s="20">
        <f t="shared" si="99"/>
        <v>0</v>
      </c>
      <c r="F389" s="26">
        <f t="shared" si="100"/>
        <v>0</v>
      </c>
      <c r="G389" s="26">
        <f t="shared" si="101"/>
        <v>0</v>
      </c>
      <c r="H389" s="37">
        <f t="shared" si="102"/>
        <v>0</v>
      </c>
      <c r="I389" s="26">
        <f t="shared" si="103"/>
        <v>0</v>
      </c>
      <c r="J389" s="20">
        <f t="shared" si="104"/>
        <v>19800</v>
      </c>
      <c r="K389" s="20">
        <f t="shared" si="105"/>
        <v>2000</v>
      </c>
      <c r="L389" s="26">
        <v>1000</v>
      </c>
      <c r="M389" s="26">
        <v>0</v>
      </c>
      <c r="N389" s="26">
        <v>1000</v>
      </c>
      <c r="O389" s="20">
        <f t="shared" si="106"/>
        <v>-2000</v>
      </c>
      <c r="P389" s="20">
        <f t="shared" si="107"/>
        <v>17800</v>
      </c>
      <c r="Q389" s="26">
        <v>500</v>
      </c>
      <c r="R389" s="26">
        <v>5000</v>
      </c>
      <c r="S389" s="26">
        <v>1000</v>
      </c>
      <c r="T389" s="26">
        <v>500</v>
      </c>
      <c r="U389" s="26">
        <v>2000</v>
      </c>
      <c r="V389" s="26">
        <v>3000</v>
      </c>
      <c r="W389" s="26">
        <v>0</v>
      </c>
      <c r="X389" s="26">
        <v>5000</v>
      </c>
      <c r="Y389" s="26">
        <v>800</v>
      </c>
      <c r="Z389" s="20">
        <f t="shared" si="108"/>
        <v>-19800</v>
      </c>
      <c r="AA389" s="26">
        <f t="shared" si="109"/>
        <v>15000</v>
      </c>
      <c r="AB389" s="26">
        <v>0</v>
      </c>
      <c r="AC389" s="26">
        <v>15000</v>
      </c>
      <c r="AD389" s="26">
        <v>0</v>
      </c>
      <c r="AE389" s="26">
        <v>0</v>
      </c>
      <c r="AF389" s="26">
        <f t="shared" si="110"/>
        <v>-34800</v>
      </c>
      <c r="AG389" s="27">
        <f>SUM($AF$2:AF389)/SUM($AH$2:AH389)</f>
        <v>-3.3843556701030927E-3</v>
      </c>
      <c r="AH389" s="28">
        <v>10000000</v>
      </c>
      <c r="AI389" s="26">
        <f t="shared" si="111"/>
        <v>0</v>
      </c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9"/>
      <c r="AU389" s="29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 spans="1:63" x14ac:dyDescent="0.2">
      <c r="A390" s="34">
        <f t="shared" si="96"/>
        <v>2021</v>
      </c>
      <c r="B390" s="34">
        <f t="shared" si="97"/>
        <v>1</v>
      </c>
      <c r="C390" s="34">
        <f t="shared" si="98"/>
        <v>23</v>
      </c>
      <c r="D390" s="25">
        <v>44219</v>
      </c>
      <c r="E390" s="20">
        <f t="shared" si="99"/>
        <v>0</v>
      </c>
      <c r="F390" s="26">
        <f t="shared" si="100"/>
        <v>0</v>
      </c>
      <c r="G390" s="26">
        <f t="shared" si="101"/>
        <v>0</v>
      </c>
      <c r="H390" s="37">
        <f t="shared" si="102"/>
        <v>0</v>
      </c>
      <c r="I390" s="26">
        <f t="shared" si="103"/>
        <v>0</v>
      </c>
      <c r="J390" s="20">
        <f t="shared" si="104"/>
        <v>19800</v>
      </c>
      <c r="K390" s="20">
        <f t="shared" si="105"/>
        <v>2000</v>
      </c>
      <c r="L390" s="26">
        <v>1000</v>
      </c>
      <c r="M390" s="26">
        <v>0</v>
      </c>
      <c r="N390" s="26">
        <v>1000</v>
      </c>
      <c r="O390" s="20">
        <f t="shared" si="106"/>
        <v>-2000</v>
      </c>
      <c r="P390" s="20">
        <f t="shared" si="107"/>
        <v>17800</v>
      </c>
      <c r="Q390" s="26">
        <v>500</v>
      </c>
      <c r="R390" s="26">
        <v>5000</v>
      </c>
      <c r="S390" s="26">
        <v>1000</v>
      </c>
      <c r="T390" s="26">
        <v>500</v>
      </c>
      <c r="U390" s="26">
        <v>2000</v>
      </c>
      <c r="V390" s="26">
        <v>3000</v>
      </c>
      <c r="W390" s="26">
        <v>0</v>
      </c>
      <c r="X390" s="26">
        <v>5000</v>
      </c>
      <c r="Y390" s="26">
        <v>800</v>
      </c>
      <c r="Z390" s="20">
        <f t="shared" si="108"/>
        <v>-19800</v>
      </c>
      <c r="AA390" s="26">
        <f t="shared" si="109"/>
        <v>15000</v>
      </c>
      <c r="AB390" s="26">
        <v>0</v>
      </c>
      <c r="AC390" s="26">
        <v>15000</v>
      </c>
      <c r="AD390" s="26">
        <v>0</v>
      </c>
      <c r="AE390" s="26">
        <v>0</v>
      </c>
      <c r="AF390" s="26">
        <f t="shared" si="110"/>
        <v>-34800</v>
      </c>
      <c r="AG390" s="27">
        <f>SUM($AF$2:AF390)/SUM($AH$2:AH390)</f>
        <v>-3.3846015424164526E-3</v>
      </c>
      <c r="AH390" s="28">
        <v>10000000</v>
      </c>
      <c r="AI390" s="26">
        <f t="shared" si="111"/>
        <v>0</v>
      </c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9"/>
      <c r="AU390" s="29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 spans="1:63" x14ac:dyDescent="0.2">
      <c r="A391" s="34">
        <f t="shared" si="96"/>
        <v>2021</v>
      </c>
      <c r="B391" s="34">
        <f t="shared" si="97"/>
        <v>1</v>
      </c>
      <c r="C391" s="34">
        <f t="shared" si="98"/>
        <v>24</v>
      </c>
      <c r="D391" s="25">
        <v>44220</v>
      </c>
      <c r="E391" s="20">
        <f t="shared" si="99"/>
        <v>0</v>
      </c>
      <c r="F391" s="26">
        <f t="shared" si="100"/>
        <v>0</v>
      </c>
      <c r="G391" s="26">
        <f t="shared" si="101"/>
        <v>0</v>
      </c>
      <c r="H391" s="37">
        <f t="shared" si="102"/>
        <v>0</v>
      </c>
      <c r="I391" s="26">
        <f t="shared" si="103"/>
        <v>0</v>
      </c>
      <c r="J391" s="20">
        <f t="shared" si="104"/>
        <v>19800</v>
      </c>
      <c r="K391" s="20">
        <f t="shared" si="105"/>
        <v>2000</v>
      </c>
      <c r="L391" s="26">
        <v>1000</v>
      </c>
      <c r="M391" s="26">
        <v>0</v>
      </c>
      <c r="N391" s="26">
        <v>1000</v>
      </c>
      <c r="O391" s="20">
        <f t="shared" si="106"/>
        <v>-2000</v>
      </c>
      <c r="P391" s="20">
        <f t="shared" si="107"/>
        <v>17800</v>
      </c>
      <c r="Q391" s="26">
        <v>500</v>
      </c>
      <c r="R391" s="26">
        <v>5000</v>
      </c>
      <c r="S391" s="26">
        <v>1000</v>
      </c>
      <c r="T391" s="26">
        <v>500</v>
      </c>
      <c r="U391" s="26">
        <v>2000</v>
      </c>
      <c r="V391" s="26">
        <v>3000</v>
      </c>
      <c r="W391" s="26">
        <v>0</v>
      </c>
      <c r="X391" s="26">
        <v>5000</v>
      </c>
      <c r="Y391" s="26">
        <v>800</v>
      </c>
      <c r="Z391" s="20">
        <f t="shared" si="108"/>
        <v>-19800</v>
      </c>
      <c r="AA391" s="26">
        <f t="shared" si="109"/>
        <v>15000</v>
      </c>
      <c r="AB391" s="26">
        <v>0</v>
      </c>
      <c r="AC391" s="26">
        <v>15000</v>
      </c>
      <c r="AD391" s="26">
        <v>0</v>
      </c>
      <c r="AE391" s="26">
        <v>0</v>
      </c>
      <c r="AF391" s="26">
        <f t="shared" si="110"/>
        <v>-34800</v>
      </c>
      <c r="AG391" s="27">
        <f>SUM($AF$2:AF391)/SUM($AH$2:AH391)</f>
        <v>-3.3848461538461536E-3</v>
      </c>
      <c r="AH391" s="28">
        <v>10000000</v>
      </c>
      <c r="AI391" s="26">
        <f t="shared" si="111"/>
        <v>0</v>
      </c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9"/>
      <c r="AU391" s="29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 spans="1:63" x14ac:dyDescent="0.2">
      <c r="A392" s="34">
        <f t="shared" si="96"/>
        <v>2021</v>
      </c>
      <c r="B392" s="34">
        <f t="shared" si="97"/>
        <v>1</v>
      </c>
      <c r="C392" s="34">
        <f t="shared" si="98"/>
        <v>25</v>
      </c>
      <c r="D392" s="25">
        <v>44221</v>
      </c>
      <c r="E392" s="20">
        <f t="shared" si="99"/>
        <v>0</v>
      </c>
      <c r="F392" s="26">
        <f t="shared" si="100"/>
        <v>0</v>
      </c>
      <c r="G392" s="26">
        <f t="shared" si="101"/>
        <v>0</v>
      </c>
      <c r="H392" s="37">
        <f t="shared" si="102"/>
        <v>0</v>
      </c>
      <c r="I392" s="26">
        <f t="shared" si="103"/>
        <v>0</v>
      </c>
      <c r="J392" s="20">
        <f t="shared" si="104"/>
        <v>19800</v>
      </c>
      <c r="K392" s="20">
        <f t="shared" si="105"/>
        <v>2000</v>
      </c>
      <c r="L392" s="26">
        <v>1000</v>
      </c>
      <c r="M392" s="26">
        <v>0</v>
      </c>
      <c r="N392" s="26">
        <v>1000</v>
      </c>
      <c r="O392" s="20">
        <f t="shared" si="106"/>
        <v>-2000</v>
      </c>
      <c r="P392" s="20">
        <f t="shared" si="107"/>
        <v>17800</v>
      </c>
      <c r="Q392" s="26">
        <v>500</v>
      </c>
      <c r="R392" s="26">
        <v>5000</v>
      </c>
      <c r="S392" s="26">
        <v>1000</v>
      </c>
      <c r="T392" s="26">
        <v>500</v>
      </c>
      <c r="U392" s="26">
        <v>2000</v>
      </c>
      <c r="V392" s="26">
        <v>3000</v>
      </c>
      <c r="W392" s="26">
        <v>0</v>
      </c>
      <c r="X392" s="26">
        <v>5000</v>
      </c>
      <c r="Y392" s="26">
        <v>800</v>
      </c>
      <c r="Z392" s="20">
        <f t="shared" si="108"/>
        <v>-19800</v>
      </c>
      <c r="AA392" s="26">
        <f t="shared" si="109"/>
        <v>15000</v>
      </c>
      <c r="AB392" s="26">
        <v>0</v>
      </c>
      <c r="AC392" s="26">
        <v>15000</v>
      </c>
      <c r="AD392" s="26">
        <v>0</v>
      </c>
      <c r="AE392" s="26">
        <v>0</v>
      </c>
      <c r="AF392" s="26">
        <f t="shared" si="110"/>
        <v>-34800</v>
      </c>
      <c r="AG392" s="27">
        <f>SUM($AF$2:AF392)/SUM($AH$2:AH392)</f>
        <v>-3.3850895140664959E-3</v>
      </c>
      <c r="AH392" s="28">
        <v>10000000</v>
      </c>
      <c r="AI392" s="26">
        <f t="shared" si="111"/>
        <v>0</v>
      </c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9"/>
      <c r="AU392" s="29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 spans="1:63" x14ac:dyDescent="0.2">
      <c r="A393" s="34">
        <f t="shared" si="96"/>
        <v>2021</v>
      </c>
      <c r="B393" s="34">
        <f t="shared" si="97"/>
        <v>1</v>
      </c>
      <c r="C393" s="34">
        <f t="shared" si="98"/>
        <v>26</v>
      </c>
      <c r="D393" s="25">
        <v>44222</v>
      </c>
      <c r="E393" s="20">
        <f t="shared" si="99"/>
        <v>0</v>
      </c>
      <c r="F393" s="26">
        <f t="shared" si="100"/>
        <v>0</v>
      </c>
      <c r="G393" s="26">
        <f t="shared" si="101"/>
        <v>0</v>
      </c>
      <c r="H393" s="37">
        <f t="shared" si="102"/>
        <v>0</v>
      </c>
      <c r="I393" s="26">
        <f t="shared" si="103"/>
        <v>0</v>
      </c>
      <c r="J393" s="20">
        <f t="shared" si="104"/>
        <v>19800</v>
      </c>
      <c r="K393" s="20">
        <f t="shared" si="105"/>
        <v>2000</v>
      </c>
      <c r="L393" s="26">
        <v>1000</v>
      </c>
      <c r="M393" s="26">
        <v>0</v>
      </c>
      <c r="N393" s="26">
        <v>1000</v>
      </c>
      <c r="O393" s="20">
        <f t="shared" si="106"/>
        <v>-2000</v>
      </c>
      <c r="P393" s="20">
        <f t="shared" si="107"/>
        <v>17800</v>
      </c>
      <c r="Q393" s="26">
        <v>500</v>
      </c>
      <c r="R393" s="26">
        <v>5000</v>
      </c>
      <c r="S393" s="26">
        <v>1000</v>
      </c>
      <c r="T393" s="26">
        <v>500</v>
      </c>
      <c r="U393" s="26">
        <v>2000</v>
      </c>
      <c r="V393" s="26">
        <v>3000</v>
      </c>
      <c r="W393" s="26">
        <v>0</v>
      </c>
      <c r="X393" s="26">
        <v>5000</v>
      </c>
      <c r="Y393" s="26">
        <v>800</v>
      </c>
      <c r="Z393" s="20">
        <f t="shared" si="108"/>
        <v>-19800</v>
      </c>
      <c r="AA393" s="26">
        <f t="shared" si="109"/>
        <v>15000</v>
      </c>
      <c r="AB393" s="26">
        <v>0</v>
      </c>
      <c r="AC393" s="26">
        <v>15000</v>
      </c>
      <c r="AD393" s="26">
        <v>0</v>
      </c>
      <c r="AE393" s="26">
        <v>0</v>
      </c>
      <c r="AF393" s="26">
        <f t="shared" si="110"/>
        <v>-34800</v>
      </c>
      <c r="AG393" s="27">
        <f>SUM($AF$2:AF393)/SUM($AH$2:AH393)</f>
        <v>-3.3853316326530611E-3</v>
      </c>
      <c r="AH393" s="28">
        <v>10000000</v>
      </c>
      <c r="AI393" s="26">
        <f t="shared" si="111"/>
        <v>0</v>
      </c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9"/>
      <c r="AU393" s="29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 spans="1:63" x14ac:dyDescent="0.2">
      <c r="A394" s="34">
        <f t="shared" si="96"/>
        <v>2021</v>
      </c>
      <c r="B394" s="34">
        <f t="shared" si="97"/>
        <v>1</v>
      </c>
      <c r="C394" s="34">
        <f t="shared" si="98"/>
        <v>27</v>
      </c>
      <c r="D394" s="25">
        <v>44223</v>
      </c>
      <c r="E394" s="20">
        <f t="shared" si="99"/>
        <v>0</v>
      </c>
      <c r="F394" s="26">
        <f t="shared" si="100"/>
        <v>0</v>
      </c>
      <c r="G394" s="26">
        <f t="shared" si="101"/>
        <v>0</v>
      </c>
      <c r="H394" s="37">
        <f t="shared" si="102"/>
        <v>0</v>
      </c>
      <c r="I394" s="26">
        <f t="shared" si="103"/>
        <v>0</v>
      </c>
      <c r="J394" s="20">
        <f t="shared" si="104"/>
        <v>19800</v>
      </c>
      <c r="K394" s="20">
        <f t="shared" si="105"/>
        <v>2000</v>
      </c>
      <c r="L394" s="26">
        <v>1000</v>
      </c>
      <c r="M394" s="26">
        <v>0</v>
      </c>
      <c r="N394" s="26">
        <v>1000</v>
      </c>
      <c r="O394" s="20">
        <f t="shared" si="106"/>
        <v>-2000</v>
      </c>
      <c r="P394" s="20">
        <f t="shared" si="107"/>
        <v>17800</v>
      </c>
      <c r="Q394" s="26">
        <v>500</v>
      </c>
      <c r="R394" s="26">
        <v>5000</v>
      </c>
      <c r="S394" s="26">
        <v>1000</v>
      </c>
      <c r="T394" s="26">
        <v>500</v>
      </c>
      <c r="U394" s="26">
        <v>2000</v>
      </c>
      <c r="V394" s="26">
        <v>3000</v>
      </c>
      <c r="W394" s="26">
        <v>0</v>
      </c>
      <c r="X394" s="26">
        <v>5000</v>
      </c>
      <c r="Y394" s="26">
        <v>800</v>
      </c>
      <c r="Z394" s="20">
        <f t="shared" si="108"/>
        <v>-19800</v>
      </c>
      <c r="AA394" s="26">
        <f t="shared" si="109"/>
        <v>15000</v>
      </c>
      <c r="AB394" s="26">
        <v>0</v>
      </c>
      <c r="AC394" s="26">
        <v>15000</v>
      </c>
      <c r="AD394" s="26">
        <v>0</v>
      </c>
      <c r="AE394" s="26">
        <v>0</v>
      </c>
      <c r="AF394" s="26">
        <f t="shared" si="110"/>
        <v>-34800</v>
      </c>
      <c r="AG394" s="27">
        <f>SUM($AF$2:AF394)/SUM($AH$2:AH394)</f>
        <v>-3.3855725190839693E-3</v>
      </c>
      <c r="AH394" s="28">
        <v>10000000</v>
      </c>
      <c r="AI394" s="26">
        <f t="shared" si="111"/>
        <v>0</v>
      </c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9"/>
      <c r="AU394" s="29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 spans="1:63" x14ac:dyDescent="0.2">
      <c r="A395" s="34">
        <f t="shared" si="96"/>
        <v>2021</v>
      </c>
      <c r="B395" s="34">
        <f t="shared" si="97"/>
        <v>1</v>
      </c>
      <c r="C395" s="34">
        <f t="shared" si="98"/>
        <v>28</v>
      </c>
      <c r="D395" s="25">
        <v>44224</v>
      </c>
      <c r="E395" s="20">
        <f t="shared" si="99"/>
        <v>0</v>
      </c>
      <c r="F395" s="26">
        <f t="shared" si="100"/>
        <v>0</v>
      </c>
      <c r="G395" s="26">
        <f t="shared" si="101"/>
        <v>0</v>
      </c>
      <c r="H395" s="37">
        <f t="shared" si="102"/>
        <v>0</v>
      </c>
      <c r="I395" s="26">
        <f t="shared" si="103"/>
        <v>0</v>
      </c>
      <c r="J395" s="20">
        <f t="shared" si="104"/>
        <v>19800</v>
      </c>
      <c r="K395" s="20">
        <f t="shared" si="105"/>
        <v>2000</v>
      </c>
      <c r="L395" s="26">
        <v>1000</v>
      </c>
      <c r="M395" s="26">
        <v>0</v>
      </c>
      <c r="N395" s="26">
        <v>1000</v>
      </c>
      <c r="O395" s="20">
        <f t="shared" si="106"/>
        <v>-2000</v>
      </c>
      <c r="P395" s="20">
        <f t="shared" si="107"/>
        <v>17800</v>
      </c>
      <c r="Q395" s="26">
        <v>500</v>
      </c>
      <c r="R395" s="26">
        <v>5000</v>
      </c>
      <c r="S395" s="26">
        <v>1000</v>
      </c>
      <c r="T395" s="26">
        <v>500</v>
      </c>
      <c r="U395" s="26">
        <v>2000</v>
      </c>
      <c r="V395" s="26">
        <v>3000</v>
      </c>
      <c r="W395" s="26">
        <v>0</v>
      </c>
      <c r="X395" s="26">
        <v>5000</v>
      </c>
      <c r="Y395" s="26">
        <v>800</v>
      </c>
      <c r="Z395" s="20">
        <f t="shared" si="108"/>
        <v>-19800</v>
      </c>
      <c r="AA395" s="26">
        <f t="shared" si="109"/>
        <v>15000</v>
      </c>
      <c r="AB395" s="26">
        <v>0</v>
      </c>
      <c r="AC395" s="26">
        <v>15000</v>
      </c>
      <c r="AD395" s="26">
        <v>0</v>
      </c>
      <c r="AE395" s="26">
        <v>0</v>
      </c>
      <c r="AF395" s="26">
        <f t="shared" si="110"/>
        <v>-34800</v>
      </c>
      <c r="AG395" s="27">
        <f>SUM($AF$2:AF395)/SUM($AH$2:AH395)</f>
        <v>-3.3858121827411167E-3</v>
      </c>
      <c r="AH395" s="28">
        <v>10000000</v>
      </c>
      <c r="AI395" s="26">
        <f t="shared" si="111"/>
        <v>0</v>
      </c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9"/>
      <c r="AU395" s="29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 spans="1:63" x14ac:dyDescent="0.2">
      <c r="A396" s="34">
        <f t="shared" si="96"/>
        <v>2021</v>
      </c>
      <c r="B396" s="34">
        <f t="shared" si="97"/>
        <v>1</v>
      </c>
      <c r="C396" s="34">
        <f t="shared" si="98"/>
        <v>29</v>
      </c>
      <c r="D396" s="25">
        <v>44225</v>
      </c>
      <c r="E396" s="20">
        <f t="shared" si="99"/>
        <v>0</v>
      </c>
      <c r="F396" s="26">
        <f t="shared" si="100"/>
        <v>0</v>
      </c>
      <c r="G396" s="26">
        <f t="shared" si="101"/>
        <v>0</v>
      </c>
      <c r="H396" s="37">
        <f t="shared" si="102"/>
        <v>0</v>
      </c>
      <c r="I396" s="26">
        <f t="shared" si="103"/>
        <v>0</v>
      </c>
      <c r="J396" s="20">
        <f t="shared" si="104"/>
        <v>19800</v>
      </c>
      <c r="K396" s="20">
        <f t="shared" si="105"/>
        <v>2000</v>
      </c>
      <c r="L396" s="26">
        <v>1000</v>
      </c>
      <c r="M396" s="26">
        <v>0</v>
      </c>
      <c r="N396" s="26">
        <v>1000</v>
      </c>
      <c r="O396" s="20">
        <f t="shared" si="106"/>
        <v>-2000</v>
      </c>
      <c r="P396" s="20">
        <f t="shared" si="107"/>
        <v>17800</v>
      </c>
      <c r="Q396" s="26">
        <v>500</v>
      </c>
      <c r="R396" s="26">
        <v>5000</v>
      </c>
      <c r="S396" s="26">
        <v>1000</v>
      </c>
      <c r="T396" s="26">
        <v>500</v>
      </c>
      <c r="U396" s="26">
        <v>2000</v>
      </c>
      <c r="V396" s="26">
        <v>3000</v>
      </c>
      <c r="W396" s="26">
        <v>0</v>
      </c>
      <c r="X396" s="26">
        <v>5000</v>
      </c>
      <c r="Y396" s="26">
        <v>800</v>
      </c>
      <c r="Z396" s="20">
        <f t="shared" si="108"/>
        <v>-19800</v>
      </c>
      <c r="AA396" s="26">
        <f t="shared" si="109"/>
        <v>15000</v>
      </c>
      <c r="AB396" s="26">
        <v>0</v>
      </c>
      <c r="AC396" s="26">
        <v>15000</v>
      </c>
      <c r="AD396" s="26">
        <v>0</v>
      </c>
      <c r="AE396" s="26">
        <v>0</v>
      </c>
      <c r="AF396" s="26">
        <f t="shared" si="110"/>
        <v>-34800</v>
      </c>
      <c r="AG396" s="27">
        <f>SUM($AF$2:AF396)/SUM($AH$2:AH396)</f>
        <v>-3.3860506329113924E-3</v>
      </c>
      <c r="AH396" s="28">
        <v>10000000</v>
      </c>
      <c r="AI396" s="26">
        <f t="shared" si="111"/>
        <v>0</v>
      </c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9"/>
      <c r="AU396" s="29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 spans="1:63" x14ac:dyDescent="0.2">
      <c r="A397" s="34">
        <f t="shared" si="96"/>
        <v>2021</v>
      </c>
      <c r="B397" s="34">
        <f t="shared" si="97"/>
        <v>1</v>
      </c>
      <c r="C397" s="34">
        <f t="shared" si="98"/>
        <v>30</v>
      </c>
      <c r="D397" s="25">
        <v>44226</v>
      </c>
      <c r="E397" s="20">
        <f t="shared" si="99"/>
        <v>10100</v>
      </c>
      <c r="F397" s="26">
        <f t="shared" si="100"/>
        <v>10000</v>
      </c>
      <c r="G397" s="26">
        <f t="shared" si="101"/>
        <v>100</v>
      </c>
      <c r="H397" s="37">
        <f t="shared" si="102"/>
        <v>1</v>
      </c>
      <c r="I397" s="26">
        <f t="shared" si="103"/>
        <v>10000</v>
      </c>
      <c r="J397" s="20">
        <f t="shared" si="104"/>
        <v>19800</v>
      </c>
      <c r="K397" s="20">
        <f t="shared" si="105"/>
        <v>2000</v>
      </c>
      <c r="L397" s="26">
        <v>1000</v>
      </c>
      <c r="M397" s="26">
        <v>0</v>
      </c>
      <c r="N397" s="26">
        <v>1000</v>
      </c>
      <c r="O397" s="20">
        <f t="shared" si="106"/>
        <v>8100</v>
      </c>
      <c r="P397" s="20">
        <f t="shared" si="107"/>
        <v>17800</v>
      </c>
      <c r="Q397" s="26">
        <v>500</v>
      </c>
      <c r="R397" s="26">
        <v>5000</v>
      </c>
      <c r="S397" s="26">
        <v>1000</v>
      </c>
      <c r="T397" s="26">
        <v>500</v>
      </c>
      <c r="U397" s="26">
        <v>2000</v>
      </c>
      <c r="V397" s="26">
        <v>3000</v>
      </c>
      <c r="W397" s="26">
        <v>0</v>
      </c>
      <c r="X397" s="26">
        <v>5000</v>
      </c>
      <c r="Y397" s="26">
        <v>800</v>
      </c>
      <c r="Z397" s="20">
        <f t="shared" si="108"/>
        <v>-9700</v>
      </c>
      <c r="AA397" s="26">
        <f t="shared" si="109"/>
        <v>15000</v>
      </c>
      <c r="AB397" s="26">
        <v>0</v>
      </c>
      <c r="AC397" s="26">
        <v>15000</v>
      </c>
      <c r="AD397" s="26">
        <v>0</v>
      </c>
      <c r="AE397" s="26">
        <v>0</v>
      </c>
      <c r="AF397" s="26">
        <f t="shared" si="110"/>
        <v>-24700</v>
      </c>
      <c r="AG397" s="27">
        <f>SUM($AF$2:AF397)/SUM($AH$2:AH397)</f>
        <v>-3.3837373737373739E-3</v>
      </c>
      <c r="AH397" s="28">
        <v>10000000</v>
      </c>
      <c r="AI397" s="26">
        <f t="shared" si="111"/>
        <v>0</v>
      </c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9"/>
      <c r="AU397" s="29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 spans="1:63" x14ac:dyDescent="0.2">
      <c r="A398" s="34">
        <f t="shared" si="96"/>
        <v>2021</v>
      </c>
      <c r="B398" s="34">
        <f t="shared" si="97"/>
        <v>1</v>
      </c>
      <c r="C398" s="34">
        <f t="shared" si="98"/>
        <v>31</v>
      </c>
      <c r="D398" s="25">
        <v>44227</v>
      </c>
      <c r="E398" s="20">
        <f t="shared" si="99"/>
        <v>0</v>
      </c>
      <c r="F398" s="26">
        <f t="shared" si="100"/>
        <v>0</v>
      </c>
      <c r="G398" s="26">
        <f t="shared" si="101"/>
        <v>0</v>
      </c>
      <c r="H398" s="37">
        <f t="shared" si="102"/>
        <v>0</v>
      </c>
      <c r="I398" s="26">
        <f t="shared" si="103"/>
        <v>0</v>
      </c>
      <c r="J398" s="20">
        <f t="shared" si="104"/>
        <v>19800</v>
      </c>
      <c r="K398" s="20">
        <f t="shared" si="105"/>
        <v>2000</v>
      </c>
      <c r="L398" s="26">
        <v>1000</v>
      </c>
      <c r="M398" s="26">
        <v>0</v>
      </c>
      <c r="N398" s="26">
        <v>1000</v>
      </c>
      <c r="O398" s="20">
        <f t="shared" si="106"/>
        <v>-2000</v>
      </c>
      <c r="P398" s="20">
        <f t="shared" si="107"/>
        <v>17800</v>
      </c>
      <c r="Q398" s="26">
        <v>500</v>
      </c>
      <c r="R398" s="26">
        <v>5000</v>
      </c>
      <c r="S398" s="26">
        <v>1000</v>
      </c>
      <c r="T398" s="26">
        <v>500</v>
      </c>
      <c r="U398" s="26">
        <v>2000</v>
      </c>
      <c r="V398" s="26">
        <v>3000</v>
      </c>
      <c r="W398" s="26">
        <v>0</v>
      </c>
      <c r="X398" s="26">
        <v>5000</v>
      </c>
      <c r="Y398" s="26">
        <v>800</v>
      </c>
      <c r="Z398" s="20">
        <f t="shared" si="108"/>
        <v>-19800</v>
      </c>
      <c r="AA398" s="26">
        <f t="shared" si="109"/>
        <v>15000</v>
      </c>
      <c r="AB398" s="26">
        <v>0</v>
      </c>
      <c r="AC398" s="26">
        <v>15000</v>
      </c>
      <c r="AD398" s="26">
        <v>0</v>
      </c>
      <c r="AE398" s="26">
        <v>0</v>
      </c>
      <c r="AF398" s="26">
        <f t="shared" si="110"/>
        <v>-34800</v>
      </c>
      <c r="AG398" s="27">
        <f>SUM($AF$2:AF398)/SUM($AH$2:AH398)</f>
        <v>-3.3839798488664989E-3</v>
      </c>
      <c r="AH398" s="28">
        <v>10000000</v>
      </c>
      <c r="AI398" s="26">
        <f t="shared" si="111"/>
        <v>0</v>
      </c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9"/>
      <c r="AU398" s="29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 spans="1:63" x14ac:dyDescent="0.2">
      <c r="A399" s="34">
        <f t="shared" si="96"/>
        <v>2021</v>
      </c>
      <c r="B399" s="34">
        <f t="shared" si="97"/>
        <v>2</v>
      </c>
      <c r="C399" s="34">
        <f t="shared" si="98"/>
        <v>1</v>
      </c>
      <c r="D399" s="25">
        <v>44228</v>
      </c>
      <c r="E399" s="20">
        <f t="shared" si="99"/>
        <v>10000</v>
      </c>
      <c r="F399" s="26">
        <f t="shared" si="100"/>
        <v>10000</v>
      </c>
      <c r="G399" s="26">
        <f t="shared" si="101"/>
        <v>0</v>
      </c>
      <c r="H399" s="37">
        <f t="shared" si="102"/>
        <v>1</v>
      </c>
      <c r="I399" s="26">
        <f t="shared" si="103"/>
        <v>10000</v>
      </c>
      <c r="J399" s="20">
        <f t="shared" si="104"/>
        <v>19800</v>
      </c>
      <c r="K399" s="20">
        <f t="shared" si="105"/>
        <v>2000</v>
      </c>
      <c r="L399" s="26">
        <v>1000</v>
      </c>
      <c r="M399" s="26">
        <v>0</v>
      </c>
      <c r="N399" s="26">
        <v>1000</v>
      </c>
      <c r="O399" s="20">
        <f t="shared" si="106"/>
        <v>8000</v>
      </c>
      <c r="P399" s="20">
        <f t="shared" si="107"/>
        <v>17800</v>
      </c>
      <c r="Q399" s="26">
        <v>500</v>
      </c>
      <c r="R399" s="26">
        <v>5000</v>
      </c>
      <c r="S399" s="26">
        <v>1000</v>
      </c>
      <c r="T399" s="26">
        <v>500</v>
      </c>
      <c r="U399" s="26">
        <v>2000</v>
      </c>
      <c r="V399" s="26">
        <v>3000</v>
      </c>
      <c r="W399" s="26">
        <v>0</v>
      </c>
      <c r="X399" s="26">
        <v>5000</v>
      </c>
      <c r="Y399" s="26">
        <v>800</v>
      </c>
      <c r="Z399" s="20">
        <f t="shared" si="108"/>
        <v>-9800</v>
      </c>
      <c r="AA399" s="26">
        <f t="shared" si="109"/>
        <v>15000</v>
      </c>
      <c r="AB399" s="26">
        <v>0</v>
      </c>
      <c r="AC399" s="26">
        <v>15000</v>
      </c>
      <c r="AD399" s="26">
        <v>0</v>
      </c>
      <c r="AE399" s="26">
        <v>0</v>
      </c>
      <c r="AF399" s="26">
        <f t="shared" si="110"/>
        <v>-24800</v>
      </c>
      <c r="AG399" s="27">
        <f>SUM($AF$2:AF399)/SUM($AH$2:AH399)</f>
        <v>-3.3817085427135679E-3</v>
      </c>
      <c r="AH399" s="28">
        <v>10000000</v>
      </c>
      <c r="AI399" s="26">
        <f t="shared" si="111"/>
        <v>0</v>
      </c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9"/>
      <c r="AU399" s="29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 spans="1:63" x14ac:dyDescent="0.2">
      <c r="A400" s="34">
        <f t="shared" si="96"/>
        <v>2021</v>
      </c>
      <c r="B400" s="34">
        <f t="shared" si="97"/>
        <v>2</v>
      </c>
      <c r="C400" s="34">
        <f t="shared" si="98"/>
        <v>2</v>
      </c>
      <c r="D400" s="25">
        <v>44229</v>
      </c>
      <c r="E400" s="20">
        <f t="shared" si="99"/>
        <v>0</v>
      </c>
      <c r="F400" s="26">
        <f t="shared" si="100"/>
        <v>0</v>
      </c>
      <c r="G400" s="26">
        <f t="shared" si="101"/>
        <v>0</v>
      </c>
      <c r="H400" s="37">
        <f t="shared" si="102"/>
        <v>0</v>
      </c>
      <c r="I400" s="26">
        <f t="shared" si="103"/>
        <v>0</v>
      </c>
      <c r="J400" s="20">
        <f t="shared" si="104"/>
        <v>19800</v>
      </c>
      <c r="K400" s="20">
        <f t="shared" si="105"/>
        <v>2000</v>
      </c>
      <c r="L400" s="26">
        <v>1000</v>
      </c>
      <c r="M400" s="26">
        <v>0</v>
      </c>
      <c r="N400" s="26">
        <v>1000</v>
      </c>
      <c r="O400" s="20">
        <f t="shared" si="106"/>
        <v>-2000</v>
      </c>
      <c r="P400" s="20">
        <f t="shared" si="107"/>
        <v>17800</v>
      </c>
      <c r="Q400" s="26">
        <v>500</v>
      </c>
      <c r="R400" s="26">
        <v>5000</v>
      </c>
      <c r="S400" s="26">
        <v>1000</v>
      </c>
      <c r="T400" s="26">
        <v>500</v>
      </c>
      <c r="U400" s="26">
        <v>2000</v>
      </c>
      <c r="V400" s="26">
        <v>3000</v>
      </c>
      <c r="W400" s="26">
        <v>0</v>
      </c>
      <c r="X400" s="26">
        <v>5000</v>
      </c>
      <c r="Y400" s="26">
        <v>800</v>
      </c>
      <c r="Z400" s="20">
        <f t="shared" si="108"/>
        <v>-19800</v>
      </c>
      <c r="AA400" s="26">
        <f t="shared" si="109"/>
        <v>15000</v>
      </c>
      <c r="AB400" s="26">
        <v>0</v>
      </c>
      <c r="AC400" s="26">
        <v>15000</v>
      </c>
      <c r="AD400" s="26">
        <v>0</v>
      </c>
      <c r="AE400" s="26">
        <v>0</v>
      </c>
      <c r="AF400" s="26">
        <f t="shared" si="110"/>
        <v>-34800</v>
      </c>
      <c r="AG400" s="27">
        <f>SUM($AF$2:AF400)/SUM($AH$2:AH400)</f>
        <v>-3.3819548872180451E-3</v>
      </c>
      <c r="AH400" s="28">
        <v>10000000</v>
      </c>
      <c r="AI400" s="26">
        <f t="shared" si="111"/>
        <v>0</v>
      </c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9"/>
      <c r="AU400" s="29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 spans="1:63" x14ac:dyDescent="0.2">
      <c r="A401" s="34">
        <f t="shared" si="96"/>
        <v>2021</v>
      </c>
      <c r="B401" s="34">
        <f t="shared" si="97"/>
        <v>2</v>
      </c>
      <c r="C401" s="34">
        <f t="shared" si="98"/>
        <v>3</v>
      </c>
      <c r="D401" s="25">
        <v>44230</v>
      </c>
      <c r="E401" s="20">
        <f t="shared" si="99"/>
        <v>0</v>
      </c>
      <c r="F401" s="26">
        <f t="shared" si="100"/>
        <v>0</v>
      </c>
      <c r="G401" s="26">
        <f t="shared" si="101"/>
        <v>0</v>
      </c>
      <c r="H401" s="37">
        <f t="shared" si="102"/>
        <v>0</v>
      </c>
      <c r="I401" s="26">
        <f t="shared" si="103"/>
        <v>0</v>
      </c>
      <c r="J401" s="20">
        <f t="shared" si="104"/>
        <v>19800</v>
      </c>
      <c r="K401" s="20">
        <f t="shared" si="105"/>
        <v>2000</v>
      </c>
      <c r="L401" s="26">
        <v>1000</v>
      </c>
      <c r="M401" s="26">
        <v>0</v>
      </c>
      <c r="N401" s="26">
        <v>1000</v>
      </c>
      <c r="O401" s="20">
        <f t="shared" si="106"/>
        <v>-2000</v>
      </c>
      <c r="P401" s="20">
        <f t="shared" si="107"/>
        <v>17800</v>
      </c>
      <c r="Q401" s="26">
        <v>500</v>
      </c>
      <c r="R401" s="26">
        <v>5000</v>
      </c>
      <c r="S401" s="26">
        <v>1000</v>
      </c>
      <c r="T401" s="26">
        <v>500</v>
      </c>
      <c r="U401" s="26">
        <v>2000</v>
      </c>
      <c r="V401" s="26">
        <v>3000</v>
      </c>
      <c r="W401" s="26">
        <v>0</v>
      </c>
      <c r="X401" s="26">
        <v>5000</v>
      </c>
      <c r="Y401" s="26">
        <v>800</v>
      </c>
      <c r="Z401" s="20">
        <f t="shared" si="108"/>
        <v>-19800</v>
      </c>
      <c r="AA401" s="26">
        <f t="shared" si="109"/>
        <v>15000</v>
      </c>
      <c r="AB401" s="26">
        <v>0</v>
      </c>
      <c r="AC401" s="26">
        <v>15000</v>
      </c>
      <c r="AD401" s="26">
        <v>0</v>
      </c>
      <c r="AE401" s="26">
        <v>0</v>
      </c>
      <c r="AF401" s="26">
        <f t="shared" si="110"/>
        <v>-34800</v>
      </c>
      <c r="AG401" s="27">
        <f>SUM($AF$2:AF401)/SUM($AH$2:AH401)</f>
        <v>-3.3822000000000001E-3</v>
      </c>
      <c r="AH401" s="28">
        <v>10000000</v>
      </c>
      <c r="AI401" s="26">
        <f t="shared" si="111"/>
        <v>0</v>
      </c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9"/>
      <c r="AU401" s="29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 spans="1:63" x14ac:dyDescent="0.2">
      <c r="A402" s="34">
        <f t="shared" si="96"/>
        <v>2021</v>
      </c>
      <c r="B402" s="34">
        <f t="shared" si="97"/>
        <v>2</v>
      </c>
      <c r="C402" s="34">
        <f t="shared" si="98"/>
        <v>4</v>
      </c>
      <c r="D402" s="25">
        <v>44231</v>
      </c>
      <c r="E402" s="20">
        <f t="shared" si="99"/>
        <v>0</v>
      </c>
      <c r="F402" s="26">
        <f t="shared" si="100"/>
        <v>0</v>
      </c>
      <c r="G402" s="26">
        <f t="shared" si="101"/>
        <v>0</v>
      </c>
      <c r="H402" s="37">
        <f t="shared" si="102"/>
        <v>0</v>
      </c>
      <c r="I402" s="26">
        <f t="shared" si="103"/>
        <v>0</v>
      </c>
      <c r="J402" s="20">
        <f t="shared" si="104"/>
        <v>19800</v>
      </c>
      <c r="K402" s="20">
        <f t="shared" si="105"/>
        <v>2000</v>
      </c>
      <c r="L402" s="26">
        <v>1000</v>
      </c>
      <c r="M402" s="26">
        <v>0</v>
      </c>
      <c r="N402" s="26">
        <v>1000</v>
      </c>
      <c r="O402" s="20">
        <f t="shared" si="106"/>
        <v>-2000</v>
      </c>
      <c r="P402" s="20">
        <f t="shared" si="107"/>
        <v>17800</v>
      </c>
      <c r="Q402" s="26">
        <v>500</v>
      </c>
      <c r="R402" s="26">
        <v>5000</v>
      </c>
      <c r="S402" s="26">
        <v>1000</v>
      </c>
      <c r="T402" s="26">
        <v>500</v>
      </c>
      <c r="U402" s="26">
        <v>2000</v>
      </c>
      <c r="V402" s="26">
        <v>3000</v>
      </c>
      <c r="W402" s="26">
        <v>0</v>
      </c>
      <c r="X402" s="26">
        <v>5000</v>
      </c>
      <c r="Y402" s="26">
        <v>800</v>
      </c>
      <c r="Z402" s="20">
        <f t="shared" si="108"/>
        <v>-19800</v>
      </c>
      <c r="AA402" s="26">
        <f t="shared" si="109"/>
        <v>15000</v>
      </c>
      <c r="AB402" s="26">
        <v>0</v>
      </c>
      <c r="AC402" s="26">
        <v>15000</v>
      </c>
      <c r="AD402" s="26">
        <v>0</v>
      </c>
      <c r="AE402" s="26">
        <v>0</v>
      </c>
      <c r="AF402" s="26">
        <f t="shared" si="110"/>
        <v>-34800</v>
      </c>
      <c r="AG402" s="27">
        <f>SUM($AF$2:AF402)/SUM($AH$2:AH402)</f>
        <v>-3.3824438902743141E-3</v>
      </c>
      <c r="AH402" s="28">
        <v>10000000</v>
      </c>
      <c r="AI402" s="26">
        <f t="shared" si="111"/>
        <v>0</v>
      </c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9"/>
      <c r="AU402" s="29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 spans="1:63" x14ac:dyDescent="0.2">
      <c r="A403" s="34">
        <f t="shared" si="96"/>
        <v>2021</v>
      </c>
      <c r="B403" s="34">
        <f t="shared" si="97"/>
        <v>2</v>
      </c>
      <c r="C403" s="34">
        <f t="shared" si="98"/>
        <v>5</v>
      </c>
      <c r="D403" s="25">
        <v>44232</v>
      </c>
      <c r="E403" s="20">
        <f t="shared" si="99"/>
        <v>0</v>
      </c>
      <c r="F403" s="26">
        <f t="shared" si="100"/>
        <v>0</v>
      </c>
      <c r="G403" s="26">
        <f t="shared" si="101"/>
        <v>0</v>
      </c>
      <c r="H403" s="37">
        <f t="shared" si="102"/>
        <v>0</v>
      </c>
      <c r="I403" s="26">
        <f t="shared" si="103"/>
        <v>0</v>
      </c>
      <c r="J403" s="20">
        <f t="shared" si="104"/>
        <v>19800</v>
      </c>
      <c r="K403" s="20">
        <f t="shared" si="105"/>
        <v>2000</v>
      </c>
      <c r="L403" s="26">
        <v>1000</v>
      </c>
      <c r="M403" s="26">
        <v>0</v>
      </c>
      <c r="N403" s="26">
        <v>1000</v>
      </c>
      <c r="O403" s="20">
        <f t="shared" si="106"/>
        <v>-2000</v>
      </c>
      <c r="P403" s="20">
        <f t="shared" si="107"/>
        <v>17800</v>
      </c>
      <c r="Q403" s="26">
        <v>500</v>
      </c>
      <c r="R403" s="26">
        <v>5000</v>
      </c>
      <c r="S403" s="26">
        <v>1000</v>
      </c>
      <c r="T403" s="26">
        <v>500</v>
      </c>
      <c r="U403" s="26">
        <v>2000</v>
      </c>
      <c r="V403" s="26">
        <v>3000</v>
      </c>
      <c r="W403" s="26">
        <v>0</v>
      </c>
      <c r="X403" s="26">
        <v>5000</v>
      </c>
      <c r="Y403" s="26">
        <v>800</v>
      </c>
      <c r="Z403" s="20">
        <f t="shared" si="108"/>
        <v>-19800</v>
      </c>
      <c r="AA403" s="26">
        <f t="shared" si="109"/>
        <v>15000</v>
      </c>
      <c r="AB403" s="26">
        <v>0</v>
      </c>
      <c r="AC403" s="26">
        <v>15000</v>
      </c>
      <c r="AD403" s="26">
        <v>0</v>
      </c>
      <c r="AE403" s="26">
        <v>0</v>
      </c>
      <c r="AF403" s="26">
        <f t="shared" si="110"/>
        <v>-34800</v>
      </c>
      <c r="AG403" s="27">
        <f>SUM($AF$2:AF403)/SUM($AH$2:AH403)</f>
        <v>-3.3826865671641791E-3</v>
      </c>
      <c r="AH403" s="28">
        <v>10000000</v>
      </c>
      <c r="AI403" s="26">
        <f t="shared" si="111"/>
        <v>0</v>
      </c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9"/>
      <c r="AU403" s="29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 spans="1:63" x14ac:dyDescent="0.2">
      <c r="A404" s="34">
        <f t="shared" si="96"/>
        <v>2021</v>
      </c>
      <c r="B404" s="34">
        <f t="shared" si="97"/>
        <v>2</v>
      </c>
      <c r="C404" s="34">
        <f t="shared" si="98"/>
        <v>6</v>
      </c>
      <c r="D404" s="25">
        <v>44233</v>
      </c>
      <c r="E404" s="20">
        <f t="shared" si="99"/>
        <v>0</v>
      </c>
      <c r="F404" s="26">
        <f t="shared" si="100"/>
        <v>0</v>
      </c>
      <c r="G404" s="26">
        <f t="shared" si="101"/>
        <v>0</v>
      </c>
      <c r="H404" s="37">
        <f t="shared" si="102"/>
        <v>0</v>
      </c>
      <c r="I404" s="26">
        <f t="shared" si="103"/>
        <v>0</v>
      </c>
      <c r="J404" s="20">
        <f t="shared" si="104"/>
        <v>19800</v>
      </c>
      <c r="K404" s="20">
        <f t="shared" si="105"/>
        <v>2000</v>
      </c>
      <c r="L404" s="26">
        <v>1000</v>
      </c>
      <c r="M404" s="26">
        <v>0</v>
      </c>
      <c r="N404" s="26">
        <v>1000</v>
      </c>
      <c r="O404" s="20">
        <f t="shared" si="106"/>
        <v>-2000</v>
      </c>
      <c r="P404" s="20">
        <f t="shared" si="107"/>
        <v>17800</v>
      </c>
      <c r="Q404" s="26">
        <v>500</v>
      </c>
      <c r="R404" s="26">
        <v>5000</v>
      </c>
      <c r="S404" s="26">
        <v>1000</v>
      </c>
      <c r="T404" s="26">
        <v>500</v>
      </c>
      <c r="U404" s="26">
        <v>2000</v>
      </c>
      <c r="V404" s="26">
        <v>3000</v>
      </c>
      <c r="W404" s="26">
        <v>0</v>
      </c>
      <c r="X404" s="26">
        <v>5000</v>
      </c>
      <c r="Y404" s="26">
        <v>800</v>
      </c>
      <c r="Z404" s="20">
        <f t="shared" si="108"/>
        <v>-19800</v>
      </c>
      <c r="AA404" s="26">
        <f t="shared" si="109"/>
        <v>15000</v>
      </c>
      <c r="AB404" s="26">
        <v>0</v>
      </c>
      <c r="AC404" s="26">
        <v>15000</v>
      </c>
      <c r="AD404" s="26">
        <v>0</v>
      </c>
      <c r="AE404" s="26">
        <v>0</v>
      </c>
      <c r="AF404" s="26">
        <f t="shared" si="110"/>
        <v>-34800</v>
      </c>
      <c r="AG404" s="27">
        <f>SUM($AF$2:AF404)/SUM($AH$2:AH404)</f>
        <v>-3.3829280397022331E-3</v>
      </c>
      <c r="AH404" s="28">
        <v>10000000</v>
      </c>
      <c r="AI404" s="26">
        <f t="shared" si="111"/>
        <v>0</v>
      </c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9"/>
      <c r="AU404" s="29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 spans="1:63" x14ac:dyDescent="0.2">
      <c r="A405" s="34">
        <f t="shared" si="96"/>
        <v>2021</v>
      </c>
      <c r="B405" s="34">
        <f t="shared" si="97"/>
        <v>2</v>
      </c>
      <c r="C405" s="34">
        <f t="shared" si="98"/>
        <v>7</v>
      </c>
      <c r="D405" s="25">
        <v>44234</v>
      </c>
      <c r="E405" s="20">
        <f t="shared" si="99"/>
        <v>0</v>
      </c>
      <c r="F405" s="26">
        <f t="shared" si="100"/>
        <v>0</v>
      </c>
      <c r="G405" s="26">
        <f t="shared" si="101"/>
        <v>0</v>
      </c>
      <c r="H405" s="37">
        <f t="shared" si="102"/>
        <v>0</v>
      </c>
      <c r="I405" s="26">
        <f t="shared" si="103"/>
        <v>0</v>
      </c>
      <c r="J405" s="20">
        <f t="shared" si="104"/>
        <v>19800</v>
      </c>
      <c r="K405" s="20">
        <f t="shared" si="105"/>
        <v>2000</v>
      </c>
      <c r="L405" s="26">
        <v>1000</v>
      </c>
      <c r="M405" s="26">
        <v>0</v>
      </c>
      <c r="N405" s="26">
        <v>1000</v>
      </c>
      <c r="O405" s="20">
        <f t="shared" si="106"/>
        <v>-2000</v>
      </c>
      <c r="P405" s="20">
        <f t="shared" si="107"/>
        <v>17800</v>
      </c>
      <c r="Q405" s="26">
        <v>500</v>
      </c>
      <c r="R405" s="26">
        <v>5000</v>
      </c>
      <c r="S405" s="26">
        <v>1000</v>
      </c>
      <c r="T405" s="26">
        <v>500</v>
      </c>
      <c r="U405" s="26">
        <v>2000</v>
      </c>
      <c r="V405" s="26">
        <v>3000</v>
      </c>
      <c r="W405" s="26">
        <v>0</v>
      </c>
      <c r="X405" s="26">
        <v>5000</v>
      </c>
      <c r="Y405" s="26">
        <v>800</v>
      </c>
      <c r="Z405" s="20">
        <f t="shared" si="108"/>
        <v>-19800</v>
      </c>
      <c r="AA405" s="26">
        <f t="shared" si="109"/>
        <v>15000</v>
      </c>
      <c r="AB405" s="26">
        <v>0</v>
      </c>
      <c r="AC405" s="26">
        <v>15000</v>
      </c>
      <c r="AD405" s="26">
        <v>0</v>
      </c>
      <c r="AE405" s="26">
        <v>0</v>
      </c>
      <c r="AF405" s="26">
        <f t="shared" si="110"/>
        <v>-34800</v>
      </c>
      <c r="AG405" s="27">
        <f>SUM($AF$2:AF405)/SUM($AH$2:AH405)</f>
        <v>-3.3831683168316831E-3</v>
      </c>
      <c r="AH405" s="28">
        <v>10000000</v>
      </c>
      <c r="AI405" s="26">
        <f t="shared" si="111"/>
        <v>0</v>
      </c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9"/>
      <c r="AU405" s="29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 spans="1:63" x14ac:dyDescent="0.2">
      <c r="A406" s="34">
        <f t="shared" si="96"/>
        <v>2021</v>
      </c>
      <c r="B406" s="34">
        <f t="shared" si="97"/>
        <v>2</v>
      </c>
      <c r="C406" s="34">
        <f t="shared" si="98"/>
        <v>8</v>
      </c>
      <c r="D406" s="25">
        <v>44235</v>
      </c>
      <c r="E406" s="20">
        <f t="shared" si="99"/>
        <v>0</v>
      </c>
      <c r="F406" s="26">
        <f t="shared" si="100"/>
        <v>0</v>
      </c>
      <c r="G406" s="26">
        <f t="shared" si="101"/>
        <v>0</v>
      </c>
      <c r="H406" s="37">
        <f t="shared" si="102"/>
        <v>0</v>
      </c>
      <c r="I406" s="26">
        <f t="shared" si="103"/>
        <v>0</v>
      </c>
      <c r="J406" s="20">
        <f t="shared" si="104"/>
        <v>19800</v>
      </c>
      <c r="K406" s="20">
        <f t="shared" si="105"/>
        <v>2000</v>
      </c>
      <c r="L406" s="26">
        <v>1000</v>
      </c>
      <c r="M406" s="26">
        <v>0</v>
      </c>
      <c r="N406" s="26">
        <v>1000</v>
      </c>
      <c r="O406" s="20">
        <f t="shared" si="106"/>
        <v>-2000</v>
      </c>
      <c r="P406" s="20">
        <f t="shared" si="107"/>
        <v>17800</v>
      </c>
      <c r="Q406" s="26">
        <v>500</v>
      </c>
      <c r="R406" s="26">
        <v>5000</v>
      </c>
      <c r="S406" s="26">
        <v>1000</v>
      </c>
      <c r="T406" s="26">
        <v>500</v>
      </c>
      <c r="U406" s="26">
        <v>2000</v>
      </c>
      <c r="V406" s="26">
        <v>3000</v>
      </c>
      <c r="W406" s="26">
        <v>0</v>
      </c>
      <c r="X406" s="26">
        <v>5000</v>
      </c>
      <c r="Y406" s="26">
        <v>800</v>
      </c>
      <c r="Z406" s="20">
        <f t="shared" si="108"/>
        <v>-19800</v>
      </c>
      <c r="AA406" s="26">
        <f t="shared" si="109"/>
        <v>15000</v>
      </c>
      <c r="AB406" s="26">
        <v>0</v>
      </c>
      <c r="AC406" s="26">
        <v>15000</v>
      </c>
      <c r="AD406" s="26">
        <v>0</v>
      </c>
      <c r="AE406" s="26">
        <v>0</v>
      </c>
      <c r="AF406" s="26">
        <f t="shared" si="110"/>
        <v>-34800</v>
      </c>
      <c r="AG406" s="27">
        <f>SUM($AF$2:AF406)/SUM($AH$2:AH406)</f>
        <v>-3.3834074074074075E-3</v>
      </c>
      <c r="AH406" s="28">
        <v>10000000</v>
      </c>
      <c r="AI406" s="26">
        <f t="shared" si="111"/>
        <v>0</v>
      </c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9"/>
      <c r="AU406" s="29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 spans="1:63" x14ac:dyDescent="0.2">
      <c r="A407" s="34">
        <f t="shared" si="96"/>
        <v>2021</v>
      </c>
      <c r="B407" s="34">
        <f t="shared" si="97"/>
        <v>2</v>
      </c>
      <c r="C407" s="34">
        <f t="shared" si="98"/>
        <v>9</v>
      </c>
      <c r="D407" s="25">
        <v>44236</v>
      </c>
      <c r="E407" s="20">
        <f t="shared" si="99"/>
        <v>0</v>
      </c>
      <c r="F407" s="26">
        <f t="shared" si="100"/>
        <v>0</v>
      </c>
      <c r="G407" s="26">
        <f t="shared" si="101"/>
        <v>0</v>
      </c>
      <c r="H407" s="37">
        <f t="shared" si="102"/>
        <v>0</v>
      </c>
      <c r="I407" s="26">
        <f t="shared" si="103"/>
        <v>0</v>
      </c>
      <c r="J407" s="20">
        <f t="shared" si="104"/>
        <v>19800</v>
      </c>
      <c r="K407" s="20">
        <f t="shared" si="105"/>
        <v>2000</v>
      </c>
      <c r="L407" s="26">
        <v>1000</v>
      </c>
      <c r="M407" s="26">
        <v>0</v>
      </c>
      <c r="N407" s="26">
        <v>1000</v>
      </c>
      <c r="O407" s="20">
        <f t="shared" si="106"/>
        <v>-2000</v>
      </c>
      <c r="P407" s="20">
        <f t="shared" si="107"/>
        <v>17800</v>
      </c>
      <c r="Q407" s="26">
        <v>500</v>
      </c>
      <c r="R407" s="26">
        <v>5000</v>
      </c>
      <c r="S407" s="26">
        <v>1000</v>
      </c>
      <c r="T407" s="26">
        <v>500</v>
      </c>
      <c r="U407" s="26">
        <v>2000</v>
      </c>
      <c r="V407" s="26">
        <v>3000</v>
      </c>
      <c r="W407" s="26">
        <v>0</v>
      </c>
      <c r="X407" s="26">
        <v>5000</v>
      </c>
      <c r="Y407" s="26">
        <v>800</v>
      </c>
      <c r="Z407" s="20">
        <f t="shared" si="108"/>
        <v>-19800</v>
      </c>
      <c r="AA407" s="26">
        <f t="shared" si="109"/>
        <v>15000</v>
      </c>
      <c r="AB407" s="26">
        <v>0</v>
      </c>
      <c r="AC407" s="26">
        <v>15000</v>
      </c>
      <c r="AD407" s="26">
        <v>0</v>
      </c>
      <c r="AE407" s="26">
        <v>0</v>
      </c>
      <c r="AF407" s="26">
        <f t="shared" si="110"/>
        <v>-34800</v>
      </c>
      <c r="AG407" s="27">
        <f>SUM($AF$2:AF407)/SUM($AH$2:AH407)</f>
        <v>-3.3836453201970445E-3</v>
      </c>
      <c r="AH407" s="28">
        <v>10000000</v>
      </c>
      <c r="AI407" s="26">
        <f t="shared" si="111"/>
        <v>0</v>
      </c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9"/>
      <c r="AU407" s="29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 spans="1:63" x14ac:dyDescent="0.2">
      <c r="A408" s="34">
        <f t="shared" si="96"/>
        <v>2021</v>
      </c>
      <c r="B408" s="34">
        <f t="shared" si="97"/>
        <v>2</v>
      </c>
      <c r="C408" s="34">
        <f t="shared" si="98"/>
        <v>10</v>
      </c>
      <c r="D408" s="25">
        <v>44237</v>
      </c>
      <c r="E408" s="20">
        <f t="shared" si="99"/>
        <v>0</v>
      </c>
      <c r="F408" s="26">
        <f t="shared" si="100"/>
        <v>0</v>
      </c>
      <c r="G408" s="26">
        <f t="shared" si="101"/>
        <v>0</v>
      </c>
      <c r="H408" s="37">
        <f t="shared" si="102"/>
        <v>0</v>
      </c>
      <c r="I408" s="26">
        <f t="shared" si="103"/>
        <v>0</v>
      </c>
      <c r="J408" s="20">
        <f t="shared" si="104"/>
        <v>19800</v>
      </c>
      <c r="K408" s="20">
        <f t="shared" si="105"/>
        <v>2000</v>
      </c>
      <c r="L408" s="26">
        <v>1000</v>
      </c>
      <c r="M408" s="26">
        <v>0</v>
      </c>
      <c r="N408" s="26">
        <v>1000</v>
      </c>
      <c r="O408" s="20">
        <f t="shared" si="106"/>
        <v>-2000</v>
      </c>
      <c r="P408" s="20">
        <f t="shared" si="107"/>
        <v>17800</v>
      </c>
      <c r="Q408" s="26">
        <v>500</v>
      </c>
      <c r="R408" s="26">
        <v>5000</v>
      </c>
      <c r="S408" s="26">
        <v>1000</v>
      </c>
      <c r="T408" s="26">
        <v>500</v>
      </c>
      <c r="U408" s="26">
        <v>2000</v>
      </c>
      <c r="V408" s="26">
        <v>3000</v>
      </c>
      <c r="W408" s="26">
        <v>0</v>
      </c>
      <c r="X408" s="26">
        <v>5000</v>
      </c>
      <c r="Y408" s="26">
        <v>800</v>
      </c>
      <c r="Z408" s="20">
        <f t="shared" si="108"/>
        <v>-19800</v>
      </c>
      <c r="AA408" s="26">
        <f t="shared" si="109"/>
        <v>15000</v>
      </c>
      <c r="AB408" s="26">
        <v>0</v>
      </c>
      <c r="AC408" s="26">
        <v>15000</v>
      </c>
      <c r="AD408" s="26">
        <v>0</v>
      </c>
      <c r="AE408" s="26">
        <v>0</v>
      </c>
      <c r="AF408" s="26">
        <f t="shared" si="110"/>
        <v>-34800</v>
      </c>
      <c r="AG408" s="27">
        <f>SUM($AF$2:AF408)/SUM($AH$2:AH408)</f>
        <v>-3.3838820638820641E-3</v>
      </c>
      <c r="AH408" s="28">
        <v>10000000</v>
      </c>
      <c r="AI408" s="26">
        <f t="shared" si="111"/>
        <v>0</v>
      </c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9"/>
      <c r="AU408" s="29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 spans="1:63" x14ac:dyDescent="0.2">
      <c r="A409" s="34">
        <f t="shared" si="96"/>
        <v>2021</v>
      </c>
      <c r="B409" s="34">
        <f t="shared" si="97"/>
        <v>2</v>
      </c>
      <c r="C409" s="34">
        <f t="shared" si="98"/>
        <v>11</v>
      </c>
      <c r="D409" s="25">
        <v>44238</v>
      </c>
      <c r="E409" s="20">
        <f t="shared" si="99"/>
        <v>0</v>
      </c>
      <c r="F409" s="26">
        <f t="shared" si="100"/>
        <v>0</v>
      </c>
      <c r="G409" s="26">
        <f t="shared" si="101"/>
        <v>0</v>
      </c>
      <c r="H409" s="37">
        <f t="shared" si="102"/>
        <v>0</v>
      </c>
      <c r="I409" s="26">
        <f t="shared" si="103"/>
        <v>0</v>
      </c>
      <c r="J409" s="20">
        <f t="shared" si="104"/>
        <v>19800</v>
      </c>
      <c r="K409" s="20">
        <f t="shared" si="105"/>
        <v>2000</v>
      </c>
      <c r="L409" s="26">
        <v>1000</v>
      </c>
      <c r="M409" s="26">
        <v>0</v>
      </c>
      <c r="N409" s="26">
        <v>1000</v>
      </c>
      <c r="O409" s="20">
        <f t="shared" si="106"/>
        <v>-2000</v>
      </c>
      <c r="P409" s="20">
        <f t="shared" si="107"/>
        <v>17800</v>
      </c>
      <c r="Q409" s="26">
        <v>500</v>
      </c>
      <c r="R409" s="26">
        <v>5000</v>
      </c>
      <c r="S409" s="26">
        <v>1000</v>
      </c>
      <c r="T409" s="26">
        <v>500</v>
      </c>
      <c r="U409" s="26">
        <v>2000</v>
      </c>
      <c r="V409" s="26">
        <v>3000</v>
      </c>
      <c r="W409" s="26">
        <v>0</v>
      </c>
      <c r="X409" s="26">
        <v>5000</v>
      </c>
      <c r="Y409" s="26">
        <v>800</v>
      </c>
      <c r="Z409" s="20">
        <f t="shared" si="108"/>
        <v>-19800</v>
      </c>
      <c r="AA409" s="26">
        <f t="shared" si="109"/>
        <v>15000</v>
      </c>
      <c r="AB409" s="26">
        <v>0</v>
      </c>
      <c r="AC409" s="26">
        <v>15000</v>
      </c>
      <c r="AD409" s="26">
        <v>0</v>
      </c>
      <c r="AE409" s="26">
        <v>0</v>
      </c>
      <c r="AF409" s="26">
        <f t="shared" si="110"/>
        <v>-34800</v>
      </c>
      <c r="AG409" s="27">
        <f>SUM($AF$2:AF409)/SUM($AH$2:AH409)</f>
        <v>-3.3841176470588235E-3</v>
      </c>
      <c r="AH409" s="28">
        <v>10000000</v>
      </c>
      <c r="AI409" s="26">
        <f t="shared" si="111"/>
        <v>0</v>
      </c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9"/>
      <c r="AU409" s="29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 spans="1:63" x14ac:dyDescent="0.2">
      <c r="A410" s="34">
        <f t="shared" si="96"/>
        <v>2021</v>
      </c>
      <c r="B410" s="34">
        <f t="shared" si="97"/>
        <v>2</v>
      </c>
      <c r="C410" s="34">
        <f t="shared" si="98"/>
        <v>12</v>
      </c>
      <c r="D410" s="25">
        <v>44239</v>
      </c>
      <c r="E410" s="20">
        <f t="shared" si="99"/>
        <v>0</v>
      </c>
      <c r="F410" s="26">
        <f t="shared" si="100"/>
        <v>0</v>
      </c>
      <c r="G410" s="26">
        <f t="shared" si="101"/>
        <v>0</v>
      </c>
      <c r="H410" s="37">
        <f t="shared" si="102"/>
        <v>0</v>
      </c>
      <c r="I410" s="26">
        <f t="shared" si="103"/>
        <v>0</v>
      </c>
      <c r="J410" s="20">
        <f t="shared" si="104"/>
        <v>19800</v>
      </c>
      <c r="K410" s="20">
        <f t="shared" si="105"/>
        <v>2000</v>
      </c>
      <c r="L410" s="26">
        <v>1000</v>
      </c>
      <c r="M410" s="26">
        <v>0</v>
      </c>
      <c r="N410" s="26">
        <v>1000</v>
      </c>
      <c r="O410" s="20">
        <f t="shared" si="106"/>
        <v>-2000</v>
      </c>
      <c r="P410" s="20">
        <f t="shared" si="107"/>
        <v>17800</v>
      </c>
      <c r="Q410" s="26">
        <v>500</v>
      </c>
      <c r="R410" s="26">
        <v>5000</v>
      </c>
      <c r="S410" s="26">
        <v>1000</v>
      </c>
      <c r="T410" s="26">
        <v>500</v>
      </c>
      <c r="U410" s="26">
        <v>2000</v>
      </c>
      <c r="V410" s="26">
        <v>3000</v>
      </c>
      <c r="W410" s="26">
        <v>0</v>
      </c>
      <c r="X410" s="26">
        <v>5000</v>
      </c>
      <c r="Y410" s="26">
        <v>800</v>
      </c>
      <c r="Z410" s="20">
        <f t="shared" si="108"/>
        <v>-19800</v>
      </c>
      <c r="AA410" s="26">
        <f t="shared" si="109"/>
        <v>15000</v>
      </c>
      <c r="AB410" s="26">
        <v>0</v>
      </c>
      <c r="AC410" s="26">
        <v>15000</v>
      </c>
      <c r="AD410" s="26">
        <v>0</v>
      </c>
      <c r="AE410" s="26">
        <v>0</v>
      </c>
      <c r="AF410" s="26">
        <f t="shared" si="110"/>
        <v>-34800</v>
      </c>
      <c r="AG410" s="27">
        <f>SUM($AF$2:AF410)/SUM($AH$2:AH410)</f>
        <v>-3.384352078239609E-3</v>
      </c>
      <c r="AH410" s="28">
        <v>10000000</v>
      </c>
      <c r="AI410" s="26">
        <f t="shared" si="111"/>
        <v>0</v>
      </c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9"/>
      <c r="AU410" s="29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 spans="1:63" x14ac:dyDescent="0.2">
      <c r="A411" s="34">
        <f t="shared" si="96"/>
        <v>2021</v>
      </c>
      <c r="B411" s="34">
        <f t="shared" si="97"/>
        <v>2</v>
      </c>
      <c r="C411" s="34">
        <f t="shared" si="98"/>
        <v>13</v>
      </c>
      <c r="D411" s="25">
        <v>44240</v>
      </c>
      <c r="E411" s="20">
        <f t="shared" si="99"/>
        <v>0</v>
      </c>
      <c r="F411" s="26">
        <f t="shared" si="100"/>
        <v>0</v>
      </c>
      <c r="G411" s="26">
        <f t="shared" si="101"/>
        <v>0</v>
      </c>
      <c r="H411" s="37">
        <f t="shared" si="102"/>
        <v>0</v>
      </c>
      <c r="I411" s="26">
        <f t="shared" si="103"/>
        <v>0</v>
      </c>
      <c r="J411" s="20">
        <f t="shared" si="104"/>
        <v>19800</v>
      </c>
      <c r="K411" s="20">
        <f t="shared" si="105"/>
        <v>2000</v>
      </c>
      <c r="L411" s="26">
        <v>1000</v>
      </c>
      <c r="M411" s="26">
        <v>0</v>
      </c>
      <c r="N411" s="26">
        <v>1000</v>
      </c>
      <c r="O411" s="20">
        <f t="shared" si="106"/>
        <v>-2000</v>
      </c>
      <c r="P411" s="20">
        <f t="shared" si="107"/>
        <v>17800</v>
      </c>
      <c r="Q411" s="26">
        <v>500</v>
      </c>
      <c r="R411" s="26">
        <v>5000</v>
      </c>
      <c r="S411" s="26">
        <v>1000</v>
      </c>
      <c r="T411" s="26">
        <v>500</v>
      </c>
      <c r="U411" s="26">
        <v>2000</v>
      </c>
      <c r="V411" s="26">
        <v>3000</v>
      </c>
      <c r="W411" s="26">
        <v>0</v>
      </c>
      <c r="X411" s="26">
        <v>5000</v>
      </c>
      <c r="Y411" s="26">
        <v>800</v>
      </c>
      <c r="Z411" s="20">
        <f t="shared" si="108"/>
        <v>-19800</v>
      </c>
      <c r="AA411" s="26">
        <f t="shared" si="109"/>
        <v>15000</v>
      </c>
      <c r="AB411" s="26">
        <v>0</v>
      </c>
      <c r="AC411" s="26">
        <v>15000</v>
      </c>
      <c r="AD411" s="26">
        <v>0</v>
      </c>
      <c r="AE411" s="26">
        <v>0</v>
      </c>
      <c r="AF411" s="26">
        <f t="shared" si="110"/>
        <v>-34800</v>
      </c>
      <c r="AG411" s="27">
        <f>SUM($AF$2:AF411)/SUM($AH$2:AH411)</f>
        <v>-3.3845853658536584E-3</v>
      </c>
      <c r="AH411" s="28">
        <v>10000000</v>
      </c>
      <c r="AI411" s="26">
        <f t="shared" si="111"/>
        <v>0</v>
      </c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9"/>
      <c r="AU411" s="29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 spans="1:63" x14ac:dyDescent="0.2">
      <c r="A412" s="34">
        <f t="shared" si="96"/>
        <v>2021</v>
      </c>
      <c r="B412" s="34">
        <f t="shared" si="97"/>
        <v>2</v>
      </c>
      <c r="C412" s="34">
        <f t="shared" si="98"/>
        <v>14</v>
      </c>
      <c r="D412" s="25">
        <v>44241</v>
      </c>
      <c r="E412" s="20">
        <f t="shared" si="99"/>
        <v>0</v>
      </c>
      <c r="F412" s="26">
        <f t="shared" si="100"/>
        <v>0</v>
      </c>
      <c r="G412" s="26">
        <f t="shared" si="101"/>
        <v>0</v>
      </c>
      <c r="H412" s="37">
        <f t="shared" si="102"/>
        <v>0</v>
      </c>
      <c r="I412" s="26">
        <f t="shared" si="103"/>
        <v>0</v>
      </c>
      <c r="J412" s="20">
        <f t="shared" si="104"/>
        <v>19800</v>
      </c>
      <c r="K412" s="20">
        <f t="shared" si="105"/>
        <v>2000</v>
      </c>
      <c r="L412" s="26">
        <v>1000</v>
      </c>
      <c r="M412" s="26">
        <v>0</v>
      </c>
      <c r="N412" s="26">
        <v>1000</v>
      </c>
      <c r="O412" s="20">
        <f t="shared" si="106"/>
        <v>-2000</v>
      </c>
      <c r="P412" s="20">
        <f t="shared" si="107"/>
        <v>17800</v>
      </c>
      <c r="Q412" s="26">
        <v>500</v>
      </c>
      <c r="R412" s="26">
        <v>5000</v>
      </c>
      <c r="S412" s="26">
        <v>1000</v>
      </c>
      <c r="T412" s="26">
        <v>500</v>
      </c>
      <c r="U412" s="26">
        <v>2000</v>
      </c>
      <c r="V412" s="26">
        <v>3000</v>
      </c>
      <c r="W412" s="26">
        <v>0</v>
      </c>
      <c r="X412" s="26">
        <v>5000</v>
      </c>
      <c r="Y412" s="26">
        <v>800</v>
      </c>
      <c r="Z412" s="20">
        <f t="shared" si="108"/>
        <v>-19800</v>
      </c>
      <c r="AA412" s="26">
        <f t="shared" si="109"/>
        <v>15000</v>
      </c>
      <c r="AB412" s="26">
        <v>0</v>
      </c>
      <c r="AC412" s="26">
        <v>15000</v>
      </c>
      <c r="AD412" s="26">
        <v>0</v>
      </c>
      <c r="AE412" s="26">
        <v>0</v>
      </c>
      <c r="AF412" s="26">
        <f t="shared" si="110"/>
        <v>-34800</v>
      </c>
      <c r="AG412" s="27">
        <f>SUM($AF$2:AF412)/SUM($AH$2:AH412)</f>
        <v>-3.3848175182481753E-3</v>
      </c>
      <c r="AH412" s="28">
        <v>10000000</v>
      </c>
      <c r="AI412" s="26">
        <f t="shared" si="111"/>
        <v>0</v>
      </c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9"/>
      <c r="AU412" s="29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 spans="1:63" x14ac:dyDescent="0.2">
      <c r="A413" s="34">
        <f t="shared" si="96"/>
        <v>2021</v>
      </c>
      <c r="B413" s="34">
        <f t="shared" si="97"/>
        <v>2</v>
      </c>
      <c r="C413" s="34">
        <f t="shared" si="98"/>
        <v>15</v>
      </c>
      <c r="D413" s="25">
        <v>44242</v>
      </c>
      <c r="E413" s="20">
        <f t="shared" si="99"/>
        <v>10000</v>
      </c>
      <c r="F413" s="26">
        <f t="shared" si="100"/>
        <v>10000</v>
      </c>
      <c r="G413" s="26">
        <f t="shared" si="101"/>
        <v>0</v>
      </c>
      <c r="H413" s="37">
        <f t="shared" si="102"/>
        <v>1</v>
      </c>
      <c r="I413" s="26">
        <f t="shared" si="103"/>
        <v>10000</v>
      </c>
      <c r="J413" s="20">
        <f t="shared" si="104"/>
        <v>19800</v>
      </c>
      <c r="K413" s="20">
        <f t="shared" si="105"/>
        <v>2000</v>
      </c>
      <c r="L413" s="26">
        <v>1000</v>
      </c>
      <c r="M413" s="26">
        <v>0</v>
      </c>
      <c r="N413" s="26">
        <v>1000</v>
      </c>
      <c r="O413" s="20">
        <f t="shared" si="106"/>
        <v>8000</v>
      </c>
      <c r="P413" s="20">
        <f t="shared" si="107"/>
        <v>17800</v>
      </c>
      <c r="Q413" s="26">
        <v>500</v>
      </c>
      <c r="R413" s="26">
        <v>5000</v>
      </c>
      <c r="S413" s="26">
        <v>1000</v>
      </c>
      <c r="T413" s="26">
        <v>500</v>
      </c>
      <c r="U413" s="26">
        <v>2000</v>
      </c>
      <c r="V413" s="26">
        <v>3000</v>
      </c>
      <c r="W413" s="26">
        <v>0</v>
      </c>
      <c r="X413" s="26">
        <v>5000</v>
      </c>
      <c r="Y413" s="26">
        <v>800</v>
      </c>
      <c r="Z413" s="20">
        <f t="shared" si="108"/>
        <v>-9800</v>
      </c>
      <c r="AA413" s="26">
        <f t="shared" si="109"/>
        <v>15000</v>
      </c>
      <c r="AB413" s="26">
        <v>0</v>
      </c>
      <c r="AC413" s="26">
        <v>15000</v>
      </c>
      <c r="AD413" s="26">
        <v>0</v>
      </c>
      <c r="AE413" s="26">
        <v>0</v>
      </c>
      <c r="AF413" s="26">
        <f t="shared" si="110"/>
        <v>-24800</v>
      </c>
      <c r="AG413" s="27">
        <f>SUM($AF$2:AF413)/SUM($AH$2:AH413)</f>
        <v>-3.382621359223301E-3</v>
      </c>
      <c r="AH413" s="28">
        <v>10000000</v>
      </c>
      <c r="AI413" s="26">
        <f t="shared" si="111"/>
        <v>0</v>
      </c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9"/>
      <c r="AU413" s="29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 spans="1:63" x14ac:dyDescent="0.2">
      <c r="A414" s="34">
        <f t="shared" si="96"/>
        <v>2021</v>
      </c>
      <c r="B414" s="34">
        <f t="shared" si="97"/>
        <v>2</v>
      </c>
      <c r="C414" s="34">
        <f t="shared" si="98"/>
        <v>16</v>
      </c>
      <c r="D414" s="25">
        <v>44243</v>
      </c>
      <c r="E414" s="20">
        <f t="shared" si="99"/>
        <v>0</v>
      </c>
      <c r="F414" s="26">
        <f t="shared" si="100"/>
        <v>0</v>
      </c>
      <c r="G414" s="26">
        <f t="shared" si="101"/>
        <v>0</v>
      </c>
      <c r="H414" s="37">
        <f t="shared" si="102"/>
        <v>0</v>
      </c>
      <c r="I414" s="26">
        <f t="shared" si="103"/>
        <v>0</v>
      </c>
      <c r="J414" s="20">
        <f t="shared" si="104"/>
        <v>19800</v>
      </c>
      <c r="K414" s="20">
        <f t="shared" si="105"/>
        <v>2000</v>
      </c>
      <c r="L414" s="26">
        <v>1000</v>
      </c>
      <c r="M414" s="26">
        <v>0</v>
      </c>
      <c r="N414" s="26">
        <v>1000</v>
      </c>
      <c r="O414" s="20">
        <f t="shared" si="106"/>
        <v>-2000</v>
      </c>
      <c r="P414" s="20">
        <f t="shared" si="107"/>
        <v>17800</v>
      </c>
      <c r="Q414" s="26">
        <v>500</v>
      </c>
      <c r="R414" s="26">
        <v>5000</v>
      </c>
      <c r="S414" s="26">
        <v>1000</v>
      </c>
      <c r="T414" s="26">
        <v>500</v>
      </c>
      <c r="U414" s="26">
        <v>2000</v>
      </c>
      <c r="V414" s="26">
        <v>3000</v>
      </c>
      <c r="W414" s="26">
        <v>0</v>
      </c>
      <c r="X414" s="26">
        <v>5000</v>
      </c>
      <c r="Y414" s="26">
        <v>800</v>
      </c>
      <c r="Z414" s="20">
        <f t="shared" si="108"/>
        <v>-19800</v>
      </c>
      <c r="AA414" s="26">
        <f t="shared" si="109"/>
        <v>15000</v>
      </c>
      <c r="AB414" s="26">
        <v>0</v>
      </c>
      <c r="AC414" s="26">
        <v>15000</v>
      </c>
      <c r="AD414" s="26">
        <v>0</v>
      </c>
      <c r="AE414" s="26">
        <v>0</v>
      </c>
      <c r="AF414" s="26">
        <f t="shared" si="110"/>
        <v>-34800</v>
      </c>
      <c r="AG414" s="27">
        <f>SUM($AF$2:AF414)/SUM($AH$2:AH414)</f>
        <v>-3.3828571428571427E-3</v>
      </c>
      <c r="AH414" s="28">
        <v>10000000</v>
      </c>
      <c r="AI414" s="26">
        <f t="shared" si="111"/>
        <v>0</v>
      </c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9"/>
      <c r="AU414" s="29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 spans="1:63" x14ac:dyDescent="0.2">
      <c r="A415" s="34">
        <f t="shared" si="96"/>
        <v>2021</v>
      </c>
      <c r="B415" s="34">
        <f t="shared" si="97"/>
        <v>2</v>
      </c>
      <c r="C415" s="34">
        <f t="shared" si="98"/>
        <v>17</v>
      </c>
      <c r="D415" s="25">
        <v>44244</v>
      </c>
      <c r="E415" s="20">
        <f t="shared" si="99"/>
        <v>0</v>
      </c>
      <c r="F415" s="26">
        <f t="shared" si="100"/>
        <v>0</v>
      </c>
      <c r="G415" s="26">
        <f t="shared" si="101"/>
        <v>0</v>
      </c>
      <c r="H415" s="37">
        <f t="shared" si="102"/>
        <v>0</v>
      </c>
      <c r="I415" s="26">
        <f t="shared" si="103"/>
        <v>0</v>
      </c>
      <c r="J415" s="20">
        <f t="shared" si="104"/>
        <v>19800</v>
      </c>
      <c r="K415" s="20">
        <f t="shared" si="105"/>
        <v>2000</v>
      </c>
      <c r="L415" s="26">
        <v>1000</v>
      </c>
      <c r="M415" s="26">
        <v>0</v>
      </c>
      <c r="N415" s="26">
        <v>1000</v>
      </c>
      <c r="O415" s="20">
        <f t="shared" si="106"/>
        <v>-2000</v>
      </c>
      <c r="P415" s="20">
        <f t="shared" si="107"/>
        <v>17800</v>
      </c>
      <c r="Q415" s="26">
        <v>500</v>
      </c>
      <c r="R415" s="26">
        <v>5000</v>
      </c>
      <c r="S415" s="26">
        <v>1000</v>
      </c>
      <c r="T415" s="26">
        <v>500</v>
      </c>
      <c r="U415" s="26">
        <v>2000</v>
      </c>
      <c r="V415" s="26">
        <v>3000</v>
      </c>
      <c r="W415" s="26">
        <v>0</v>
      </c>
      <c r="X415" s="26">
        <v>5000</v>
      </c>
      <c r="Y415" s="26">
        <v>800</v>
      </c>
      <c r="Z415" s="20">
        <f t="shared" si="108"/>
        <v>-19800</v>
      </c>
      <c r="AA415" s="26">
        <f t="shared" si="109"/>
        <v>15000</v>
      </c>
      <c r="AB415" s="26">
        <v>0</v>
      </c>
      <c r="AC415" s="26">
        <v>15000</v>
      </c>
      <c r="AD415" s="26">
        <v>0</v>
      </c>
      <c r="AE415" s="26">
        <v>0</v>
      </c>
      <c r="AF415" s="26">
        <f t="shared" si="110"/>
        <v>-34800</v>
      </c>
      <c r="AG415" s="27">
        <f>SUM($AF$2:AF415)/SUM($AH$2:AH415)</f>
        <v>-3.3830917874396135E-3</v>
      </c>
      <c r="AH415" s="28">
        <v>10000000</v>
      </c>
      <c r="AI415" s="26">
        <f t="shared" si="111"/>
        <v>0</v>
      </c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9"/>
      <c r="AU415" s="29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 spans="1:63" x14ac:dyDescent="0.2">
      <c r="A416" s="34">
        <f t="shared" si="96"/>
        <v>2021</v>
      </c>
      <c r="B416" s="34">
        <f t="shared" si="97"/>
        <v>2</v>
      </c>
      <c r="C416" s="34">
        <f t="shared" si="98"/>
        <v>18</v>
      </c>
      <c r="D416" s="25">
        <v>44245</v>
      </c>
      <c r="E416" s="20">
        <f t="shared" si="99"/>
        <v>0</v>
      </c>
      <c r="F416" s="26">
        <f t="shared" si="100"/>
        <v>0</v>
      </c>
      <c r="G416" s="26">
        <f t="shared" si="101"/>
        <v>0</v>
      </c>
      <c r="H416" s="37">
        <f t="shared" si="102"/>
        <v>0</v>
      </c>
      <c r="I416" s="26">
        <f t="shared" si="103"/>
        <v>0</v>
      </c>
      <c r="J416" s="20">
        <f t="shared" si="104"/>
        <v>19800</v>
      </c>
      <c r="K416" s="20">
        <f t="shared" si="105"/>
        <v>2000</v>
      </c>
      <c r="L416" s="26">
        <v>1000</v>
      </c>
      <c r="M416" s="26">
        <v>0</v>
      </c>
      <c r="N416" s="26">
        <v>1000</v>
      </c>
      <c r="O416" s="20">
        <f t="shared" si="106"/>
        <v>-2000</v>
      </c>
      <c r="P416" s="20">
        <f t="shared" si="107"/>
        <v>17800</v>
      </c>
      <c r="Q416" s="26">
        <v>500</v>
      </c>
      <c r="R416" s="26">
        <v>5000</v>
      </c>
      <c r="S416" s="26">
        <v>1000</v>
      </c>
      <c r="T416" s="26">
        <v>500</v>
      </c>
      <c r="U416" s="26">
        <v>2000</v>
      </c>
      <c r="V416" s="26">
        <v>3000</v>
      </c>
      <c r="W416" s="26">
        <v>0</v>
      </c>
      <c r="X416" s="26">
        <v>5000</v>
      </c>
      <c r="Y416" s="26">
        <v>800</v>
      </c>
      <c r="Z416" s="20">
        <f t="shared" si="108"/>
        <v>-19800</v>
      </c>
      <c r="AA416" s="26">
        <f t="shared" si="109"/>
        <v>15000</v>
      </c>
      <c r="AB416" s="26">
        <v>0</v>
      </c>
      <c r="AC416" s="26">
        <v>15000</v>
      </c>
      <c r="AD416" s="26">
        <v>0</v>
      </c>
      <c r="AE416" s="26">
        <v>0</v>
      </c>
      <c r="AF416" s="26">
        <f t="shared" si="110"/>
        <v>-34800</v>
      </c>
      <c r="AG416" s="27">
        <f>SUM($AF$2:AF416)/SUM($AH$2:AH416)</f>
        <v>-3.3833253012048193E-3</v>
      </c>
      <c r="AH416" s="28">
        <v>10000000</v>
      </c>
      <c r="AI416" s="26">
        <f t="shared" si="111"/>
        <v>0</v>
      </c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9"/>
      <c r="AU416" s="29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 spans="1:63" x14ac:dyDescent="0.2">
      <c r="A417" s="34">
        <f t="shared" si="96"/>
        <v>2021</v>
      </c>
      <c r="B417" s="34">
        <f t="shared" si="97"/>
        <v>2</v>
      </c>
      <c r="C417" s="34">
        <f t="shared" si="98"/>
        <v>19</v>
      </c>
      <c r="D417" s="25">
        <v>44246</v>
      </c>
      <c r="E417" s="20">
        <f t="shared" si="99"/>
        <v>0</v>
      </c>
      <c r="F417" s="26">
        <f t="shared" si="100"/>
        <v>0</v>
      </c>
      <c r="G417" s="26">
        <f t="shared" si="101"/>
        <v>0</v>
      </c>
      <c r="H417" s="37">
        <f t="shared" si="102"/>
        <v>0</v>
      </c>
      <c r="I417" s="26">
        <f t="shared" si="103"/>
        <v>0</v>
      </c>
      <c r="J417" s="20">
        <f t="shared" si="104"/>
        <v>19800</v>
      </c>
      <c r="K417" s="20">
        <f t="shared" si="105"/>
        <v>2000</v>
      </c>
      <c r="L417" s="26">
        <v>1000</v>
      </c>
      <c r="M417" s="26">
        <v>0</v>
      </c>
      <c r="N417" s="26">
        <v>1000</v>
      </c>
      <c r="O417" s="20">
        <f t="shared" si="106"/>
        <v>-2000</v>
      </c>
      <c r="P417" s="20">
        <f t="shared" si="107"/>
        <v>17800</v>
      </c>
      <c r="Q417" s="26">
        <v>500</v>
      </c>
      <c r="R417" s="26">
        <v>5000</v>
      </c>
      <c r="S417" s="26">
        <v>1000</v>
      </c>
      <c r="T417" s="26">
        <v>500</v>
      </c>
      <c r="U417" s="26">
        <v>2000</v>
      </c>
      <c r="V417" s="26">
        <v>3000</v>
      </c>
      <c r="W417" s="26">
        <v>0</v>
      </c>
      <c r="X417" s="26">
        <v>5000</v>
      </c>
      <c r="Y417" s="26">
        <v>800</v>
      </c>
      <c r="Z417" s="20">
        <f t="shared" si="108"/>
        <v>-19800</v>
      </c>
      <c r="AA417" s="26">
        <f t="shared" si="109"/>
        <v>15000</v>
      </c>
      <c r="AB417" s="26">
        <v>0</v>
      </c>
      <c r="AC417" s="26">
        <v>15000</v>
      </c>
      <c r="AD417" s="26">
        <v>0</v>
      </c>
      <c r="AE417" s="26">
        <v>0</v>
      </c>
      <c r="AF417" s="26">
        <f t="shared" si="110"/>
        <v>-34800</v>
      </c>
      <c r="AG417" s="27">
        <f>SUM($AF$2:AF417)/SUM($AH$2:AH417)</f>
        <v>-3.3835576923076922E-3</v>
      </c>
      <c r="AH417" s="28">
        <v>10000000</v>
      </c>
      <c r="AI417" s="26">
        <f t="shared" si="111"/>
        <v>0</v>
      </c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9"/>
      <c r="AU417" s="29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 spans="1:63" x14ac:dyDescent="0.2">
      <c r="A418" s="34">
        <f t="shared" si="96"/>
        <v>2021</v>
      </c>
      <c r="B418" s="34">
        <f t="shared" si="97"/>
        <v>2</v>
      </c>
      <c r="C418" s="34">
        <f t="shared" si="98"/>
        <v>20</v>
      </c>
      <c r="D418" s="25">
        <v>44247</v>
      </c>
      <c r="E418" s="20">
        <f t="shared" si="99"/>
        <v>0</v>
      </c>
      <c r="F418" s="26">
        <f t="shared" si="100"/>
        <v>0</v>
      </c>
      <c r="G418" s="26">
        <f t="shared" si="101"/>
        <v>0</v>
      </c>
      <c r="H418" s="37">
        <f t="shared" si="102"/>
        <v>0</v>
      </c>
      <c r="I418" s="26">
        <f t="shared" si="103"/>
        <v>0</v>
      </c>
      <c r="J418" s="20">
        <f t="shared" si="104"/>
        <v>19800</v>
      </c>
      <c r="K418" s="20">
        <f t="shared" si="105"/>
        <v>2000</v>
      </c>
      <c r="L418" s="26">
        <v>1000</v>
      </c>
      <c r="M418" s="26">
        <v>0</v>
      </c>
      <c r="N418" s="26">
        <v>1000</v>
      </c>
      <c r="O418" s="20">
        <f t="shared" si="106"/>
        <v>-2000</v>
      </c>
      <c r="P418" s="20">
        <f t="shared" si="107"/>
        <v>17800</v>
      </c>
      <c r="Q418" s="26">
        <v>500</v>
      </c>
      <c r="R418" s="26">
        <v>5000</v>
      </c>
      <c r="S418" s="26">
        <v>1000</v>
      </c>
      <c r="T418" s="26">
        <v>500</v>
      </c>
      <c r="U418" s="26">
        <v>2000</v>
      </c>
      <c r="V418" s="26">
        <v>3000</v>
      </c>
      <c r="W418" s="26">
        <v>0</v>
      </c>
      <c r="X418" s="26">
        <v>5000</v>
      </c>
      <c r="Y418" s="26">
        <v>800</v>
      </c>
      <c r="Z418" s="20">
        <f t="shared" si="108"/>
        <v>-19800</v>
      </c>
      <c r="AA418" s="26">
        <f t="shared" si="109"/>
        <v>15000</v>
      </c>
      <c r="AB418" s="26">
        <v>0</v>
      </c>
      <c r="AC418" s="26">
        <v>15000</v>
      </c>
      <c r="AD418" s="26">
        <v>0</v>
      </c>
      <c r="AE418" s="26">
        <v>0</v>
      </c>
      <c r="AF418" s="26">
        <f t="shared" si="110"/>
        <v>-34800</v>
      </c>
      <c r="AG418" s="27">
        <f>SUM($AF$2:AF418)/SUM($AH$2:AH418)</f>
        <v>-3.38378896882494E-3</v>
      </c>
      <c r="AH418" s="28">
        <v>10000000</v>
      </c>
      <c r="AI418" s="26">
        <f t="shared" si="111"/>
        <v>0</v>
      </c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9"/>
      <c r="AU418" s="29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 spans="1:63" x14ac:dyDescent="0.2">
      <c r="A419" s="34">
        <f t="shared" si="96"/>
        <v>2021</v>
      </c>
      <c r="B419" s="34">
        <f t="shared" si="97"/>
        <v>2</v>
      </c>
      <c r="C419" s="34">
        <f t="shared" si="98"/>
        <v>21</v>
      </c>
      <c r="D419" s="25">
        <v>44248</v>
      </c>
      <c r="E419" s="20">
        <f t="shared" si="99"/>
        <v>0</v>
      </c>
      <c r="F419" s="26">
        <f t="shared" si="100"/>
        <v>0</v>
      </c>
      <c r="G419" s="26">
        <f t="shared" si="101"/>
        <v>0</v>
      </c>
      <c r="H419" s="37">
        <f t="shared" si="102"/>
        <v>0</v>
      </c>
      <c r="I419" s="26">
        <f t="shared" si="103"/>
        <v>0</v>
      </c>
      <c r="J419" s="20">
        <f t="shared" si="104"/>
        <v>19800</v>
      </c>
      <c r="K419" s="20">
        <f t="shared" si="105"/>
        <v>2000</v>
      </c>
      <c r="L419" s="26">
        <v>1000</v>
      </c>
      <c r="M419" s="26">
        <v>0</v>
      </c>
      <c r="N419" s="26">
        <v>1000</v>
      </c>
      <c r="O419" s="20">
        <f t="shared" si="106"/>
        <v>-2000</v>
      </c>
      <c r="P419" s="20">
        <f t="shared" si="107"/>
        <v>17800</v>
      </c>
      <c r="Q419" s="26">
        <v>500</v>
      </c>
      <c r="R419" s="26">
        <v>5000</v>
      </c>
      <c r="S419" s="26">
        <v>1000</v>
      </c>
      <c r="T419" s="26">
        <v>500</v>
      </c>
      <c r="U419" s="26">
        <v>2000</v>
      </c>
      <c r="V419" s="26">
        <v>3000</v>
      </c>
      <c r="W419" s="26">
        <v>0</v>
      </c>
      <c r="X419" s="26">
        <v>5000</v>
      </c>
      <c r="Y419" s="26">
        <v>800</v>
      </c>
      <c r="Z419" s="20">
        <f t="shared" si="108"/>
        <v>-19800</v>
      </c>
      <c r="AA419" s="26">
        <f t="shared" si="109"/>
        <v>15000</v>
      </c>
      <c r="AB419" s="26">
        <v>0</v>
      </c>
      <c r="AC419" s="26">
        <v>15000</v>
      </c>
      <c r="AD419" s="26">
        <v>0</v>
      </c>
      <c r="AE419" s="26">
        <v>0</v>
      </c>
      <c r="AF419" s="26">
        <f t="shared" si="110"/>
        <v>-34800</v>
      </c>
      <c r="AG419" s="27">
        <f>SUM($AF$2:AF419)/SUM($AH$2:AH419)</f>
        <v>-3.3840191387559809E-3</v>
      </c>
      <c r="AH419" s="28">
        <v>10000000</v>
      </c>
      <c r="AI419" s="26">
        <f t="shared" si="111"/>
        <v>0</v>
      </c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9"/>
      <c r="AU419" s="29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 spans="1:63" x14ac:dyDescent="0.2">
      <c r="A420" s="34">
        <f t="shared" si="96"/>
        <v>2021</v>
      </c>
      <c r="B420" s="34">
        <f t="shared" si="97"/>
        <v>2</v>
      </c>
      <c r="C420" s="34">
        <f t="shared" si="98"/>
        <v>22</v>
      </c>
      <c r="D420" s="25">
        <v>44249</v>
      </c>
      <c r="E420" s="20">
        <f t="shared" si="99"/>
        <v>0</v>
      </c>
      <c r="F420" s="26">
        <f t="shared" si="100"/>
        <v>0</v>
      </c>
      <c r="G420" s="26">
        <f t="shared" si="101"/>
        <v>0</v>
      </c>
      <c r="H420" s="37">
        <f t="shared" si="102"/>
        <v>0</v>
      </c>
      <c r="I420" s="26">
        <f t="shared" si="103"/>
        <v>0</v>
      </c>
      <c r="J420" s="20">
        <f t="shared" si="104"/>
        <v>19800</v>
      </c>
      <c r="K420" s="20">
        <f t="shared" si="105"/>
        <v>2000</v>
      </c>
      <c r="L420" s="26">
        <v>1000</v>
      </c>
      <c r="M420" s="26">
        <v>0</v>
      </c>
      <c r="N420" s="26">
        <v>1000</v>
      </c>
      <c r="O420" s="20">
        <f t="shared" si="106"/>
        <v>-2000</v>
      </c>
      <c r="P420" s="20">
        <f t="shared" si="107"/>
        <v>17800</v>
      </c>
      <c r="Q420" s="26">
        <v>500</v>
      </c>
      <c r="R420" s="26">
        <v>5000</v>
      </c>
      <c r="S420" s="26">
        <v>1000</v>
      </c>
      <c r="T420" s="26">
        <v>500</v>
      </c>
      <c r="U420" s="26">
        <v>2000</v>
      </c>
      <c r="V420" s="26">
        <v>3000</v>
      </c>
      <c r="W420" s="26">
        <v>0</v>
      </c>
      <c r="X420" s="26">
        <v>5000</v>
      </c>
      <c r="Y420" s="26">
        <v>800</v>
      </c>
      <c r="Z420" s="20">
        <f t="shared" si="108"/>
        <v>-19800</v>
      </c>
      <c r="AA420" s="26">
        <f t="shared" si="109"/>
        <v>15000</v>
      </c>
      <c r="AB420" s="26">
        <v>0</v>
      </c>
      <c r="AC420" s="26">
        <v>15000</v>
      </c>
      <c r="AD420" s="26">
        <v>0</v>
      </c>
      <c r="AE420" s="26">
        <v>0</v>
      </c>
      <c r="AF420" s="26">
        <f t="shared" si="110"/>
        <v>-34800</v>
      </c>
      <c r="AG420" s="27">
        <f>SUM($AF$2:AF420)/SUM($AH$2:AH420)</f>
        <v>-3.3842482100238662E-3</v>
      </c>
      <c r="AH420" s="28">
        <v>10000000</v>
      </c>
      <c r="AI420" s="26">
        <f t="shared" si="111"/>
        <v>0</v>
      </c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9"/>
      <c r="AU420" s="29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 spans="1:63" x14ac:dyDescent="0.2">
      <c r="A421" s="34">
        <f t="shared" si="96"/>
        <v>2021</v>
      </c>
      <c r="B421" s="34">
        <f t="shared" si="97"/>
        <v>2</v>
      </c>
      <c r="C421" s="34">
        <f t="shared" si="98"/>
        <v>23</v>
      </c>
      <c r="D421" s="25">
        <v>44250</v>
      </c>
      <c r="E421" s="20">
        <f t="shared" si="99"/>
        <v>0</v>
      </c>
      <c r="F421" s="26">
        <f t="shared" si="100"/>
        <v>0</v>
      </c>
      <c r="G421" s="26">
        <f t="shared" si="101"/>
        <v>0</v>
      </c>
      <c r="H421" s="37">
        <f t="shared" si="102"/>
        <v>0</v>
      </c>
      <c r="I421" s="26">
        <f t="shared" si="103"/>
        <v>0</v>
      </c>
      <c r="J421" s="20">
        <f t="shared" si="104"/>
        <v>19800</v>
      </c>
      <c r="K421" s="20">
        <f t="shared" si="105"/>
        <v>2000</v>
      </c>
      <c r="L421" s="26">
        <v>1000</v>
      </c>
      <c r="M421" s="26">
        <v>0</v>
      </c>
      <c r="N421" s="26">
        <v>1000</v>
      </c>
      <c r="O421" s="20">
        <f t="shared" si="106"/>
        <v>-2000</v>
      </c>
      <c r="P421" s="20">
        <f t="shared" si="107"/>
        <v>17800</v>
      </c>
      <c r="Q421" s="26">
        <v>500</v>
      </c>
      <c r="R421" s="26">
        <v>5000</v>
      </c>
      <c r="S421" s="26">
        <v>1000</v>
      </c>
      <c r="T421" s="26">
        <v>500</v>
      </c>
      <c r="U421" s="26">
        <v>2000</v>
      </c>
      <c r="V421" s="26">
        <v>3000</v>
      </c>
      <c r="W421" s="26">
        <v>0</v>
      </c>
      <c r="X421" s="26">
        <v>5000</v>
      </c>
      <c r="Y421" s="26">
        <v>800</v>
      </c>
      <c r="Z421" s="20">
        <f t="shared" si="108"/>
        <v>-19800</v>
      </c>
      <c r="AA421" s="26">
        <f t="shared" si="109"/>
        <v>15000</v>
      </c>
      <c r="AB421" s="26">
        <v>0</v>
      </c>
      <c r="AC421" s="26">
        <v>15000</v>
      </c>
      <c r="AD421" s="26">
        <v>0</v>
      </c>
      <c r="AE421" s="26">
        <v>0</v>
      </c>
      <c r="AF421" s="26">
        <f t="shared" si="110"/>
        <v>-34800</v>
      </c>
      <c r="AG421" s="27">
        <f>SUM($AF$2:AF421)/SUM($AH$2:AH421)</f>
        <v>-3.3844761904761904E-3</v>
      </c>
      <c r="AH421" s="28">
        <v>10000000</v>
      </c>
      <c r="AI421" s="26">
        <f t="shared" si="111"/>
        <v>0</v>
      </c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9"/>
      <c r="AU421" s="29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 spans="1:63" x14ac:dyDescent="0.2">
      <c r="A422" s="34">
        <f t="shared" si="96"/>
        <v>2021</v>
      </c>
      <c r="B422" s="34">
        <f t="shared" si="97"/>
        <v>2</v>
      </c>
      <c r="C422" s="34">
        <f t="shared" si="98"/>
        <v>24</v>
      </c>
      <c r="D422" s="25">
        <v>44251</v>
      </c>
      <c r="E422" s="20">
        <f t="shared" si="99"/>
        <v>0</v>
      </c>
      <c r="F422" s="26">
        <f t="shared" si="100"/>
        <v>0</v>
      </c>
      <c r="G422" s="26">
        <f t="shared" si="101"/>
        <v>0</v>
      </c>
      <c r="H422" s="37">
        <f t="shared" si="102"/>
        <v>0</v>
      </c>
      <c r="I422" s="26">
        <f t="shared" si="103"/>
        <v>0</v>
      </c>
      <c r="J422" s="20">
        <f t="shared" si="104"/>
        <v>19800</v>
      </c>
      <c r="K422" s="20">
        <f t="shared" si="105"/>
        <v>2000</v>
      </c>
      <c r="L422" s="26">
        <v>1000</v>
      </c>
      <c r="M422" s="26">
        <v>0</v>
      </c>
      <c r="N422" s="26">
        <v>1000</v>
      </c>
      <c r="O422" s="20">
        <f t="shared" si="106"/>
        <v>-2000</v>
      </c>
      <c r="P422" s="20">
        <f t="shared" si="107"/>
        <v>17800</v>
      </c>
      <c r="Q422" s="26">
        <v>500</v>
      </c>
      <c r="R422" s="26">
        <v>5000</v>
      </c>
      <c r="S422" s="26">
        <v>1000</v>
      </c>
      <c r="T422" s="26">
        <v>500</v>
      </c>
      <c r="U422" s="26">
        <v>2000</v>
      </c>
      <c r="V422" s="26">
        <v>3000</v>
      </c>
      <c r="W422" s="26">
        <v>0</v>
      </c>
      <c r="X422" s="26">
        <v>5000</v>
      </c>
      <c r="Y422" s="26">
        <v>800</v>
      </c>
      <c r="Z422" s="20">
        <f t="shared" si="108"/>
        <v>-19800</v>
      </c>
      <c r="AA422" s="26">
        <f t="shared" si="109"/>
        <v>15000</v>
      </c>
      <c r="AB422" s="26">
        <v>0</v>
      </c>
      <c r="AC422" s="26">
        <v>15000</v>
      </c>
      <c r="AD422" s="26">
        <v>0</v>
      </c>
      <c r="AE422" s="26">
        <v>0</v>
      </c>
      <c r="AF422" s="26">
        <f t="shared" si="110"/>
        <v>-34800</v>
      </c>
      <c r="AG422" s="27">
        <f>SUM($AF$2:AF422)/SUM($AH$2:AH422)</f>
        <v>-3.3847030878859856E-3</v>
      </c>
      <c r="AH422" s="28">
        <v>10000000</v>
      </c>
      <c r="AI422" s="26">
        <f t="shared" si="111"/>
        <v>0</v>
      </c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9"/>
      <c r="AU422" s="29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 spans="1:63" x14ac:dyDescent="0.2">
      <c r="A423" s="34">
        <f t="shared" si="96"/>
        <v>2021</v>
      </c>
      <c r="B423" s="34">
        <f t="shared" si="97"/>
        <v>2</v>
      </c>
      <c r="C423" s="34">
        <f t="shared" si="98"/>
        <v>25</v>
      </c>
      <c r="D423" s="25">
        <v>44252</v>
      </c>
      <c r="E423" s="20">
        <f t="shared" si="99"/>
        <v>0</v>
      </c>
      <c r="F423" s="26">
        <f t="shared" si="100"/>
        <v>0</v>
      </c>
      <c r="G423" s="26">
        <f t="shared" si="101"/>
        <v>0</v>
      </c>
      <c r="H423" s="37">
        <f t="shared" si="102"/>
        <v>0</v>
      </c>
      <c r="I423" s="26">
        <f t="shared" si="103"/>
        <v>0</v>
      </c>
      <c r="J423" s="20">
        <f t="shared" si="104"/>
        <v>19800</v>
      </c>
      <c r="K423" s="20">
        <f t="shared" si="105"/>
        <v>2000</v>
      </c>
      <c r="L423" s="26">
        <v>1000</v>
      </c>
      <c r="M423" s="26">
        <v>0</v>
      </c>
      <c r="N423" s="26">
        <v>1000</v>
      </c>
      <c r="O423" s="20">
        <f t="shared" si="106"/>
        <v>-2000</v>
      </c>
      <c r="P423" s="20">
        <f t="shared" si="107"/>
        <v>17800</v>
      </c>
      <c r="Q423" s="26">
        <v>500</v>
      </c>
      <c r="R423" s="26">
        <v>5000</v>
      </c>
      <c r="S423" s="26">
        <v>1000</v>
      </c>
      <c r="T423" s="26">
        <v>500</v>
      </c>
      <c r="U423" s="26">
        <v>2000</v>
      </c>
      <c r="V423" s="26">
        <v>3000</v>
      </c>
      <c r="W423" s="26">
        <v>0</v>
      </c>
      <c r="X423" s="26">
        <v>5000</v>
      </c>
      <c r="Y423" s="26">
        <v>800</v>
      </c>
      <c r="Z423" s="20">
        <f t="shared" si="108"/>
        <v>-19800</v>
      </c>
      <c r="AA423" s="26">
        <f t="shared" si="109"/>
        <v>15000</v>
      </c>
      <c r="AB423" s="26">
        <v>0</v>
      </c>
      <c r="AC423" s="26">
        <v>15000</v>
      </c>
      <c r="AD423" s="26">
        <v>0</v>
      </c>
      <c r="AE423" s="26">
        <v>0</v>
      </c>
      <c r="AF423" s="26">
        <f t="shared" si="110"/>
        <v>-34800</v>
      </c>
      <c r="AG423" s="27">
        <f>SUM($AF$2:AF423)/SUM($AH$2:AH423)</f>
        <v>-3.3849289099526065E-3</v>
      </c>
      <c r="AH423" s="28">
        <v>10000000</v>
      </c>
      <c r="AI423" s="26">
        <f t="shared" si="111"/>
        <v>0</v>
      </c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9"/>
      <c r="AU423" s="29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 spans="1:63" x14ac:dyDescent="0.2">
      <c r="A424" s="34">
        <f t="shared" si="96"/>
        <v>2021</v>
      </c>
      <c r="B424" s="34">
        <f t="shared" si="97"/>
        <v>2</v>
      </c>
      <c r="C424" s="34">
        <f t="shared" si="98"/>
        <v>26</v>
      </c>
      <c r="D424" s="25">
        <v>44253</v>
      </c>
      <c r="E424" s="20">
        <f t="shared" si="99"/>
        <v>0</v>
      </c>
      <c r="F424" s="26">
        <f t="shared" si="100"/>
        <v>0</v>
      </c>
      <c r="G424" s="26">
        <f t="shared" si="101"/>
        <v>0</v>
      </c>
      <c r="H424" s="37">
        <f t="shared" si="102"/>
        <v>0</v>
      </c>
      <c r="I424" s="26">
        <f t="shared" si="103"/>
        <v>0</v>
      </c>
      <c r="J424" s="20">
        <f t="shared" si="104"/>
        <v>19800</v>
      </c>
      <c r="K424" s="20">
        <f t="shared" si="105"/>
        <v>2000</v>
      </c>
      <c r="L424" s="26">
        <v>1000</v>
      </c>
      <c r="M424" s="26">
        <v>0</v>
      </c>
      <c r="N424" s="26">
        <v>1000</v>
      </c>
      <c r="O424" s="20">
        <f t="shared" si="106"/>
        <v>-2000</v>
      </c>
      <c r="P424" s="20">
        <f t="shared" si="107"/>
        <v>17800</v>
      </c>
      <c r="Q424" s="26">
        <v>500</v>
      </c>
      <c r="R424" s="26">
        <v>5000</v>
      </c>
      <c r="S424" s="26">
        <v>1000</v>
      </c>
      <c r="T424" s="26">
        <v>500</v>
      </c>
      <c r="U424" s="26">
        <v>2000</v>
      </c>
      <c r="V424" s="26">
        <v>3000</v>
      </c>
      <c r="W424" s="26">
        <v>0</v>
      </c>
      <c r="X424" s="26">
        <v>5000</v>
      </c>
      <c r="Y424" s="26">
        <v>800</v>
      </c>
      <c r="Z424" s="20">
        <f t="shared" si="108"/>
        <v>-19800</v>
      </c>
      <c r="AA424" s="26">
        <f t="shared" si="109"/>
        <v>15000</v>
      </c>
      <c r="AB424" s="26">
        <v>0</v>
      </c>
      <c r="AC424" s="26">
        <v>15000</v>
      </c>
      <c r="AD424" s="26">
        <v>0</v>
      </c>
      <c r="AE424" s="26">
        <v>0</v>
      </c>
      <c r="AF424" s="26">
        <f t="shared" si="110"/>
        <v>-34800</v>
      </c>
      <c r="AG424" s="27">
        <f>SUM($AF$2:AF424)/SUM($AH$2:AH424)</f>
        <v>-3.3851536643026005E-3</v>
      </c>
      <c r="AH424" s="28">
        <v>10000000</v>
      </c>
      <c r="AI424" s="26">
        <f t="shared" si="111"/>
        <v>0</v>
      </c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9"/>
      <c r="AU424" s="29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 spans="1:63" x14ac:dyDescent="0.2">
      <c r="A425" s="34">
        <f t="shared" si="96"/>
        <v>2021</v>
      </c>
      <c r="B425" s="34">
        <f t="shared" si="97"/>
        <v>2</v>
      </c>
      <c r="C425" s="34">
        <f t="shared" si="98"/>
        <v>27</v>
      </c>
      <c r="D425" s="25">
        <v>44254</v>
      </c>
      <c r="E425" s="20">
        <f t="shared" si="99"/>
        <v>0</v>
      </c>
      <c r="F425" s="26">
        <f t="shared" si="100"/>
        <v>0</v>
      </c>
      <c r="G425" s="26">
        <f t="shared" si="101"/>
        <v>0</v>
      </c>
      <c r="H425" s="37">
        <f t="shared" si="102"/>
        <v>0</v>
      </c>
      <c r="I425" s="26">
        <f t="shared" si="103"/>
        <v>0</v>
      </c>
      <c r="J425" s="20">
        <f t="shared" si="104"/>
        <v>19800</v>
      </c>
      <c r="K425" s="20">
        <f t="shared" si="105"/>
        <v>2000</v>
      </c>
      <c r="L425" s="26">
        <v>1000</v>
      </c>
      <c r="M425" s="26">
        <v>0</v>
      </c>
      <c r="N425" s="26">
        <v>1000</v>
      </c>
      <c r="O425" s="20">
        <f t="shared" si="106"/>
        <v>-2000</v>
      </c>
      <c r="P425" s="20">
        <f t="shared" si="107"/>
        <v>17800</v>
      </c>
      <c r="Q425" s="26">
        <v>500</v>
      </c>
      <c r="R425" s="26">
        <v>5000</v>
      </c>
      <c r="S425" s="26">
        <v>1000</v>
      </c>
      <c r="T425" s="26">
        <v>500</v>
      </c>
      <c r="U425" s="26">
        <v>2000</v>
      </c>
      <c r="V425" s="26">
        <v>3000</v>
      </c>
      <c r="W425" s="26">
        <v>0</v>
      </c>
      <c r="X425" s="26">
        <v>5000</v>
      </c>
      <c r="Y425" s="26">
        <v>800</v>
      </c>
      <c r="Z425" s="20">
        <f t="shared" si="108"/>
        <v>-19800</v>
      </c>
      <c r="AA425" s="26">
        <f t="shared" si="109"/>
        <v>15000</v>
      </c>
      <c r="AB425" s="26">
        <v>0</v>
      </c>
      <c r="AC425" s="26">
        <v>15000</v>
      </c>
      <c r="AD425" s="26">
        <v>0</v>
      </c>
      <c r="AE425" s="26">
        <v>0</v>
      </c>
      <c r="AF425" s="26">
        <f t="shared" si="110"/>
        <v>-34800</v>
      </c>
      <c r="AG425" s="27">
        <f>SUM($AF$2:AF425)/SUM($AH$2:AH425)</f>
        <v>-3.385377358490566E-3</v>
      </c>
      <c r="AH425" s="28">
        <v>10000000</v>
      </c>
      <c r="AI425" s="26">
        <f t="shared" si="111"/>
        <v>0</v>
      </c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9"/>
      <c r="AU425" s="29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 spans="1:63" x14ac:dyDescent="0.2">
      <c r="A426" s="34">
        <f t="shared" si="96"/>
        <v>2021</v>
      </c>
      <c r="B426" s="34">
        <f t="shared" si="97"/>
        <v>2</v>
      </c>
      <c r="C426" s="34">
        <f t="shared" si="98"/>
        <v>28</v>
      </c>
      <c r="D426" s="25">
        <v>44255</v>
      </c>
      <c r="E426" s="20">
        <f t="shared" si="99"/>
        <v>0</v>
      </c>
      <c r="F426" s="26">
        <f t="shared" si="100"/>
        <v>0</v>
      </c>
      <c r="G426" s="26">
        <f t="shared" si="101"/>
        <v>0</v>
      </c>
      <c r="H426" s="37">
        <f t="shared" si="102"/>
        <v>0</v>
      </c>
      <c r="I426" s="26">
        <f t="shared" si="103"/>
        <v>0</v>
      </c>
      <c r="J426" s="20">
        <f t="shared" si="104"/>
        <v>19800</v>
      </c>
      <c r="K426" s="20">
        <f t="shared" si="105"/>
        <v>2000</v>
      </c>
      <c r="L426" s="26">
        <v>1000</v>
      </c>
      <c r="M426" s="26">
        <v>0</v>
      </c>
      <c r="N426" s="26">
        <v>1000</v>
      </c>
      <c r="O426" s="20">
        <f t="shared" si="106"/>
        <v>-2000</v>
      </c>
      <c r="P426" s="20">
        <f t="shared" si="107"/>
        <v>17800</v>
      </c>
      <c r="Q426" s="26">
        <v>500</v>
      </c>
      <c r="R426" s="26">
        <v>5000</v>
      </c>
      <c r="S426" s="26">
        <v>1000</v>
      </c>
      <c r="T426" s="26">
        <v>500</v>
      </c>
      <c r="U426" s="26">
        <v>2000</v>
      </c>
      <c r="V426" s="26">
        <v>3000</v>
      </c>
      <c r="W426" s="26">
        <v>0</v>
      </c>
      <c r="X426" s="26">
        <v>5000</v>
      </c>
      <c r="Y426" s="26">
        <v>800</v>
      </c>
      <c r="Z426" s="20">
        <f t="shared" si="108"/>
        <v>-19800</v>
      </c>
      <c r="AA426" s="26">
        <f t="shared" si="109"/>
        <v>15000</v>
      </c>
      <c r="AB426" s="26">
        <v>0</v>
      </c>
      <c r="AC426" s="26">
        <v>15000</v>
      </c>
      <c r="AD426" s="26">
        <v>0</v>
      </c>
      <c r="AE426" s="26">
        <v>0</v>
      </c>
      <c r="AF426" s="26">
        <f t="shared" si="110"/>
        <v>-34800</v>
      </c>
      <c r="AG426" s="27">
        <f>SUM($AF$2:AF426)/SUM($AH$2:AH426)</f>
        <v>-3.3855999999999999E-3</v>
      </c>
      <c r="AH426" s="28">
        <v>10000000</v>
      </c>
      <c r="AI426" s="26">
        <f t="shared" si="111"/>
        <v>0</v>
      </c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9"/>
      <c r="AU426" s="29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 spans="1:63" x14ac:dyDescent="0.2">
      <c r="A427" s="34">
        <f t="shared" si="96"/>
        <v>2021</v>
      </c>
      <c r="B427" s="34">
        <f t="shared" si="97"/>
        <v>3</v>
      </c>
      <c r="C427" s="34">
        <f t="shared" si="98"/>
        <v>1</v>
      </c>
      <c r="D427" s="25">
        <v>44256</v>
      </c>
      <c r="E427" s="20">
        <f t="shared" si="99"/>
        <v>10000</v>
      </c>
      <c r="F427" s="26">
        <f t="shared" si="100"/>
        <v>10000</v>
      </c>
      <c r="G427" s="26">
        <f t="shared" si="101"/>
        <v>0</v>
      </c>
      <c r="H427" s="37">
        <f t="shared" si="102"/>
        <v>1</v>
      </c>
      <c r="I427" s="26">
        <f t="shared" si="103"/>
        <v>10000</v>
      </c>
      <c r="J427" s="20">
        <f t="shared" si="104"/>
        <v>19800</v>
      </c>
      <c r="K427" s="20">
        <f t="shared" si="105"/>
        <v>2000</v>
      </c>
      <c r="L427" s="26">
        <v>1000</v>
      </c>
      <c r="M427" s="26">
        <v>0</v>
      </c>
      <c r="N427" s="26">
        <v>1000</v>
      </c>
      <c r="O427" s="20">
        <f t="shared" si="106"/>
        <v>8000</v>
      </c>
      <c r="P427" s="20">
        <f t="shared" si="107"/>
        <v>17800</v>
      </c>
      <c r="Q427" s="26">
        <v>500</v>
      </c>
      <c r="R427" s="26">
        <v>5000</v>
      </c>
      <c r="S427" s="26">
        <v>1000</v>
      </c>
      <c r="T427" s="26">
        <v>500</v>
      </c>
      <c r="U427" s="26">
        <v>2000</v>
      </c>
      <c r="V427" s="26">
        <v>3000</v>
      </c>
      <c r="W427" s="26">
        <v>0</v>
      </c>
      <c r="X427" s="26">
        <v>5000</v>
      </c>
      <c r="Y427" s="26">
        <v>800</v>
      </c>
      <c r="Z427" s="20">
        <f t="shared" si="108"/>
        <v>-9800</v>
      </c>
      <c r="AA427" s="26">
        <f t="shared" si="109"/>
        <v>15000</v>
      </c>
      <c r="AB427" s="26">
        <v>0</v>
      </c>
      <c r="AC427" s="26">
        <v>15000</v>
      </c>
      <c r="AD427" s="26">
        <v>0</v>
      </c>
      <c r="AE427" s="26">
        <v>0</v>
      </c>
      <c r="AF427" s="26">
        <f t="shared" si="110"/>
        <v>-24800</v>
      </c>
      <c r="AG427" s="27">
        <f>SUM($AF$2:AF427)/SUM($AH$2:AH427)</f>
        <v>-3.3834741784037558E-3</v>
      </c>
      <c r="AH427" s="28">
        <v>10000000</v>
      </c>
      <c r="AI427" s="26">
        <f t="shared" si="111"/>
        <v>0</v>
      </c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9"/>
      <c r="AU427" s="29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 spans="1:63" x14ac:dyDescent="0.2">
      <c r="A428" s="34">
        <f t="shared" si="96"/>
        <v>2021</v>
      </c>
      <c r="B428" s="34">
        <f t="shared" si="97"/>
        <v>3</v>
      </c>
      <c r="C428" s="34">
        <f t="shared" si="98"/>
        <v>2</v>
      </c>
      <c r="D428" s="25">
        <v>44257</v>
      </c>
      <c r="E428" s="20">
        <f t="shared" si="99"/>
        <v>0</v>
      </c>
      <c r="F428" s="26">
        <f t="shared" si="100"/>
        <v>0</v>
      </c>
      <c r="G428" s="26">
        <f t="shared" si="101"/>
        <v>0</v>
      </c>
      <c r="H428" s="37">
        <f t="shared" si="102"/>
        <v>0</v>
      </c>
      <c r="I428" s="26">
        <f t="shared" si="103"/>
        <v>0</v>
      </c>
      <c r="J428" s="20">
        <f t="shared" si="104"/>
        <v>19800</v>
      </c>
      <c r="K428" s="20">
        <f t="shared" si="105"/>
        <v>2000</v>
      </c>
      <c r="L428" s="26">
        <v>1000</v>
      </c>
      <c r="M428" s="26">
        <v>0</v>
      </c>
      <c r="N428" s="26">
        <v>1000</v>
      </c>
      <c r="O428" s="20">
        <f t="shared" si="106"/>
        <v>-2000</v>
      </c>
      <c r="P428" s="20">
        <f t="shared" si="107"/>
        <v>17800</v>
      </c>
      <c r="Q428" s="26">
        <v>500</v>
      </c>
      <c r="R428" s="26">
        <v>5000</v>
      </c>
      <c r="S428" s="26">
        <v>1000</v>
      </c>
      <c r="T428" s="26">
        <v>500</v>
      </c>
      <c r="U428" s="26">
        <v>2000</v>
      </c>
      <c r="V428" s="26">
        <v>3000</v>
      </c>
      <c r="W428" s="26">
        <v>0</v>
      </c>
      <c r="X428" s="26">
        <v>5000</v>
      </c>
      <c r="Y428" s="26">
        <v>800</v>
      </c>
      <c r="Z428" s="20">
        <f t="shared" si="108"/>
        <v>-19800</v>
      </c>
      <c r="AA428" s="26">
        <f t="shared" si="109"/>
        <v>15000</v>
      </c>
      <c r="AB428" s="26">
        <v>0</v>
      </c>
      <c r="AC428" s="26">
        <v>15000</v>
      </c>
      <c r="AD428" s="26">
        <v>0</v>
      </c>
      <c r="AE428" s="26">
        <v>0</v>
      </c>
      <c r="AF428" s="26">
        <f t="shared" si="110"/>
        <v>-34800</v>
      </c>
      <c r="AG428" s="27">
        <f>SUM($AF$2:AF428)/SUM($AH$2:AH428)</f>
        <v>-3.3837002341920376E-3</v>
      </c>
      <c r="AH428" s="28">
        <v>10000000</v>
      </c>
      <c r="AI428" s="26">
        <f t="shared" si="111"/>
        <v>0</v>
      </c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9"/>
      <c r="AU428" s="29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 spans="1:63" x14ac:dyDescent="0.2">
      <c r="A429" s="34">
        <f t="shared" si="96"/>
        <v>2021</v>
      </c>
      <c r="B429" s="34">
        <f t="shared" si="97"/>
        <v>3</v>
      </c>
      <c r="C429" s="34">
        <f t="shared" si="98"/>
        <v>3</v>
      </c>
      <c r="D429" s="25">
        <v>44258</v>
      </c>
      <c r="E429" s="20">
        <f t="shared" si="99"/>
        <v>0</v>
      </c>
      <c r="F429" s="26">
        <f t="shared" si="100"/>
        <v>0</v>
      </c>
      <c r="G429" s="26">
        <f t="shared" si="101"/>
        <v>0</v>
      </c>
      <c r="H429" s="37">
        <f t="shared" si="102"/>
        <v>0</v>
      </c>
      <c r="I429" s="26">
        <f t="shared" si="103"/>
        <v>0</v>
      </c>
      <c r="J429" s="20">
        <f t="shared" si="104"/>
        <v>19800</v>
      </c>
      <c r="K429" s="20">
        <f t="shared" si="105"/>
        <v>2000</v>
      </c>
      <c r="L429" s="26">
        <v>1000</v>
      </c>
      <c r="M429" s="26">
        <v>0</v>
      </c>
      <c r="N429" s="26">
        <v>1000</v>
      </c>
      <c r="O429" s="20">
        <f t="shared" si="106"/>
        <v>-2000</v>
      </c>
      <c r="P429" s="20">
        <f t="shared" si="107"/>
        <v>17800</v>
      </c>
      <c r="Q429" s="26">
        <v>500</v>
      </c>
      <c r="R429" s="26">
        <v>5000</v>
      </c>
      <c r="S429" s="26">
        <v>1000</v>
      </c>
      <c r="T429" s="26">
        <v>500</v>
      </c>
      <c r="U429" s="26">
        <v>2000</v>
      </c>
      <c r="V429" s="26">
        <v>3000</v>
      </c>
      <c r="W429" s="26">
        <v>0</v>
      </c>
      <c r="X429" s="26">
        <v>5000</v>
      </c>
      <c r="Y429" s="26">
        <v>800</v>
      </c>
      <c r="Z429" s="20">
        <f t="shared" si="108"/>
        <v>-19800</v>
      </c>
      <c r="AA429" s="26">
        <f t="shared" si="109"/>
        <v>15000</v>
      </c>
      <c r="AB429" s="26">
        <v>0</v>
      </c>
      <c r="AC429" s="26">
        <v>15000</v>
      </c>
      <c r="AD429" s="26">
        <v>0</v>
      </c>
      <c r="AE429" s="26">
        <v>0</v>
      </c>
      <c r="AF429" s="26">
        <f t="shared" si="110"/>
        <v>-34800</v>
      </c>
      <c r="AG429" s="27">
        <f>SUM($AF$2:AF429)/SUM($AH$2:AH429)</f>
        <v>-3.3839252336448598E-3</v>
      </c>
      <c r="AH429" s="28">
        <v>10000000</v>
      </c>
      <c r="AI429" s="26">
        <f t="shared" si="111"/>
        <v>0</v>
      </c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9"/>
      <c r="AU429" s="29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 spans="1:63" x14ac:dyDescent="0.2">
      <c r="A430" s="34">
        <f t="shared" si="96"/>
        <v>2021</v>
      </c>
      <c r="B430" s="34">
        <f t="shared" si="97"/>
        <v>3</v>
      </c>
      <c r="C430" s="34">
        <f t="shared" si="98"/>
        <v>4</v>
      </c>
      <c r="D430" s="25">
        <v>44259</v>
      </c>
      <c r="E430" s="20">
        <f t="shared" si="99"/>
        <v>0</v>
      </c>
      <c r="F430" s="26">
        <f t="shared" si="100"/>
        <v>0</v>
      </c>
      <c r="G430" s="26">
        <f t="shared" si="101"/>
        <v>0</v>
      </c>
      <c r="H430" s="37">
        <f t="shared" si="102"/>
        <v>0</v>
      </c>
      <c r="I430" s="26">
        <f t="shared" si="103"/>
        <v>0</v>
      </c>
      <c r="J430" s="20">
        <f t="shared" si="104"/>
        <v>19800</v>
      </c>
      <c r="K430" s="20">
        <f t="shared" si="105"/>
        <v>2000</v>
      </c>
      <c r="L430" s="26">
        <v>1000</v>
      </c>
      <c r="M430" s="26">
        <v>0</v>
      </c>
      <c r="N430" s="26">
        <v>1000</v>
      </c>
      <c r="O430" s="20">
        <f t="shared" si="106"/>
        <v>-2000</v>
      </c>
      <c r="P430" s="20">
        <f t="shared" si="107"/>
        <v>17800</v>
      </c>
      <c r="Q430" s="26">
        <v>500</v>
      </c>
      <c r="R430" s="26">
        <v>5000</v>
      </c>
      <c r="S430" s="26">
        <v>1000</v>
      </c>
      <c r="T430" s="26">
        <v>500</v>
      </c>
      <c r="U430" s="26">
        <v>2000</v>
      </c>
      <c r="V430" s="26">
        <v>3000</v>
      </c>
      <c r="W430" s="26">
        <v>0</v>
      </c>
      <c r="X430" s="26">
        <v>5000</v>
      </c>
      <c r="Y430" s="26">
        <v>800</v>
      </c>
      <c r="Z430" s="20">
        <f t="shared" si="108"/>
        <v>-19800</v>
      </c>
      <c r="AA430" s="26">
        <f t="shared" si="109"/>
        <v>15000</v>
      </c>
      <c r="AB430" s="26">
        <v>0</v>
      </c>
      <c r="AC430" s="26">
        <v>15000</v>
      </c>
      <c r="AD430" s="26">
        <v>0</v>
      </c>
      <c r="AE430" s="26">
        <v>0</v>
      </c>
      <c r="AF430" s="26">
        <f t="shared" si="110"/>
        <v>-34800</v>
      </c>
      <c r="AG430" s="27">
        <f>SUM($AF$2:AF430)/SUM($AH$2:AH430)</f>
        <v>-3.3841491841491841E-3</v>
      </c>
      <c r="AH430" s="28">
        <v>10000000</v>
      </c>
      <c r="AI430" s="26">
        <f t="shared" si="111"/>
        <v>0</v>
      </c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9"/>
      <c r="AU430" s="29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 spans="1:63" x14ac:dyDescent="0.2">
      <c r="A431" s="34">
        <f t="shared" si="96"/>
        <v>2021</v>
      </c>
      <c r="B431" s="34">
        <f t="shared" si="97"/>
        <v>3</v>
      </c>
      <c r="C431" s="34">
        <f t="shared" si="98"/>
        <v>5</v>
      </c>
      <c r="D431" s="25">
        <v>44260</v>
      </c>
      <c r="E431" s="20">
        <f t="shared" si="99"/>
        <v>0</v>
      </c>
      <c r="F431" s="26">
        <f t="shared" si="100"/>
        <v>0</v>
      </c>
      <c r="G431" s="26">
        <f t="shared" si="101"/>
        <v>0</v>
      </c>
      <c r="H431" s="37">
        <f t="shared" si="102"/>
        <v>0</v>
      </c>
      <c r="I431" s="26">
        <f t="shared" si="103"/>
        <v>0</v>
      </c>
      <c r="J431" s="20">
        <f t="shared" si="104"/>
        <v>19800</v>
      </c>
      <c r="K431" s="20">
        <f t="shared" si="105"/>
        <v>2000</v>
      </c>
      <c r="L431" s="26">
        <v>1000</v>
      </c>
      <c r="M431" s="26">
        <v>0</v>
      </c>
      <c r="N431" s="26">
        <v>1000</v>
      </c>
      <c r="O431" s="20">
        <f t="shared" si="106"/>
        <v>-2000</v>
      </c>
      <c r="P431" s="20">
        <f t="shared" si="107"/>
        <v>17800</v>
      </c>
      <c r="Q431" s="26">
        <v>500</v>
      </c>
      <c r="R431" s="26">
        <v>5000</v>
      </c>
      <c r="S431" s="26">
        <v>1000</v>
      </c>
      <c r="T431" s="26">
        <v>500</v>
      </c>
      <c r="U431" s="26">
        <v>2000</v>
      </c>
      <c r="V431" s="26">
        <v>3000</v>
      </c>
      <c r="W431" s="26">
        <v>0</v>
      </c>
      <c r="X431" s="26">
        <v>5000</v>
      </c>
      <c r="Y431" s="26">
        <v>800</v>
      </c>
      <c r="Z431" s="20">
        <f t="shared" si="108"/>
        <v>-19800</v>
      </c>
      <c r="AA431" s="26">
        <f t="shared" si="109"/>
        <v>15000</v>
      </c>
      <c r="AB431" s="26">
        <v>0</v>
      </c>
      <c r="AC431" s="26">
        <v>15000</v>
      </c>
      <c r="AD431" s="26">
        <v>0</v>
      </c>
      <c r="AE431" s="26">
        <v>0</v>
      </c>
      <c r="AF431" s="26">
        <f t="shared" si="110"/>
        <v>-34800</v>
      </c>
      <c r="AG431" s="27">
        <f>SUM($AF$2:AF431)/SUM($AH$2:AH431)</f>
        <v>-3.3843720930232558E-3</v>
      </c>
      <c r="AH431" s="28">
        <v>10000000</v>
      </c>
      <c r="AI431" s="26">
        <f t="shared" si="111"/>
        <v>0</v>
      </c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9"/>
      <c r="AU431" s="29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 spans="1:63" x14ac:dyDescent="0.2">
      <c r="A432" s="34">
        <f t="shared" si="96"/>
        <v>2021</v>
      </c>
      <c r="B432" s="34">
        <f t="shared" si="97"/>
        <v>3</v>
      </c>
      <c r="C432" s="34">
        <f t="shared" si="98"/>
        <v>6</v>
      </c>
      <c r="D432" s="25">
        <v>44261</v>
      </c>
      <c r="E432" s="20">
        <f t="shared" si="99"/>
        <v>0</v>
      </c>
      <c r="F432" s="26">
        <f t="shared" si="100"/>
        <v>0</v>
      </c>
      <c r="G432" s="26">
        <f t="shared" si="101"/>
        <v>0</v>
      </c>
      <c r="H432" s="37">
        <f t="shared" si="102"/>
        <v>0</v>
      </c>
      <c r="I432" s="26">
        <f t="shared" si="103"/>
        <v>0</v>
      </c>
      <c r="J432" s="20">
        <f t="shared" si="104"/>
        <v>19800</v>
      </c>
      <c r="K432" s="20">
        <f t="shared" si="105"/>
        <v>2000</v>
      </c>
      <c r="L432" s="26">
        <v>1000</v>
      </c>
      <c r="M432" s="26">
        <v>0</v>
      </c>
      <c r="N432" s="26">
        <v>1000</v>
      </c>
      <c r="O432" s="20">
        <f t="shared" si="106"/>
        <v>-2000</v>
      </c>
      <c r="P432" s="20">
        <f t="shared" si="107"/>
        <v>17800</v>
      </c>
      <c r="Q432" s="26">
        <v>500</v>
      </c>
      <c r="R432" s="26">
        <v>5000</v>
      </c>
      <c r="S432" s="26">
        <v>1000</v>
      </c>
      <c r="T432" s="26">
        <v>500</v>
      </c>
      <c r="U432" s="26">
        <v>2000</v>
      </c>
      <c r="V432" s="26">
        <v>3000</v>
      </c>
      <c r="W432" s="26">
        <v>0</v>
      </c>
      <c r="X432" s="26">
        <v>5000</v>
      </c>
      <c r="Y432" s="26">
        <v>800</v>
      </c>
      <c r="Z432" s="20">
        <f t="shared" si="108"/>
        <v>-19800</v>
      </c>
      <c r="AA432" s="26">
        <f t="shared" si="109"/>
        <v>15000</v>
      </c>
      <c r="AB432" s="26">
        <v>0</v>
      </c>
      <c r="AC432" s="26">
        <v>15000</v>
      </c>
      <c r="AD432" s="26">
        <v>0</v>
      </c>
      <c r="AE432" s="26">
        <v>0</v>
      </c>
      <c r="AF432" s="26">
        <f t="shared" si="110"/>
        <v>-34800</v>
      </c>
      <c r="AG432" s="27">
        <f>SUM($AF$2:AF432)/SUM($AH$2:AH432)</f>
        <v>-3.3845939675174012E-3</v>
      </c>
      <c r="AH432" s="28">
        <v>10000000</v>
      </c>
      <c r="AI432" s="26">
        <f t="shared" si="111"/>
        <v>0</v>
      </c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9"/>
      <c r="AU432" s="29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 spans="1:63" x14ac:dyDescent="0.2">
      <c r="A433" s="34">
        <f t="shared" si="96"/>
        <v>2021</v>
      </c>
      <c r="B433" s="34">
        <f t="shared" si="97"/>
        <v>3</v>
      </c>
      <c r="C433" s="34">
        <f t="shared" si="98"/>
        <v>7</v>
      </c>
      <c r="D433" s="25">
        <v>44262</v>
      </c>
      <c r="E433" s="20">
        <f t="shared" si="99"/>
        <v>0</v>
      </c>
      <c r="F433" s="26">
        <f t="shared" si="100"/>
        <v>0</v>
      </c>
      <c r="G433" s="26">
        <f t="shared" si="101"/>
        <v>0</v>
      </c>
      <c r="H433" s="37">
        <f t="shared" si="102"/>
        <v>0</v>
      </c>
      <c r="I433" s="26">
        <f t="shared" si="103"/>
        <v>0</v>
      </c>
      <c r="J433" s="20">
        <f t="shared" si="104"/>
        <v>19800</v>
      </c>
      <c r="K433" s="20">
        <f t="shared" si="105"/>
        <v>2000</v>
      </c>
      <c r="L433" s="26">
        <v>1000</v>
      </c>
      <c r="M433" s="26">
        <v>0</v>
      </c>
      <c r="N433" s="26">
        <v>1000</v>
      </c>
      <c r="O433" s="20">
        <f t="shared" si="106"/>
        <v>-2000</v>
      </c>
      <c r="P433" s="20">
        <f t="shared" si="107"/>
        <v>17800</v>
      </c>
      <c r="Q433" s="26">
        <v>500</v>
      </c>
      <c r="R433" s="26">
        <v>5000</v>
      </c>
      <c r="S433" s="26">
        <v>1000</v>
      </c>
      <c r="T433" s="26">
        <v>500</v>
      </c>
      <c r="U433" s="26">
        <v>2000</v>
      </c>
      <c r="V433" s="26">
        <v>3000</v>
      </c>
      <c r="W433" s="26">
        <v>0</v>
      </c>
      <c r="X433" s="26">
        <v>5000</v>
      </c>
      <c r="Y433" s="26">
        <v>800</v>
      </c>
      <c r="Z433" s="20">
        <f t="shared" si="108"/>
        <v>-19800</v>
      </c>
      <c r="AA433" s="26">
        <f t="shared" si="109"/>
        <v>15000</v>
      </c>
      <c r="AB433" s="26">
        <v>0</v>
      </c>
      <c r="AC433" s="26">
        <v>15000</v>
      </c>
      <c r="AD433" s="26">
        <v>0</v>
      </c>
      <c r="AE433" s="26">
        <v>0</v>
      </c>
      <c r="AF433" s="26">
        <f t="shared" si="110"/>
        <v>-34800</v>
      </c>
      <c r="AG433" s="27">
        <f>SUM($AF$2:AF433)/SUM($AH$2:AH433)</f>
        <v>-3.3848148148148149E-3</v>
      </c>
      <c r="AH433" s="28">
        <v>10000000</v>
      </c>
      <c r="AI433" s="26">
        <f t="shared" si="111"/>
        <v>0</v>
      </c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9"/>
      <c r="AU433" s="29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 spans="1:63" x14ac:dyDescent="0.2">
      <c r="A434" s="34">
        <f t="shared" si="96"/>
        <v>2021</v>
      </c>
      <c r="B434" s="34">
        <f t="shared" si="97"/>
        <v>3</v>
      </c>
      <c r="C434" s="34">
        <f t="shared" si="98"/>
        <v>8</v>
      </c>
      <c r="D434" s="25">
        <v>44263</v>
      </c>
      <c r="E434" s="20">
        <f t="shared" si="99"/>
        <v>0</v>
      </c>
      <c r="F434" s="26">
        <f t="shared" si="100"/>
        <v>0</v>
      </c>
      <c r="G434" s="26">
        <f t="shared" si="101"/>
        <v>0</v>
      </c>
      <c r="H434" s="37">
        <f t="shared" si="102"/>
        <v>0</v>
      </c>
      <c r="I434" s="26">
        <f t="shared" si="103"/>
        <v>0</v>
      </c>
      <c r="J434" s="20">
        <f t="shared" si="104"/>
        <v>19800</v>
      </c>
      <c r="K434" s="20">
        <f t="shared" si="105"/>
        <v>2000</v>
      </c>
      <c r="L434" s="26">
        <v>1000</v>
      </c>
      <c r="M434" s="26">
        <v>0</v>
      </c>
      <c r="N434" s="26">
        <v>1000</v>
      </c>
      <c r="O434" s="20">
        <f t="shared" si="106"/>
        <v>-2000</v>
      </c>
      <c r="P434" s="20">
        <f t="shared" si="107"/>
        <v>17800</v>
      </c>
      <c r="Q434" s="26">
        <v>500</v>
      </c>
      <c r="R434" s="26">
        <v>5000</v>
      </c>
      <c r="S434" s="26">
        <v>1000</v>
      </c>
      <c r="T434" s="26">
        <v>500</v>
      </c>
      <c r="U434" s="26">
        <v>2000</v>
      </c>
      <c r="V434" s="26">
        <v>3000</v>
      </c>
      <c r="W434" s="26">
        <v>0</v>
      </c>
      <c r="X434" s="26">
        <v>5000</v>
      </c>
      <c r="Y434" s="26">
        <v>800</v>
      </c>
      <c r="Z434" s="20">
        <f t="shared" si="108"/>
        <v>-19800</v>
      </c>
      <c r="AA434" s="26">
        <f t="shared" si="109"/>
        <v>15000</v>
      </c>
      <c r="AB434" s="26">
        <v>0</v>
      </c>
      <c r="AC434" s="26">
        <v>15000</v>
      </c>
      <c r="AD434" s="26">
        <v>0</v>
      </c>
      <c r="AE434" s="26">
        <v>0</v>
      </c>
      <c r="AF434" s="26">
        <f t="shared" si="110"/>
        <v>-34800</v>
      </c>
      <c r="AG434" s="27">
        <f>SUM($AF$2:AF434)/SUM($AH$2:AH434)</f>
        <v>-3.3850346420323326E-3</v>
      </c>
      <c r="AH434" s="28">
        <v>10000000</v>
      </c>
      <c r="AI434" s="26">
        <f t="shared" si="111"/>
        <v>0</v>
      </c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9"/>
      <c r="AU434" s="29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 spans="1:63" x14ac:dyDescent="0.2">
      <c r="A435" s="34">
        <f t="shared" si="96"/>
        <v>2021</v>
      </c>
      <c r="B435" s="34">
        <f t="shared" si="97"/>
        <v>3</v>
      </c>
      <c r="C435" s="34">
        <f t="shared" si="98"/>
        <v>9</v>
      </c>
      <c r="D435" s="25">
        <v>44264</v>
      </c>
      <c r="E435" s="20">
        <f t="shared" si="99"/>
        <v>0</v>
      </c>
      <c r="F435" s="26">
        <f t="shared" si="100"/>
        <v>0</v>
      </c>
      <c r="G435" s="26">
        <f t="shared" si="101"/>
        <v>0</v>
      </c>
      <c r="H435" s="37">
        <f t="shared" si="102"/>
        <v>0</v>
      </c>
      <c r="I435" s="26">
        <f t="shared" si="103"/>
        <v>0</v>
      </c>
      <c r="J435" s="20">
        <f t="shared" si="104"/>
        <v>19800</v>
      </c>
      <c r="K435" s="20">
        <f t="shared" si="105"/>
        <v>2000</v>
      </c>
      <c r="L435" s="26">
        <v>1000</v>
      </c>
      <c r="M435" s="26">
        <v>0</v>
      </c>
      <c r="N435" s="26">
        <v>1000</v>
      </c>
      <c r="O435" s="20">
        <f t="shared" si="106"/>
        <v>-2000</v>
      </c>
      <c r="P435" s="20">
        <f t="shared" si="107"/>
        <v>17800</v>
      </c>
      <c r="Q435" s="26">
        <v>500</v>
      </c>
      <c r="R435" s="26">
        <v>5000</v>
      </c>
      <c r="S435" s="26">
        <v>1000</v>
      </c>
      <c r="T435" s="26">
        <v>500</v>
      </c>
      <c r="U435" s="26">
        <v>2000</v>
      </c>
      <c r="V435" s="26">
        <v>3000</v>
      </c>
      <c r="W435" s="26">
        <v>0</v>
      </c>
      <c r="X435" s="26">
        <v>5000</v>
      </c>
      <c r="Y435" s="26">
        <v>800</v>
      </c>
      <c r="Z435" s="20">
        <f t="shared" si="108"/>
        <v>-19800</v>
      </c>
      <c r="AA435" s="26">
        <f t="shared" si="109"/>
        <v>15000</v>
      </c>
      <c r="AB435" s="26">
        <v>0</v>
      </c>
      <c r="AC435" s="26">
        <v>15000</v>
      </c>
      <c r="AD435" s="26">
        <v>0</v>
      </c>
      <c r="AE435" s="26">
        <v>0</v>
      </c>
      <c r="AF435" s="26">
        <f t="shared" si="110"/>
        <v>-34800</v>
      </c>
      <c r="AG435" s="27">
        <f>SUM($AF$2:AF435)/SUM($AH$2:AH435)</f>
        <v>-3.3852534562211984E-3</v>
      </c>
      <c r="AH435" s="28">
        <v>10000000</v>
      </c>
      <c r="AI435" s="26">
        <f t="shared" si="111"/>
        <v>0</v>
      </c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9"/>
      <c r="AU435" s="29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 spans="1:63" x14ac:dyDescent="0.2">
      <c r="A436" s="34">
        <f t="shared" si="96"/>
        <v>2021</v>
      </c>
      <c r="B436" s="34">
        <f t="shared" si="97"/>
        <v>3</v>
      </c>
      <c r="C436" s="34">
        <f t="shared" si="98"/>
        <v>10</v>
      </c>
      <c r="D436" s="25">
        <v>44265</v>
      </c>
      <c r="E436" s="20">
        <f t="shared" si="99"/>
        <v>0</v>
      </c>
      <c r="F436" s="26">
        <f t="shared" si="100"/>
        <v>0</v>
      </c>
      <c r="G436" s="26">
        <f t="shared" si="101"/>
        <v>0</v>
      </c>
      <c r="H436" s="37">
        <f t="shared" si="102"/>
        <v>0</v>
      </c>
      <c r="I436" s="26">
        <f t="shared" si="103"/>
        <v>0</v>
      </c>
      <c r="J436" s="20">
        <f t="shared" si="104"/>
        <v>19800</v>
      </c>
      <c r="K436" s="20">
        <f t="shared" si="105"/>
        <v>2000</v>
      </c>
      <c r="L436" s="26">
        <v>1000</v>
      </c>
      <c r="M436" s="26">
        <v>0</v>
      </c>
      <c r="N436" s="26">
        <v>1000</v>
      </c>
      <c r="O436" s="20">
        <f t="shared" si="106"/>
        <v>-2000</v>
      </c>
      <c r="P436" s="20">
        <f t="shared" si="107"/>
        <v>17800</v>
      </c>
      <c r="Q436" s="26">
        <v>500</v>
      </c>
      <c r="R436" s="26">
        <v>5000</v>
      </c>
      <c r="S436" s="26">
        <v>1000</v>
      </c>
      <c r="T436" s="26">
        <v>500</v>
      </c>
      <c r="U436" s="26">
        <v>2000</v>
      </c>
      <c r="V436" s="26">
        <v>3000</v>
      </c>
      <c r="W436" s="26">
        <v>0</v>
      </c>
      <c r="X436" s="26">
        <v>5000</v>
      </c>
      <c r="Y436" s="26">
        <v>800</v>
      </c>
      <c r="Z436" s="20">
        <f t="shared" si="108"/>
        <v>-19800</v>
      </c>
      <c r="AA436" s="26">
        <f t="shared" si="109"/>
        <v>15000</v>
      </c>
      <c r="AB436" s="26">
        <v>0</v>
      </c>
      <c r="AC436" s="26">
        <v>15000</v>
      </c>
      <c r="AD436" s="26">
        <v>0</v>
      </c>
      <c r="AE436" s="26">
        <v>0</v>
      </c>
      <c r="AF436" s="26">
        <f t="shared" si="110"/>
        <v>-34800</v>
      </c>
      <c r="AG436" s="27">
        <f>SUM($AF$2:AF436)/SUM($AH$2:AH436)</f>
        <v>-3.385471264367816E-3</v>
      </c>
      <c r="AH436" s="28">
        <v>10000000</v>
      </c>
      <c r="AI436" s="26">
        <f t="shared" si="111"/>
        <v>0</v>
      </c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9"/>
      <c r="AU436" s="29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 spans="1:63" x14ac:dyDescent="0.2">
      <c r="A437" s="34">
        <f t="shared" si="96"/>
        <v>2021</v>
      </c>
      <c r="B437" s="34">
        <f t="shared" si="97"/>
        <v>3</v>
      </c>
      <c r="C437" s="34">
        <f t="shared" si="98"/>
        <v>11</v>
      </c>
      <c r="D437" s="25">
        <v>44266</v>
      </c>
      <c r="E437" s="20">
        <f t="shared" si="99"/>
        <v>0</v>
      </c>
      <c r="F437" s="26">
        <f t="shared" si="100"/>
        <v>0</v>
      </c>
      <c r="G437" s="26">
        <f t="shared" si="101"/>
        <v>0</v>
      </c>
      <c r="H437" s="37">
        <f t="shared" si="102"/>
        <v>0</v>
      </c>
      <c r="I437" s="26">
        <f t="shared" si="103"/>
        <v>0</v>
      </c>
      <c r="J437" s="20">
        <f t="shared" si="104"/>
        <v>19800</v>
      </c>
      <c r="K437" s="20">
        <f t="shared" si="105"/>
        <v>2000</v>
      </c>
      <c r="L437" s="26">
        <v>1000</v>
      </c>
      <c r="M437" s="26">
        <v>0</v>
      </c>
      <c r="N437" s="26">
        <v>1000</v>
      </c>
      <c r="O437" s="20">
        <f t="shared" si="106"/>
        <v>-2000</v>
      </c>
      <c r="P437" s="20">
        <f t="shared" si="107"/>
        <v>17800</v>
      </c>
      <c r="Q437" s="26">
        <v>500</v>
      </c>
      <c r="R437" s="26">
        <v>5000</v>
      </c>
      <c r="S437" s="26">
        <v>1000</v>
      </c>
      <c r="T437" s="26">
        <v>500</v>
      </c>
      <c r="U437" s="26">
        <v>2000</v>
      </c>
      <c r="V437" s="26">
        <v>3000</v>
      </c>
      <c r="W437" s="26">
        <v>0</v>
      </c>
      <c r="X437" s="26">
        <v>5000</v>
      </c>
      <c r="Y437" s="26">
        <v>800</v>
      </c>
      <c r="Z437" s="20">
        <f t="shared" si="108"/>
        <v>-19800</v>
      </c>
      <c r="AA437" s="26">
        <f t="shared" si="109"/>
        <v>15000</v>
      </c>
      <c r="AB437" s="26">
        <v>0</v>
      </c>
      <c r="AC437" s="26">
        <v>15000</v>
      </c>
      <c r="AD437" s="26">
        <v>0</v>
      </c>
      <c r="AE437" s="26">
        <v>0</v>
      </c>
      <c r="AF437" s="26">
        <f t="shared" si="110"/>
        <v>-34800</v>
      </c>
      <c r="AG437" s="27">
        <f>SUM($AF$2:AF437)/SUM($AH$2:AH437)</f>
        <v>-3.3856880733944953E-3</v>
      </c>
      <c r="AH437" s="28">
        <v>10000000</v>
      </c>
      <c r="AI437" s="26">
        <f t="shared" si="111"/>
        <v>0</v>
      </c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9"/>
      <c r="AU437" s="29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 spans="1:63" x14ac:dyDescent="0.2">
      <c r="A438" s="34">
        <f t="shared" si="96"/>
        <v>2021</v>
      </c>
      <c r="B438" s="34">
        <f t="shared" si="97"/>
        <v>3</v>
      </c>
      <c r="C438" s="34">
        <f t="shared" si="98"/>
        <v>12</v>
      </c>
      <c r="D438" s="25">
        <v>44267</v>
      </c>
      <c r="E438" s="20">
        <f t="shared" si="99"/>
        <v>0</v>
      </c>
      <c r="F438" s="26">
        <f t="shared" si="100"/>
        <v>0</v>
      </c>
      <c r="G438" s="26">
        <f t="shared" si="101"/>
        <v>0</v>
      </c>
      <c r="H438" s="37">
        <f t="shared" si="102"/>
        <v>0</v>
      </c>
      <c r="I438" s="26">
        <f t="shared" si="103"/>
        <v>0</v>
      </c>
      <c r="J438" s="20">
        <f t="shared" si="104"/>
        <v>19800</v>
      </c>
      <c r="K438" s="20">
        <f t="shared" si="105"/>
        <v>2000</v>
      </c>
      <c r="L438" s="26">
        <v>1000</v>
      </c>
      <c r="M438" s="26">
        <v>0</v>
      </c>
      <c r="N438" s="26">
        <v>1000</v>
      </c>
      <c r="O438" s="20">
        <f t="shared" si="106"/>
        <v>-2000</v>
      </c>
      <c r="P438" s="20">
        <f t="shared" si="107"/>
        <v>17800</v>
      </c>
      <c r="Q438" s="26">
        <v>500</v>
      </c>
      <c r="R438" s="26">
        <v>5000</v>
      </c>
      <c r="S438" s="26">
        <v>1000</v>
      </c>
      <c r="T438" s="26">
        <v>500</v>
      </c>
      <c r="U438" s="26">
        <v>2000</v>
      </c>
      <c r="V438" s="26">
        <v>3000</v>
      </c>
      <c r="W438" s="26">
        <v>0</v>
      </c>
      <c r="X438" s="26">
        <v>5000</v>
      </c>
      <c r="Y438" s="26">
        <v>800</v>
      </c>
      <c r="Z438" s="20">
        <f t="shared" si="108"/>
        <v>-19800</v>
      </c>
      <c r="AA438" s="26">
        <f t="shared" si="109"/>
        <v>15000</v>
      </c>
      <c r="AB438" s="26">
        <v>0</v>
      </c>
      <c r="AC438" s="26">
        <v>15000</v>
      </c>
      <c r="AD438" s="26">
        <v>0</v>
      </c>
      <c r="AE438" s="26">
        <v>0</v>
      </c>
      <c r="AF438" s="26">
        <f t="shared" si="110"/>
        <v>-34800</v>
      </c>
      <c r="AG438" s="27">
        <f>SUM($AF$2:AF438)/SUM($AH$2:AH438)</f>
        <v>-3.385903890160183E-3</v>
      </c>
      <c r="AH438" s="28">
        <v>10000000</v>
      </c>
      <c r="AI438" s="26">
        <f t="shared" si="111"/>
        <v>0</v>
      </c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9"/>
      <c r="AU438" s="29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 spans="1:63" x14ac:dyDescent="0.2">
      <c r="A439" s="34">
        <f t="shared" si="96"/>
        <v>2021</v>
      </c>
      <c r="B439" s="34">
        <f t="shared" si="97"/>
        <v>3</v>
      </c>
      <c r="C439" s="34">
        <f t="shared" si="98"/>
        <v>13</v>
      </c>
      <c r="D439" s="25">
        <v>44268</v>
      </c>
      <c r="E439" s="20">
        <f t="shared" si="99"/>
        <v>0</v>
      </c>
      <c r="F439" s="26">
        <f t="shared" si="100"/>
        <v>0</v>
      </c>
      <c r="G439" s="26">
        <f t="shared" si="101"/>
        <v>0</v>
      </c>
      <c r="H439" s="37">
        <f t="shared" si="102"/>
        <v>0</v>
      </c>
      <c r="I439" s="26">
        <f t="shared" si="103"/>
        <v>0</v>
      </c>
      <c r="J439" s="20">
        <f t="shared" si="104"/>
        <v>19800</v>
      </c>
      <c r="K439" s="20">
        <f t="shared" si="105"/>
        <v>2000</v>
      </c>
      <c r="L439" s="26">
        <v>1000</v>
      </c>
      <c r="M439" s="26">
        <v>0</v>
      </c>
      <c r="N439" s="26">
        <v>1000</v>
      </c>
      <c r="O439" s="20">
        <f t="shared" si="106"/>
        <v>-2000</v>
      </c>
      <c r="P439" s="20">
        <f t="shared" si="107"/>
        <v>17800</v>
      </c>
      <c r="Q439" s="26">
        <v>500</v>
      </c>
      <c r="R439" s="26">
        <v>5000</v>
      </c>
      <c r="S439" s="26">
        <v>1000</v>
      </c>
      <c r="T439" s="26">
        <v>500</v>
      </c>
      <c r="U439" s="26">
        <v>2000</v>
      </c>
      <c r="V439" s="26">
        <v>3000</v>
      </c>
      <c r="W439" s="26">
        <v>0</v>
      </c>
      <c r="X439" s="26">
        <v>5000</v>
      </c>
      <c r="Y439" s="26">
        <v>800</v>
      </c>
      <c r="Z439" s="20">
        <f t="shared" si="108"/>
        <v>-19800</v>
      </c>
      <c r="AA439" s="26">
        <f t="shared" si="109"/>
        <v>15000</v>
      </c>
      <c r="AB439" s="26">
        <v>0</v>
      </c>
      <c r="AC439" s="26">
        <v>15000</v>
      </c>
      <c r="AD439" s="26">
        <v>0</v>
      </c>
      <c r="AE439" s="26">
        <v>0</v>
      </c>
      <c r="AF439" s="26">
        <f t="shared" si="110"/>
        <v>-34800</v>
      </c>
      <c r="AG439" s="27">
        <f>SUM($AF$2:AF439)/SUM($AH$2:AH439)</f>
        <v>-3.3861187214611873E-3</v>
      </c>
      <c r="AH439" s="28">
        <v>10000000</v>
      </c>
      <c r="AI439" s="26">
        <f t="shared" si="111"/>
        <v>0</v>
      </c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9"/>
      <c r="AU439" s="29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 spans="1:63" x14ac:dyDescent="0.2">
      <c r="A440" s="34">
        <f t="shared" si="96"/>
        <v>2021</v>
      </c>
      <c r="B440" s="34">
        <f t="shared" si="97"/>
        <v>3</v>
      </c>
      <c r="C440" s="34">
        <f t="shared" si="98"/>
        <v>14</v>
      </c>
      <c r="D440" s="25">
        <v>44269</v>
      </c>
      <c r="E440" s="20">
        <f t="shared" si="99"/>
        <v>0</v>
      </c>
      <c r="F440" s="26">
        <f t="shared" si="100"/>
        <v>0</v>
      </c>
      <c r="G440" s="26">
        <f t="shared" si="101"/>
        <v>0</v>
      </c>
      <c r="H440" s="37">
        <f t="shared" si="102"/>
        <v>0</v>
      </c>
      <c r="I440" s="26">
        <f t="shared" si="103"/>
        <v>0</v>
      </c>
      <c r="J440" s="20">
        <f t="shared" si="104"/>
        <v>19800</v>
      </c>
      <c r="K440" s="20">
        <f t="shared" si="105"/>
        <v>2000</v>
      </c>
      <c r="L440" s="26">
        <v>1000</v>
      </c>
      <c r="M440" s="26">
        <v>0</v>
      </c>
      <c r="N440" s="26">
        <v>1000</v>
      </c>
      <c r="O440" s="20">
        <f t="shared" si="106"/>
        <v>-2000</v>
      </c>
      <c r="P440" s="20">
        <f t="shared" si="107"/>
        <v>17800</v>
      </c>
      <c r="Q440" s="26">
        <v>500</v>
      </c>
      <c r="R440" s="26">
        <v>5000</v>
      </c>
      <c r="S440" s="26">
        <v>1000</v>
      </c>
      <c r="T440" s="26">
        <v>500</v>
      </c>
      <c r="U440" s="26">
        <v>2000</v>
      </c>
      <c r="V440" s="26">
        <v>3000</v>
      </c>
      <c r="W440" s="26">
        <v>0</v>
      </c>
      <c r="X440" s="26">
        <v>5000</v>
      </c>
      <c r="Y440" s="26">
        <v>800</v>
      </c>
      <c r="Z440" s="20">
        <f t="shared" si="108"/>
        <v>-19800</v>
      </c>
      <c r="AA440" s="26">
        <f t="shared" si="109"/>
        <v>15000</v>
      </c>
      <c r="AB440" s="26">
        <v>0</v>
      </c>
      <c r="AC440" s="26">
        <v>15000</v>
      </c>
      <c r="AD440" s="26">
        <v>0</v>
      </c>
      <c r="AE440" s="26">
        <v>0</v>
      </c>
      <c r="AF440" s="26">
        <f t="shared" si="110"/>
        <v>-34800</v>
      </c>
      <c r="AG440" s="27">
        <f>SUM($AF$2:AF440)/SUM($AH$2:AH440)</f>
        <v>-3.3863325740318907E-3</v>
      </c>
      <c r="AH440" s="28">
        <v>10000000</v>
      </c>
      <c r="AI440" s="26">
        <f t="shared" si="111"/>
        <v>0</v>
      </c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9"/>
      <c r="AU440" s="29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 spans="1:63" x14ac:dyDescent="0.2">
      <c r="A441" s="34">
        <f t="shared" si="96"/>
        <v>2021</v>
      </c>
      <c r="B441" s="34">
        <f t="shared" si="97"/>
        <v>3</v>
      </c>
      <c r="C441" s="34">
        <f t="shared" si="98"/>
        <v>15</v>
      </c>
      <c r="D441" s="25">
        <v>44270</v>
      </c>
      <c r="E441" s="20">
        <f t="shared" si="99"/>
        <v>10000</v>
      </c>
      <c r="F441" s="26">
        <f t="shared" si="100"/>
        <v>10000</v>
      </c>
      <c r="G441" s="26">
        <f t="shared" si="101"/>
        <v>0</v>
      </c>
      <c r="H441" s="37">
        <f t="shared" si="102"/>
        <v>1</v>
      </c>
      <c r="I441" s="26">
        <f t="shared" si="103"/>
        <v>10000</v>
      </c>
      <c r="J441" s="20">
        <f t="shared" si="104"/>
        <v>19800</v>
      </c>
      <c r="K441" s="20">
        <f t="shared" si="105"/>
        <v>2000</v>
      </c>
      <c r="L441" s="26">
        <v>1000</v>
      </c>
      <c r="M441" s="26">
        <v>0</v>
      </c>
      <c r="N441" s="26">
        <v>1000</v>
      </c>
      <c r="O441" s="20">
        <f t="shared" si="106"/>
        <v>8000</v>
      </c>
      <c r="P441" s="20">
        <f t="shared" si="107"/>
        <v>17800</v>
      </c>
      <c r="Q441" s="26">
        <v>500</v>
      </c>
      <c r="R441" s="26">
        <v>5000</v>
      </c>
      <c r="S441" s="26">
        <v>1000</v>
      </c>
      <c r="T441" s="26">
        <v>500</v>
      </c>
      <c r="U441" s="26">
        <v>2000</v>
      </c>
      <c r="V441" s="26">
        <v>3000</v>
      </c>
      <c r="W441" s="26">
        <v>0</v>
      </c>
      <c r="X441" s="26">
        <v>5000</v>
      </c>
      <c r="Y441" s="26">
        <v>800</v>
      </c>
      <c r="Z441" s="20">
        <f t="shared" si="108"/>
        <v>-9800</v>
      </c>
      <c r="AA441" s="26">
        <f t="shared" si="109"/>
        <v>15000</v>
      </c>
      <c r="AB441" s="26">
        <v>0</v>
      </c>
      <c r="AC441" s="26">
        <v>15000</v>
      </c>
      <c r="AD441" s="26">
        <v>0</v>
      </c>
      <c r="AE441" s="26">
        <v>0</v>
      </c>
      <c r="AF441" s="26">
        <f t="shared" si="110"/>
        <v>-24800</v>
      </c>
      <c r="AG441" s="27">
        <f>SUM($AF$2:AF441)/SUM($AH$2:AH441)</f>
        <v>-3.3842727272727271E-3</v>
      </c>
      <c r="AH441" s="28">
        <v>10000000</v>
      </c>
      <c r="AI441" s="26">
        <f t="shared" si="111"/>
        <v>0</v>
      </c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9"/>
      <c r="AU441" s="29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 spans="1:63" x14ac:dyDescent="0.2">
      <c r="A442" s="34">
        <f t="shared" si="96"/>
        <v>2021</v>
      </c>
      <c r="B442" s="34">
        <f t="shared" si="97"/>
        <v>3</v>
      </c>
      <c r="C442" s="34">
        <f t="shared" si="98"/>
        <v>16</v>
      </c>
      <c r="D442" s="25">
        <v>44271</v>
      </c>
      <c r="E442" s="20">
        <f t="shared" si="99"/>
        <v>0</v>
      </c>
      <c r="F442" s="26">
        <f t="shared" si="100"/>
        <v>0</v>
      </c>
      <c r="G442" s="26">
        <f t="shared" si="101"/>
        <v>0</v>
      </c>
      <c r="H442" s="37">
        <f t="shared" si="102"/>
        <v>0</v>
      </c>
      <c r="I442" s="26">
        <f t="shared" si="103"/>
        <v>0</v>
      </c>
      <c r="J442" s="20">
        <f t="shared" si="104"/>
        <v>19800</v>
      </c>
      <c r="K442" s="20">
        <f t="shared" si="105"/>
        <v>2000</v>
      </c>
      <c r="L442" s="26">
        <v>1000</v>
      </c>
      <c r="M442" s="26">
        <v>0</v>
      </c>
      <c r="N442" s="26">
        <v>1000</v>
      </c>
      <c r="O442" s="20">
        <f t="shared" si="106"/>
        <v>-2000</v>
      </c>
      <c r="P442" s="20">
        <f t="shared" si="107"/>
        <v>17800</v>
      </c>
      <c r="Q442" s="26">
        <v>500</v>
      </c>
      <c r="R442" s="26">
        <v>5000</v>
      </c>
      <c r="S442" s="26">
        <v>1000</v>
      </c>
      <c r="T442" s="26">
        <v>500</v>
      </c>
      <c r="U442" s="26">
        <v>2000</v>
      </c>
      <c r="V442" s="26">
        <v>3000</v>
      </c>
      <c r="W442" s="26">
        <v>0</v>
      </c>
      <c r="X442" s="26">
        <v>5000</v>
      </c>
      <c r="Y442" s="26">
        <v>800</v>
      </c>
      <c r="Z442" s="20">
        <f t="shared" si="108"/>
        <v>-19800</v>
      </c>
      <c r="AA442" s="26">
        <f t="shared" si="109"/>
        <v>15000</v>
      </c>
      <c r="AB442" s="26">
        <v>0</v>
      </c>
      <c r="AC442" s="26">
        <v>15000</v>
      </c>
      <c r="AD442" s="26">
        <v>0</v>
      </c>
      <c r="AE442" s="26">
        <v>0</v>
      </c>
      <c r="AF442" s="26">
        <f t="shared" si="110"/>
        <v>-34800</v>
      </c>
      <c r="AG442" s="27">
        <f>SUM($AF$2:AF442)/SUM($AH$2:AH442)</f>
        <v>-3.3844897959183673E-3</v>
      </c>
      <c r="AH442" s="28">
        <v>10000000</v>
      </c>
      <c r="AI442" s="26">
        <f t="shared" si="111"/>
        <v>0</v>
      </c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9"/>
      <c r="AU442" s="29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 spans="1:63" x14ac:dyDescent="0.2">
      <c r="A443" s="34">
        <f t="shared" si="96"/>
        <v>2021</v>
      </c>
      <c r="B443" s="34">
        <f t="shared" si="97"/>
        <v>3</v>
      </c>
      <c r="C443" s="34">
        <f t="shared" si="98"/>
        <v>17</v>
      </c>
      <c r="D443" s="25">
        <v>44272</v>
      </c>
      <c r="E443" s="20">
        <f t="shared" si="99"/>
        <v>0</v>
      </c>
      <c r="F443" s="26">
        <f t="shared" si="100"/>
        <v>0</v>
      </c>
      <c r="G443" s="26">
        <f t="shared" si="101"/>
        <v>0</v>
      </c>
      <c r="H443" s="37">
        <f t="shared" si="102"/>
        <v>0</v>
      </c>
      <c r="I443" s="26">
        <f t="shared" si="103"/>
        <v>0</v>
      </c>
      <c r="J443" s="20">
        <f t="shared" si="104"/>
        <v>19800</v>
      </c>
      <c r="K443" s="20">
        <f t="shared" si="105"/>
        <v>2000</v>
      </c>
      <c r="L443" s="26">
        <v>1000</v>
      </c>
      <c r="M443" s="26">
        <v>0</v>
      </c>
      <c r="N443" s="26">
        <v>1000</v>
      </c>
      <c r="O443" s="20">
        <f t="shared" si="106"/>
        <v>-2000</v>
      </c>
      <c r="P443" s="20">
        <f t="shared" si="107"/>
        <v>17800</v>
      </c>
      <c r="Q443" s="26">
        <v>500</v>
      </c>
      <c r="R443" s="26">
        <v>5000</v>
      </c>
      <c r="S443" s="26">
        <v>1000</v>
      </c>
      <c r="T443" s="26">
        <v>500</v>
      </c>
      <c r="U443" s="26">
        <v>2000</v>
      </c>
      <c r="V443" s="26">
        <v>3000</v>
      </c>
      <c r="W443" s="26">
        <v>0</v>
      </c>
      <c r="X443" s="26">
        <v>5000</v>
      </c>
      <c r="Y443" s="26">
        <v>800</v>
      </c>
      <c r="Z443" s="20">
        <f t="shared" si="108"/>
        <v>-19800</v>
      </c>
      <c r="AA443" s="26">
        <f t="shared" si="109"/>
        <v>15000</v>
      </c>
      <c r="AB443" s="26">
        <v>0</v>
      </c>
      <c r="AC443" s="26">
        <v>15000</v>
      </c>
      <c r="AD443" s="26">
        <v>0</v>
      </c>
      <c r="AE443" s="26">
        <v>0</v>
      </c>
      <c r="AF443" s="26">
        <f t="shared" si="110"/>
        <v>-34800</v>
      </c>
      <c r="AG443" s="27">
        <f>SUM($AF$2:AF443)/SUM($AH$2:AH443)</f>
        <v>-3.3847058823529412E-3</v>
      </c>
      <c r="AH443" s="28">
        <v>10000000</v>
      </c>
      <c r="AI443" s="26">
        <f t="shared" si="111"/>
        <v>0</v>
      </c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9"/>
      <c r="AU443" s="29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 spans="1:63" x14ac:dyDescent="0.2">
      <c r="A444" s="34">
        <f t="shared" si="96"/>
        <v>2021</v>
      </c>
      <c r="B444" s="34">
        <f t="shared" si="97"/>
        <v>3</v>
      </c>
      <c r="C444" s="34">
        <f t="shared" si="98"/>
        <v>18</v>
      </c>
      <c r="D444" s="25">
        <v>44273</v>
      </c>
      <c r="E444" s="20">
        <f t="shared" si="99"/>
        <v>0</v>
      </c>
      <c r="F444" s="26">
        <f t="shared" si="100"/>
        <v>0</v>
      </c>
      <c r="G444" s="26">
        <f t="shared" si="101"/>
        <v>0</v>
      </c>
      <c r="H444" s="37">
        <f t="shared" si="102"/>
        <v>0</v>
      </c>
      <c r="I444" s="26">
        <f t="shared" si="103"/>
        <v>0</v>
      </c>
      <c r="J444" s="20">
        <f t="shared" si="104"/>
        <v>19800</v>
      </c>
      <c r="K444" s="20">
        <f t="shared" si="105"/>
        <v>2000</v>
      </c>
      <c r="L444" s="26">
        <v>1000</v>
      </c>
      <c r="M444" s="26">
        <v>0</v>
      </c>
      <c r="N444" s="26">
        <v>1000</v>
      </c>
      <c r="O444" s="20">
        <f t="shared" si="106"/>
        <v>-2000</v>
      </c>
      <c r="P444" s="20">
        <f t="shared" si="107"/>
        <v>17800</v>
      </c>
      <c r="Q444" s="26">
        <v>500</v>
      </c>
      <c r="R444" s="26">
        <v>5000</v>
      </c>
      <c r="S444" s="26">
        <v>1000</v>
      </c>
      <c r="T444" s="26">
        <v>500</v>
      </c>
      <c r="U444" s="26">
        <v>2000</v>
      </c>
      <c r="V444" s="26">
        <v>3000</v>
      </c>
      <c r="W444" s="26">
        <v>0</v>
      </c>
      <c r="X444" s="26">
        <v>5000</v>
      </c>
      <c r="Y444" s="26">
        <v>800</v>
      </c>
      <c r="Z444" s="20">
        <f t="shared" si="108"/>
        <v>-19800</v>
      </c>
      <c r="AA444" s="26">
        <f t="shared" si="109"/>
        <v>15000</v>
      </c>
      <c r="AB444" s="26">
        <v>0</v>
      </c>
      <c r="AC444" s="26">
        <v>15000</v>
      </c>
      <c r="AD444" s="26">
        <v>0</v>
      </c>
      <c r="AE444" s="26">
        <v>0</v>
      </c>
      <c r="AF444" s="26">
        <f t="shared" si="110"/>
        <v>-34800</v>
      </c>
      <c r="AG444" s="27">
        <f>SUM($AF$2:AF444)/SUM($AH$2:AH444)</f>
        <v>-3.3849209932279908E-3</v>
      </c>
      <c r="AH444" s="28">
        <v>10000000</v>
      </c>
      <c r="AI444" s="26">
        <f t="shared" si="111"/>
        <v>0</v>
      </c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9"/>
      <c r="AU444" s="29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 spans="1:63" x14ac:dyDescent="0.2">
      <c r="A445" s="34">
        <f t="shared" si="96"/>
        <v>2021</v>
      </c>
      <c r="B445" s="34">
        <f t="shared" si="97"/>
        <v>3</v>
      </c>
      <c r="C445" s="34">
        <f t="shared" si="98"/>
        <v>19</v>
      </c>
      <c r="D445" s="25">
        <v>44274</v>
      </c>
      <c r="E445" s="20">
        <f t="shared" si="99"/>
        <v>0</v>
      </c>
      <c r="F445" s="26">
        <f t="shared" si="100"/>
        <v>0</v>
      </c>
      <c r="G445" s="26">
        <f t="shared" si="101"/>
        <v>0</v>
      </c>
      <c r="H445" s="37">
        <f t="shared" si="102"/>
        <v>0</v>
      </c>
      <c r="I445" s="26">
        <f t="shared" si="103"/>
        <v>0</v>
      </c>
      <c r="J445" s="20">
        <f t="shared" si="104"/>
        <v>19800</v>
      </c>
      <c r="K445" s="20">
        <f t="shared" si="105"/>
        <v>2000</v>
      </c>
      <c r="L445" s="26">
        <v>1000</v>
      </c>
      <c r="M445" s="26">
        <v>0</v>
      </c>
      <c r="N445" s="26">
        <v>1000</v>
      </c>
      <c r="O445" s="20">
        <f t="shared" si="106"/>
        <v>-2000</v>
      </c>
      <c r="P445" s="20">
        <f t="shared" si="107"/>
        <v>17800</v>
      </c>
      <c r="Q445" s="26">
        <v>500</v>
      </c>
      <c r="R445" s="26">
        <v>5000</v>
      </c>
      <c r="S445" s="26">
        <v>1000</v>
      </c>
      <c r="T445" s="26">
        <v>500</v>
      </c>
      <c r="U445" s="26">
        <v>2000</v>
      </c>
      <c r="V445" s="26">
        <v>3000</v>
      </c>
      <c r="W445" s="26">
        <v>0</v>
      </c>
      <c r="X445" s="26">
        <v>5000</v>
      </c>
      <c r="Y445" s="26">
        <v>800</v>
      </c>
      <c r="Z445" s="20">
        <f t="shared" si="108"/>
        <v>-19800</v>
      </c>
      <c r="AA445" s="26">
        <f t="shared" si="109"/>
        <v>15000</v>
      </c>
      <c r="AB445" s="26">
        <v>0</v>
      </c>
      <c r="AC445" s="26">
        <v>15000</v>
      </c>
      <c r="AD445" s="26">
        <v>0</v>
      </c>
      <c r="AE445" s="26">
        <v>0</v>
      </c>
      <c r="AF445" s="26">
        <f t="shared" si="110"/>
        <v>-34800</v>
      </c>
      <c r="AG445" s="27">
        <f>SUM($AF$2:AF445)/SUM($AH$2:AH445)</f>
        <v>-3.3851351351351353E-3</v>
      </c>
      <c r="AH445" s="28">
        <v>10000000</v>
      </c>
      <c r="AI445" s="26">
        <f t="shared" si="111"/>
        <v>0</v>
      </c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9"/>
      <c r="AU445" s="29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 spans="1:63" x14ac:dyDescent="0.2">
      <c r="A446" s="34">
        <f t="shared" si="96"/>
        <v>2021</v>
      </c>
      <c r="B446" s="34">
        <f t="shared" si="97"/>
        <v>3</v>
      </c>
      <c r="C446" s="34">
        <f t="shared" si="98"/>
        <v>20</v>
      </c>
      <c r="D446" s="25">
        <v>44275</v>
      </c>
      <c r="E446" s="20">
        <f t="shared" si="99"/>
        <v>0</v>
      </c>
      <c r="F446" s="26">
        <f t="shared" si="100"/>
        <v>0</v>
      </c>
      <c r="G446" s="26">
        <f t="shared" si="101"/>
        <v>0</v>
      </c>
      <c r="H446" s="37">
        <f t="shared" si="102"/>
        <v>0</v>
      </c>
      <c r="I446" s="26">
        <f t="shared" si="103"/>
        <v>0</v>
      </c>
      <c r="J446" s="20">
        <f t="shared" si="104"/>
        <v>19800</v>
      </c>
      <c r="K446" s="20">
        <f t="shared" si="105"/>
        <v>2000</v>
      </c>
      <c r="L446" s="26">
        <v>1000</v>
      </c>
      <c r="M446" s="26">
        <v>0</v>
      </c>
      <c r="N446" s="26">
        <v>1000</v>
      </c>
      <c r="O446" s="20">
        <f t="shared" si="106"/>
        <v>-2000</v>
      </c>
      <c r="P446" s="20">
        <f t="shared" si="107"/>
        <v>17800</v>
      </c>
      <c r="Q446" s="26">
        <v>500</v>
      </c>
      <c r="R446" s="26">
        <v>5000</v>
      </c>
      <c r="S446" s="26">
        <v>1000</v>
      </c>
      <c r="T446" s="26">
        <v>500</v>
      </c>
      <c r="U446" s="26">
        <v>2000</v>
      </c>
      <c r="V446" s="26">
        <v>3000</v>
      </c>
      <c r="W446" s="26">
        <v>0</v>
      </c>
      <c r="X446" s="26">
        <v>5000</v>
      </c>
      <c r="Y446" s="26">
        <v>800</v>
      </c>
      <c r="Z446" s="20">
        <f t="shared" si="108"/>
        <v>-19800</v>
      </c>
      <c r="AA446" s="26">
        <f t="shared" si="109"/>
        <v>15000</v>
      </c>
      <c r="AB446" s="26">
        <v>0</v>
      </c>
      <c r="AC446" s="26">
        <v>15000</v>
      </c>
      <c r="AD446" s="26">
        <v>0</v>
      </c>
      <c r="AE446" s="26">
        <v>0</v>
      </c>
      <c r="AF446" s="26">
        <f t="shared" si="110"/>
        <v>-34800</v>
      </c>
      <c r="AG446" s="27">
        <f>SUM($AF$2:AF446)/SUM($AH$2:AH446)</f>
        <v>-3.3853483146067415E-3</v>
      </c>
      <c r="AH446" s="28">
        <v>10000000</v>
      </c>
      <c r="AI446" s="26">
        <f t="shared" si="111"/>
        <v>0</v>
      </c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9"/>
      <c r="AU446" s="29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 spans="1:63" x14ac:dyDescent="0.2">
      <c r="A447" s="34">
        <f t="shared" si="96"/>
        <v>2021</v>
      </c>
      <c r="B447" s="34">
        <f t="shared" si="97"/>
        <v>3</v>
      </c>
      <c r="C447" s="34">
        <f t="shared" si="98"/>
        <v>21</v>
      </c>
      <c r="D447" s="25">
        <v>44276</v>
      </c>
      <c r="E447" s="20">
        <f t="shared" si="99"/>
        <v>0</v>
      </c>
      <c r="F447" s="26">
        <f t="shared" si="100"/>
        <v>0</v>
      </c>
      <c r="G447" s="26">
        <f t="shared" si="101"/>
        <v>0</v>
      </c>
      <c r="H447" s="37">
        <f t="shared" si="102"/>
        <v>0</v>
      </c>
      <c r="I447" s="26">
        <f t="shared" si="103"/>
        <v>0</v>
      </c>
      <c r="J447" s="20">
        <f t="shared" si="104"/>
        <v>19800</v>
      </c>
      <c r="K447" s="20">
        <f t="shared" si="105"/>
        <v>2000</v>
      </c>
      <c r="L447" s="26">
        <v>1000</v>
      </c>
      <c r="M447" s="26">
        <v>0</v>
      </c>
      <c r="N447" s="26">
        <v>1000</v>
      </c>
      <c r="O447" s="20">
        <f t="shared" si="106"/>
        <v>-2000</v>
      </c>
      <c r="P447" s="20">
        <f t="shared" si="107"/>
        <v>17800</v>
      </c>
      <c r="Q447" s="26">
        <v>500</v>
      </c>
      <c r="R447" s="26">
        <v>5000</v>
      </c>
      <c r="S447" s="26">
        <v>1000</v>
      </c>
      <c r="T447" s="26">
        <v>500</v>
      </c>
      <c r="U447" s="26">
        <v>2000</v>
      </c>
      <c r="V447" s="26">
        <v>3000</v>
      </c>
      <c r="W447" s="26">
        <v>0</v>
      </c>
      <c r="X447" s="26">
        <v>5000</v>
      </c>
      <c r="Y447" s="26">
        <v>800</v>
      </c>
      <c r="Z447" s="20">
        <f t="shared" si="108"/>
        <v>-19800</v>
      </c>
      <c r="AA447" s="26">
        <f t="shared" si="109"/>
        <v>15000</v>
      </c>
      <c r="AB447" s="26">
        <v>0</v>
      </c>
      <c r="AC447" s="26">
        <v>15000</v>
      </c>
      <c r="AD447" s="26">
        <v>0</v>
      </c>
      <c r="AE447" s="26">
        <v>0</v>
      </c>
      <c r="AF447" s="26">
        <f t="shared" si="110"/>
        <v>-34800</v>
      </c>
      <c r="AG447" s="27">
        <f>SUM($AF$2:AF447)/SUM($AH$2:AH447)</f>
        <v>-3.3855605381165918E-3</v>
      </c>
      <c r="AH447" s="28">
        <v>10000000</v>
      </c>
      <c r="AI447" s="26">
        <f t="shared" si="111"/>
        <v>0</v>
      </c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9"/>
      <c r="AU447" s="29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 spans="1:63" x14ac:dyDescent="0.2">
      <c r="A448" s="34">
        <f t="shared" si="96"/>
        <v>2021</v>
      </c>
      <c r="B448" s="34">
        <f t="shared" si="97"/>
        <v>3</v>
      </c>
      <c r="C448" s="34">
        <f t="shared" si="98"/>
        <v>22</v>
      </c>
      <c r="D448" s="25">
        <v>44277</v>
      </c>
      <c r="E448" s="20">
        <f t="shared" si="99"/>
        <v>0</v>
      </c>
      <c r="F448" s="26">
        <f t="shared" si="100"/>
        <v>0</v>
      </c>
      <c r="G448" s="26">
        <f t="shared" si="101"/>
        <v>0</v>
      </c>
      <c r="H448" s="37">
        <f t="shared" si="102"/>
        <v>0</v>
      </c>
      <c r="I448" s="26">
        <f t="shared" si="103"/>
        <v>0</v>
      </c>
      <c r="J448" s="20">
        <f t="shared" si="104"/>
        <v>19800</v>
      </c>
      <c r="K448" s="20">
        <f t="shared" si="105"/>
        <v>2000</v>
      </c>
      <c r="L448" s="26">
        <v>1000</v>
      </c>
      <c r="M448" s="26">
        <v>0</v>
      </c>
      <c r="N448" s="26">
        <v>1000</v>
      </c>
      <c r="O448" s="20">
        <f t="shared" si="106"/>
        <v>-2000</v>
      </c>
      <c r="P448" s="20">
        <f t="shared" si="107"/>
        <v>17800</v>
      </c>
      <c r="Q448" s="26">
        <v>500</v>
      </c>
      <c r="R448" s="26">
        <v>5000</v>
      </c>
      <c r="S448" s="26">
        <v>1000</v>
      </c>
      <c r="T448" s="26">
        <v>500</v>
      </c>
      <c r="U448" s="26">
        <v>2000</v>
      </c>
      <c r="V448" s="26">
        <v>3000</v>
      </c>
      <c r="W448" s="26">
        <v>0</v>
      </c>
      <c r="X448" s="26">
        <v>5000</v>
      </c>
      <c r="Y448" s="26">
        <v>800</v>
      </c>
      <c r="Z448" s="20">
        <f t="shared" si="108"/>
        <v>-19800</v>
      </c>
      <c r="AA448" s="26">
        <f t="shared" si="109"/>
        <v>15000</v>
      </c>
      <c r="AB448" s="26">
        <v>0</v>
      </c>
      <c r="AC448" s="26">
        <v>15000</v>
      </c>
      <c r="AD448" s="26">
        <v>0</v>
      </c>
      <c r="AE448" s="26">
        <v>0</v>
      </c>
      <c r="AF448" s="26">
        <f t="shared" si="110"/>
        <v>-34800</v>
      </c>
      <c r="AG448" s="27">
        <f>SUM($AF$2:AF448)/SUM($AH$2:AH448)</f>
        <v>-3.385771812080537E-3</v>
      </c>
      <c r="AH448" s="28">
        <v>10000000</v>
      </c>
      <c r="AI448" s="26">
        <f t="shared" si="111"/>
        <v>0</v>
      </c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9"/>
      <c r="AU448" s="29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 spans="1:63" x14ac:dyDescent="0.2">
      <c r="A449" s="34">
        <f t="shared" si="96"/>
        <v>2021</v>
      </c>
      <c r="B449" s="34">
        <f t="shared" si="97"/>
        <v>3</v>
      </c>
      <c r="C449" s="34">
        <f t="shared" si="98"/>
        <v>23</v>
      </c>
      <c r="D449" s="25">
        <v>44278</v>
      </c>
      <c r="E449" s="20">
        <f t="shared" si="99"/>
        <v>0</v>
      </c>
      <c r="F449" s="26">
        <f t="shared" si="100"/>
        <v>0</v>
      </c>
      <c r="G449" s="26">
        <f t="shared" si="101"/>
        <v>0</v>
      </c>
      <c r="H449" s="37">
        <f t="shared" si="102"/>
        <v>0</v>
      </c>
      <c r="I449" s="26">
        <f t="shared" si="103"/>
        <v>0</v>
      </c>
      <c r="J449" s="20">
        <f t="shared" si="104"/>
        <v>19800</v>
      </c>
      <c r="K449" s="20">
        <f t="shared" si="105"/>
        <v>2000</v>
      </c>
      <c r="L449" s="26">
        <v>1000</v>
      </c>
      <c r="M449" s="26">
        <v>0</v>
      </c>
      <c r="N449" s="26">
        <v>1000</v>
      </c>
      <c r="O449" s="20">
        <f t="shared" si="106"/>
        <v>-2000</v>
      </c>
      <c r="P449" s="20">
        <f t="shared" si="107"/>
        <v>17800</v>
      </c>
      <c r="Q449" s="26">
        <v>500</v>
      </c>
      <c r="R449" s="26">
        <v>5000</v>
      </c>
      <c r="S449" s="26">
        <v>1000</v>
      </c>
      <c r="T449" s="26">
        <v>500</v>
      </c>
      <c r="U449" s="26">
        <v>2000</v>
      </c>
      <c r="V449" s="26">
        <v>3000</v>
      </c>
      <c r="W449" s="26">
        <v>0</v>
      </c>
      <c r="X449" s="26">
        <v>5000</v>
      </c>
      <c r="Y449" s="26">
        <v>800</v>
      </c>
      <c r="Z449" s="20">
        <f t="shared" si="108"/>
        <v>-19800</v>
      </c>
      <c r="AA449" s="26">
        <f t="shared" si="109"/>
        <v>15000</v>
      </c>
      <c r="AB449" s="26">
        <v>0</v>
      </c>
      <c r="AC449" s="26">
        <v>15000</v>
      </c>
      <c r="AD449" s="26">
        <v>0</v>
      </c>
      <c r="AE449" s="26">
        <v>0</v>
      </c>
      <c r="AF449" s="26">
        <f t="shared" si="110"/>
        <v>-34800</v>
      </c>
      <c r="AG449" s="27">
        <f>SUM($AF$2:AF449)/SUM($AH$2:AH449)</f>
        <v>-3.3859821428571428E-3</v>
      </c>
      <c r="AH449" s="28">
        <v>10000000</v>
      </c>
      <c r="AI449" s="26">
        <f t="shared" si="111"/>
        <v>0</v>
      </c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9"/>
      <c r="AU449" s="29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 spans="1:63" x14ac:dyDescent="0.2">
      <c r="A450" s="34">
        <f t="shared" si="96"/>
        <v>2021</v>
      </c>
      <c r="B450" s="34">
        <f t="shared" si="97"/>
        <v>3</v>
      </c>
      <c r="C450" s="34">
        <f t="shared" si="98"/>
        <v>24</v>
      </c>
      <c r="D450" s="25">
        <v>44279</v>
      </c>
      <c r="E450" s="20">
        <f t="shared" si="99"/>
        <v>0</v>
      </c>
      <c r="F450" s="26">
        <f t="shared" si="100"/>
        <v>0</v>
      </c>
      <c r="G450" s="26">
        <f t="shared" si="101"/>
        <v>0</v>
      </c>
      <c r="H450" s="37">
        <f t="shared" si="102"/>
        <v>0</v>
      </c>
      <c r="I450" s="26">
        <f t="shared" si="103"/>
        <v>0</v>
      </c>
      <c r="J450" s="20">
        <f t="shared" si="104"/>
        <v>19800</v>
      </c>
      <c r="K450" s="20">
        <f t="shared" si="105"/>
        <v>2000</v>
      </c>
      <c r="L450" s="26">
        <v>1000</v>
      </c>
      <c r="M450" s="26">
        <v>0</v>
      </c>
      <c r="N450" s="26">
        <v>1000</v>
      </c>
      <c r="O450" s="20">
        <f t="shared" si="106"/>
        <v>-2000</v>
      </c>
      <c r="P450" s="20">
        <f t="shared" si="107"/>
        <v>17800</v>
      </c>
      <c r="Q450" s="26">
        <v>500</v>
      </c>
      <c r="R450" s="26">
        <v>5000</v>
      </c>
      <c r="S450" s="26">
        <v>1000</v>
      </c>
      <c r="T450" s="26">
        <v>500</v>
      </c>
      <c r="U450" s="26">
        <v>2000</v>
      </c>
      <c r="V450" s="26">
        <v>3000</v>
      </c>
      <c r="W450" s="26">
        <v>0</v>
      </c>
      <c r="X450" s="26">
        <v>5000</v>
      </c>
      <c r="Y450" s="26">
        <v>800</v>
      </c>
      <c r="Z450" s="20">
        <f t="shared" si="108"/>
        <v>-19800</v>
      </c>
      <c r="AA450" s="26">
        <f t="shared" si="109"/>
        <v>15000</v>
      </c>
      <c r="AB450" s="26">
        <v>0</v>
      </c>
      <c r="AC450" s="26">
        <v>15000</v>
      </c>
      <c r="AD450" s="26">
        <v>0</v>
      </c>
      <c r="AE450" s="26">
        <v>0</v>
      </c>
      <c r="AF450" s="26">
        <f t="shared" si="110"/>
        <v>-34800</v>
      </c>
      <c r="AG450" s="27">
        <f>SUM($AF$2:AF450)/SUM($AH$2:AH450)</f>
        <v>-3.3861915367483296E-3</v>
      </c>
      <c r="AH450" s="28">
        <v>10000000</v>
      </c>
      <c r="AI450" s="26">
        <f t="shared" si="111"/>
        <v>0</v>
      </c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9"/>
      <c r="AU450" s="29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 spans="1:63" x14ac:dyDescent="0.2">
      <c r="A451" s="34">
        <f t="shared" ref="A451:A514" si="112">YEAR(D451)</f>
        <v>2021</v>
      </c>
      <c r="B451" s="34">
        <f t="shared" ref="B451:B514" si="113">MONTH(D451)</f>
        <v>3</v>
      </c>
      <c r="C451" s="34">
        <f t="shared" ref="C451:C514" si="114">DAY(D451)</f>
        <v>25</v>
      </c>
      <c r="D451" s="25">
        <v>44280</v>
      </c>
      <c r="E451" s="20">
        <f t="shared" ref="E451:E514" si="115">SUM(F451:G451)</f>
        <v>0</v>
      </c>
      <c r="F451" s="26">
        <f t="shared" ref="F451:F514" si="116">IF(OR($C451=1,$C451=15,$C451=30),10000,0)</f>
        <v>0</v>
      </c>
      <c r="G451" s="26">
        <f t="shared" ref="G451:G514" si="117">IF($C451=30,100,0)</f>
        <v>0</v>
      </c>
      <c r="H451" s="37">
        <f t="shared" ref="H451:H514" si="118">IF(OR($C451=1,$C451=15,$C451=30),1,0)</f>
        <v>0</v>
      </c>
      <c r="I451" s="26">
        <f t="shared" ref="I451:I514" si="119">IFERROR(F451/H451,0)</f>
        <v>0</v>
      </c>
      <c r="J451" s="20">
        <f t="shared" ref="J451:J514" si="120">K451+P451</f>
        <v>19800</v>
      </c>
      <c r="K451" s="20">
        <f t="shared" ref="K451:K514" si="121">SUM(L451:N451)</f>
        <v>2000</v>
      </c>
      <c r="L451" s="26">
        <v>1000</v>
      </c>
      <c r="M451" s="26">
        <v>0</v>
      </c>
      <c r="N451" s="26">
        <v>1000</v>
      </c>
      <c r="O451" s="20">
        <f t="shared" ref="O451:O514" si="122">E451-K451</f>
        <v>-2000</v>
      </c>
      <c r="P451" s="20">
        <f t="shared" ref="P451:P514" si="123">SUM(Q451:Y451)</f>
        <v>17800</v>
      </c>
      <c r="Q451" s="26">
        <v>500</v>
      </c>
      <c r="R451" s="26">
        <v>5000</v>
      </c>
      <c r="S451" s="26">
        <v>1000</v>
      </c>
      <c r="T451" s="26">
        <v>500</v>
      </c>
      <c r="U451" s="26">
        <v>2000</v>
      </c>
      <c r="V451" s="26">
        <v>3000</v>
      </c>
      <c r="W451" s="26">
        <v>0</v>
      </c>
      <c r="X451" s="26">
        <v>5000</v>
      </c>
      <c r="Y451" s="26">
        <v>800</v>
      </c>
      <c r="Z451" s="20">
        <f t="shared" ref="Z451:Z514" si="124">O451-P451</f>
        <v>-19800</v>
      </c>
      <c r="AA451" s="26">
        <f t="shared" ref="AA451:AA514" si="125">SUM(AB451:AE451)</f>
        <v>15000</v>
      </c>
      <c r="AB451" s="26">
        <v>0</v>
      </c>
      <c r="AC451" s="26">
        <v>15000</v>
      </c>
      <c r="AD451" s="26">
        <v>0</v>
      </c>
      <c r="AE451" s="26">
        <v>0</v>
      </c>
      <c r="AF451" s="26">
        <f t="shared" ref="AF451:AF514" si="126">Z451-AA451</f>
        <v>-34800</v>
      </c>
      <c r="AG451" s="27">
        <f>SUM($AF$2:AF451)/SUM($AH$2:AH451)</f>
        <v>-3.3863999999999999E-3</v>
      </c>
      <c r="AH451" s="28">
        <v>10000000</v>
      </c>
      <c r="AI451" s="26">
        <f t="shared" ref="AI451:AI514" si="127">AJ451-AK451</f>
        <v>0</v>
      </c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9"/>
      <c r="AU451" s="29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 spans="1:63" x14ac:dyDescent="0.2">
      <c r="A452" s="34">
        <f t="shared" si="112"/>
        <v>2021</v>
      </c>
      <c r="B452" s="34">
        <f t="shared" si="113"/>
        <v>3</v>
      </c>
      <c r="C452" s="34">
        <f t="shared" si="114"/>
        <v>26</v>
      </c>
      <c r="D452" s="25">
        <v>44281</v>
      </c>
      <c r="E452" s="20">
        <f t="shared" si="115"/>
        <v>0</v>
      </c>
      <c r="F452" s="26">
        <f t="shared" si="116"/>
        <v>0</v>
      </c>
      <c r="G452" s="26">
        <f t="shared" si="117"/>
        <v>0</v>
      </c>
      <c r="H452" s="37">
        <f t="shared" si="118"/>
        <v>0</v>
      </c>
      <c r="I452" s="26">
        <f t="shared" si="119"/>
        <v>0</v>
      </c>
      <c r="J452" s="20">
        <f t="shared" si="120"/>
        <v>19800</v>
      </c>
      <c r="K452" s="20">
        <f t="shared" si="121"/>
        <v>2000</v>
      </c>
      <c r="L452" s="26">
        <v>1000</v>
      </c>
      <c r="M452" s="26">
        <v>0</v>
      </c>
      <c r="N452" s="26">
        <v>1000</v>
      </c>
      <c r="O452" s="20">
        <f t="shared" si="122"/>
        <v>-2000</v>
      </c>
      <c r="P452" s="20">
        <f t="shared" si="123"/>
        <v>17800</v>
      </c>
      <c r="Q452" s="26">
        <v>500</v>
      </c>
      <c r="R452" s="26">
        <v>5000</v>
      </c>
      <c r="S452" s="26">
        <v>1000</v>
      </c>
      <c r="T452" s="26">
        <v>500</v>
      </c>
      <c r="U452" s="26">
        <v>2000</v>
      </c>
      <c r="V452" s="26">
        <v>3000</v>
      </c>
      <c r="W452" s="26">
        <v>0</v>
      </c>
      <c r="X452" s="26">
        <v>5000</v>
      </c>
      <c r="Y452" s="26">
        <v>800</v>
      </c>
      <c r="Z452" s="20">
        <f t="shared" si="124"/>
        <v>-19800</v>
      </c>
      <c r="AA452" s="26">
        <f t="shared" si="125"/>
        <v>15000</v>
      </c>
      <c r="AB452" s="26">
        <v>0</v>
      </c>
      <c r="AC452" s="26">
        <v>15000</v>
      </c>
      <c r="AD452" s="26">
        <v>0</v>
      </c>
      <c r="AE452" s="26">
        <v>0</v>
      </c>
      <c r="AF452" s="26">
        <f t="shared" si="126"/>
        <v>-34800</v>
      </c>
      <c r="AG452" s="27">
        <f>SUM($AF$2:AF452)/SUM($AH$2:AH452)</f>
        <v>-3.3866075388026607E-3</v>
      </c>
      <c r="AH452" s="28">
        <v>10000000</v>
      </c>
      <c r="AI452" s="26">
        <f t="shared" si="127"/>
        <v>0</v>
      </c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9"/>
      <c r="AU452" s="29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 spans="1:63" x14ac:dyDescent="0.2">
      <c r="A453" s="34">
        <f t="shared" si="112"/>
        <v>2021</v>
      </c>
      <c r="B453" s="34">
        <f t="shared" si="113"/>
        <v>3</v>
      </c>
      <c r="C453" s="34">
        <f t="shared" si="114"/>
        <v>27</v>
      </c>
      <c r="D453" s="25">
        <v>44282</v>
      </c>
      <c r="E453" s="20">
        <f t="shared" si="115"/>
        <v>0</v>
      </c>
      <c r="F453" s="26">
        <f t="shared" si="116"/>
        <v>0</v>
      </c>
      <c r="G453" s="26">
        <f t="shared" si="117"/>
        <v>0</v>
      </c>
      <c r="H453" s="37">
        <f t="shared" si="118"/>
        <v>0</v>
      </c>
      <c r="I453" s="26">
        <f t="shared" si="119"/>
        <v>0</v>
      </c>
      <c r="J453" s="20">
        <f t="shared" si="120"/>
        <v>19800</v>
      </c>
      <c r="K453" s="20">
        <f t="shared" si="121"/>
        <v>2000</v>
      </c>
      <c r="L453" s="26">
        <v>1000</v>
      </c>
      <c r="M453" s="26">
        <v>0</v>
      </c>
      <c r="N453" s="26">
        <v>1000</v>
      </c>
      <c r="O453" s="20">
        <f t="shared" si="122"/>
        <v>-2000</v>
      </c>
      <c r="P453" s="20">
        <f t="shared" si="123"/>
        <v>17800</v>
      </c>
      <c r="Q453" s="26">
        <v>500</v>
      </c>
      <c r="R453" s="26">
        <v>5000</v>
      </c>
      <c r="S453" s="26">
        <v>1000</v>
      </c>
      <c r="T453" s="26">
        <v>500</v>
      </c>
      <c r="U453" s="26">
        <v>2000</v>
      </c>
      <c r="V453" s="26">
        <v>3000</v>
      </c>
      <c r="W453" s="26">
        <v>0</v>
      </c>
      <c r="X453" s="26">
        <v>5000</v>
      </c>
      <c r="Y453" s="26">
        <v>800</v>
      </c>
      <c r="Z453" s="20">
        <f t="shared" si="124"/>
        <v>-19800</v>
      </c>
      <c r="AA453" s="26">
        <f t="shared" si="125"/>
        <v>15000</v>
      </c>
      <c r="AB453" s="26">
        <v>0</v>
      </c>
      <c r="AC453" s="26">
        <v>15000</v>
      </c>
      <c r="AD453" s="26">
        <v>0</v>
      </c>
      <c r="AE453" s="26">
        <v>0</v>
      </c>
      <c r="AF453" s="26">
        <f t="shared" si="126"/>
        <v>-34800</v>
      </c>
      <c r="AG453" s="27">
        <f>SUM($AF$2:AF453)/SUM($AH$2:AH453)</f>
        <v>-3.3868141592920354E-3</v>
      </c>
      <c r="AH453" s="28">
        <v>10000000</v>
      </c>
      <c r="AI453" s="26">
        <f t="shared" si="127"/>
        <v>0</v>
      </c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9"/>
      <c r="AU453" s="29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 spans="1:63" x14ac:dyDescent="0.2">
      <c r="A454" s="34">
        <f t="shared" si="112"/>
        <v>2021</v>
      </c>
      <c r="B454" s="34">
        <f t="shared" si="113"/>
        <v>3</v>
      </c>
      <c r="C454" s="34">
        <f t="shared" si="114"/>
        <v>28</v>
      </c>
      <c r="D454" s="25">
        <v>44283</v>
      </c>
      <c r="E454" s="20">
        <f t="shared" si="115"/>
        <v>0</v>
      </c>
      <c r="F454" s="26">
        <f t="shared" si="116"/>
        <v>0</v>
      </c>
      <c r="G454" s="26">
        <f t="shared" si="117"/>
        <v>0</v>
      </c>
      <c r="H454" s="37">
        <f t="shared" si="118"/>
        <v>0</v>
      </c>
      <c r="I454" s="26">
        <f t="shared" si="119"/>
        <v>0</v>
      </c>
      <c r="J454" s="20">
        <f t="shared" si="120"/>
        <v>19800</v>
      </c>
      <c r="K454" s="20">
        <f t="shared" si="121"/>
        <v>2000</v>
      </c>
      <c r="L454" s="26">
        <v>1000</v>
      </c>
      <c r="M454" s="26">
        <v>0</v>
      </c>
      <c r="N454" s="26">
        <v>1000</v>
      </c>
      <c r="O454" s="20">
        <f t="shared" si="122"/>
        <v>-2000</v>
      </c>
      <c r="P454" s="20">
        <f t="shared" si="123"/>
        <v>17800</v>
      </c>
      <c r="Q454" s="26">
        <v>500</v>
      </c>
      <c r="R454" s="26">
        <v>5000</v>
      </c>
      <c r="S454" s="26">
        <v>1000</v>
      </c>
      <c r="T454" s="26">
        <v>500</v>
      </c>
      <c r="U454" s="26">
        <v>2000</v>
      </c>
      <c r="V454" s="26">
        <v>3000</v>
      </c>
      <c r="W454" s="26">
        <v>0</v>
      </c>
      <c r="X454" s="26">
        <v>5000</v>
      </c>
      <c r="Y454" s="26">
        <v>800</v>
      </c>
      <c r="Z454" s="20">
        <f t="shared" si="124"/>
        <v>-19800</v>
      </c>
      <c r="AA454" s="26">
        <f t="shared" si="125"/>
        <v>15000</v>
      </c>
      <c r="AB454" s="26">
        <v>0</v>
      </c>
      <c r="AC454" s="26">
        <v>15000</v>
      </c>
      <c r="AD454" s="26">
        <v>0</v>
      </c>
      <c r="AE454" s="26">
        <v>0</v>
      </c>
      <c r="AF454" s="26">
        <f t="shared" si="126"/>
        <v>-34800</v>
      </c>
      <c r="AG454" s="27">
        <f>SUM($AF$2:AF454)/SUM($AH$2:AH454)</f>
        <v>-3.387019867549669E-3</v>
      </c>
      <c r="AH454" s="28">
        <v>10000000</v>
      </c>
      <c r="AI454" s="26">
        <f t="shared" si="127"/>
        <v>0</v>
      </c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9"/>
      <c r="AU454" s="29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 spans="1:63" x14ac:dyDescent="0.2">
      <c r="A455" s="34">
        <f t="shared" si="112"/>
        <v>2021</v>
      </c>
      <c r="B455" s="34">
        <f t="shared" si="113"/>
        <v>3</v>
      </c>
      <c r="C455" s="34">
        <f t="shared" si="114"/>
        <v>29</v>
      </c>
      <c r="D455" s="25">
        <v>44284</v>
      </c>
      <c r="E455" s="20">
        <f t="shared" si="115"/>
        <v>0</v>
      </c>
      <c r="F455" s="26">
        <f t="shared" si="116"/>
        <v>0</v>
      </c>
      <c r="G455" s="26">
        <f t="shared" si="117"/>
        <v>0</v>
      </c>
      <c r="H455" s="37">
        <f t="shared" si="118"/>
        <v>0</v>
      </c>
      <c r="I455" s="26">
        <f t="shared" si="119"/>
        <v>0</v>
      </c>
      <c r="J455" s="20">
        <f t="shared" si="120"/>
        <v>19800</v>
      </c>
      <c r="K455" s="20">
        <f t="shared" si="121"/>
        <v>2000</v>
      </c>
      <c r="L455" s="26">
        <v>1000</v>
      </c>
      <c r="M455" s="26">
        <v>0</v>
      </c>
      <c r="N455" s="26">
        <v>1000</v>
      </c>
      <c r="O455" s="20">
        <f t="shared" si="122"/>
        <v>-2000</v>
      </c>
      <c r="P455" s="20">
        <f t="shared" si="123"/>
        <v>17800</v>
      </c>
      <c r="Q455" s="26">
        <v>500</v>
      </c>
      <c r="R455" s="26">
        <v>5000</v>
      </c>
      <c r="S455" s="26">
        <v>1000</v>
      </c>
      <c r="T455" s="26">
        <v>500</v>
      </c>
      <c r="U455" s="26">
        <v>2000</v>
      </c>
      <c r="V455" s="26">
        <v>3000</v>
      </c>
      <c r="W455" s="26">
        <v>0</v>
      </c>
      <c r="X455" s="26">
        <v>5000</v>
      </c>
      <c r="Y455" s="26">
        <v>800</v>
      </c>
      <c r="Z455" s="20">
        <f t="shared" si="124"/>
        <v>-19800</v>
      </c>
      <c r="AA455" s="26">
        <f t="shared" si="125"/>
        <v>15000</v>
      </c>
      <c r="AB455" s="26">
        <v>0</v>
      </c>
      <c r="AC455" s="26">
        <v>15000</v>
      </c>
      <c r="AD455" s="26">
        <v>0</v>
      </c>
      <c r="AE455" s="26">
        <v>0</v>
      </c>
      <c r="AF455" s="26">
        <f t="shared" si="126"/>
        <v>-34800</v>
      </c>
      <c r="AG455" s="27">
        <f>SUM($AF$2:AF455)/SUM($AH$2:AH455)</f>
        <v>-3.3872246696035244E-3</v>
      </c>
      <c r="AH455" s="28">
        <v>10000000</v>
      </c>
      <c r="AI455" s="26">
        <f t="shared" si="127"/>
        <v>0</v>
      </c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9"/>
      <c r="AU455" s="29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 spans="1:63" x14ac:dyDescent="0.2">
      <c r="A456" s="34">
        <f t="shared" si="112"/>
        <v>2021</v>
      </c>
      <c r="B456" s="34">
        <f t="shared" si="113"/>
        <v>3</v>
      </c>
      <c r="C456" s="34">
        <f t="shared" si="114"/>
        <v>30</v>
      </c>
      <c r="D456" s="25">
        <v>44285</v>
      </c>
      <c r="E456" s="20">
        <f t="shared" si="115"/>
        <v>10100</v>
      </c>
      <c r="F456" s="26">
        <f t="shared" si="116"/>
        <v>10000</v>
      </c>
      <c r="G456" s="26">
        <f t="shared" si="117"/>
        <v>100</v>
      </c>
      <c r="H456" s="37">
        <f t="shared" si="118"/>
        <v>1</v>
      </c>
      <c r="I456" s="26">
        <f t="shared" si="119"/>
        <v>10000</v>
      </c>
      <c r="J456" s="20">
        <f t="shared" si="120"/>
        <v>19800</v>
      </c>
      <c r="K456" s="20">
        <f t="shared" si="121"/>
        <v>2000</v>
      </c>
      <c r="L456" s="26">
        <v>1000</v>
      </c>
      <c r="M456" s="26">
        <v>0</v>
      </c>
      <c r="N456" s="26">
        <v>1000</v>
      </c>
      <c r="O456" s="20">
        <f t="shared" si="122"/>
        <v>8100</v>
      </c>
      <c r="P456" s="20">
        <f t="shared" si="123"/>
        <v>17800</v>
      </c>
      <c r="Q456" s="26">
        <v>500</v>
      </c>
      <c r="R456" s="26">
        <v>5000</v>
      </c>
      <c r="S456" s="26">
        <v>1000</v>
      </c>
      <c r="T456" s="26">
        <v>500</v>
      </c>
      <c r="U456" s="26">
        <v>2000</v>
      </c>
      <c r="V456" s="26">
        <v>3000</v>
      </c>
      <c r="W456" s="26">
        <v>0</v>
      </c>
      <c r="X456" s="26">
        <v>5000</v>
      </c>
      <c r="Y456" s="26">
        <v>800</v>
      </c>
      <c r="Z456" s="20">
        <f t="shared" si="124"/>
        <v>-9700</v>
      </c>
      <c r="AA456" s="26">
        <f t="shared" si="125"/>
        <v>15000</v>
      </c>
      <c r="AB456" s="26">
        <v>0</v>
      </c>
      <c r="AC456" s="26">
        <v>15000</v>
      </c>
      <c r="AD456" s="26">
        <v>0</v>
      </c>
      <c r="AE456" s="26">
        <v>0</v>
      </c>
      <c r="AF456" s="26">
        <f t="shared" si="126"/>
        <v>-24700</v>
      </c>
      <c r="AG456" s="27">
        <f>SUM($AF$2:AF456)/SUM($AH$2:AH456)</f>
        <v>-3.3852087912087914E-3</v>
      </c>
      <c r="AH456" s="28">
        <v>10000000</v>
      </c>
      <c r="AI456" s="26">
        <f t="shared" si="127"/>
        <v>0</v>
      </c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9"/>
      <c r="AU456" s="29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 spans="1:63" x14ac:dyDescent="0.2">
      <c r="A457" s="34">
        <f t="shared" si="112"/>
        <v>2021</v>
      </c>
      <c r="B457" s="34">
        <f t="shared" si="113"/>
        <v>3</v>
      </c>
      <c r="C457" s="34">
        <f t="shared" si="114"/>
        <v>31</v>
      </c>
      <c r="D457" s="25">
        <v>44286</v>
      </c>
      <c r="E457" s="20">
        <f t="shared" si="115"/>
        <v>0</v>
      </c>
      <c r="F457" s="26">
        <f t="shared" si="116"/>
        <v>0</v>
      </c>
      <c r="G457" s="26">
        <f t="shared" si="117"/>
        <v>0</v>
      </c>
      <c r="H457" s="37">
        <f t="shared" si="118"/>
        <v>0</v>
      </c>
      <c r="I457" s="26">
        <f t="shared" si="119"/>
        <v>0</v>
      </c>
      <c r="J457" s="20">
        <f t="shared" si="120"/>
        <v>19800</v>
      </c>
      <c r="K457" s="20">
        <f t="shared" si="121"/>
        <v>2000</v>
      </c>
      <c r="L457" s="26">
        <v>1000</v>
      </c>
      <c r="M457" s="26">
        <v>0</v>
      </c>
      <c r="N457" s="26">
        <v>1000</v>
      </c>
      <c r="O457" s="20">
        <f t="shared" si="122"/>
        <v>-2000</v>
      </c>
      <c r="P457" s="20">
        <f t="shared" si="123"/>
        <v>17800</v>
      </c>
      <c r="Q457" s="26">
        <v>500</v>
      </c>
      <c r="R457" s="26">
        <v>5000</v>
      </c>
      <c r="S457" s="26">
        <v>1000</v>
      </c>
      <c r="T457" s="26">
        <v>500</v>
      </c>
      <c r="U457" s="26">
        <v>2000</v>
      </c>
      <c r="V457" s="26">
        <v>3000</v>
      </c>
      <c r="W457" s="26">
        <v>0</v>
      </c>
      <c r="X457" s="26">
        <v>5000</v>
      </c>
      <c r="Y457" s="26">
        <v>800</v>
      </c>
      <c r="Z457" s="20">
        <f t="shared" si="124"/>
        <v>-19800</v>
      </c>
      <c r="AA457" s="26">
        <f t="shared" si="125"/>
        <v>15000</v>
      </c>
      <c r="AB457" s="26">
        <v>0</v>
      </c>
      <c r="AC457" s="26">
        <v>15000</v>
      </c>
      <c r="AD457" s="26">
        <v>0</v>
      </c>
      <c r="AE457" s="26">
        <v>0</v>
      </c>
      <c r="AF457" s="26">
        <f t="shared" si="126"/>
        <v>-34800</v>
      </c>
      <c r="AG457" s="27">
        <f>SUM($AF$2:AF457)/SUM($AH$2:AH457)</f>
        <v>-3.3854166666666668E-3</v>
      </c>
      <c r="AH457" s="28">
        <v>10000000</v>
      </c>
      <c r="AI457" s="26">
        <f t="shared" si="127"/>
        <v>0</v>
      </c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9"/>
      <c r="AU457" s="29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 spans="1:63" x14ac:dyDescent="0.2">
      <c r="A458" s="34">
        <f t="shared" si="112"/>
        <v>2021</v>
      </c>
      <c r="B458" s="34">
        <f t="shared" si="113"/>
        <v>4</v>
      </c>
      <c r="C458" s="34">
        <f t="shared" si="114"/>
        <v>1</v>
      </c>
      <c r="D458" s="25">
        <v>44287</v>
      </c>
      <c r="E458" s="20">
        <f t="shared" si="115"/>
        <v>10000</v>
      </c>
      <c r="F458" s="26">
        <f t="shared" si="116"/>
        <v>10000</v>
      </c>
      <c r="G458" s="26">
        <f t="shared" si="117"/>
        <v>0</v>
      </c>
      <c r="H458" s="37">
        <f t="shared" si="118"/>
        <v>1</v>
      </c>
      <c r="I458" s="26">
        <f t="shared" si="119"/>
        <v>10000</v>
      </c>
      <c r="J458" s="20">
        <f t="shared" si="120"/>
        <v>19800</v>
      </c>
      <c r="K458" s="20">
        <f t="shared" si="121"/>
        <v>2000</v>
      </c>
      <c r="L458" s="26">
        <v>1000</v>
      </c>
      <c r="M458" s="26">
        <v>0</v>
      </c>
      <c r="N458" s="26">
        <v>1000</v>
      </c>
      <c r="O458" s="20">
        <f t="shared" si="122"/>
        <v>8000</v>
      </c>
      <c r="P458" s="20">
        <f t="shared" si="123"/>
        <v>17800</v>
      </c>
      <c r="Q458" s="26">
        <v>500</v>
      </c>
      <c r="R458" s="26">
        <v>5000</v>
      </c>
      <c r="S458" s="26">
        <v>1000</v>
      </c>
      <c r="T458" s="26">
        <v>500</v>
      </c>
      <c r="U458" s="26">
        <v>2000</v>
      </c>
      <c r="V458" s="26">
        <v>3000</v>
      </c>
      <c r="W458" s="26">
        <v>0</v>
      </c>
      <c r="X458" s="26">
        <v>5000</v>
      </c>
      <c r="Y458" s="26">
        <v>800</v>
      </c>
      <c r="Z458" s="20">
        <f t="shared" si="124"/>
        <v>-9800</v>
      </c>
      <c r="AA458" s="26">
        <f t="shared" si="125"/>
        <v>15000</v>
      </c>
      <c r="AB458" s="26">
        <v>0</v>
      </c>
      <c r="AC458" s="26">
        <v>15000</v>
      </c>
      <c r="AD458" s="26">
        <v>0</v>
      </c>
      <c r="AE458" s="26">
        <v>0</v>
      </c>
      <c r="AF458" s="26">
        <f t="shared" si="126"/>
        <v>-24800</v>
      </c>
      <c r="AG458" s="27">
        <f>SUM($AF$2:AF458)/SUM($AH$2:AH458)</f>
        <v>-3.3834354485776804E-3</v>
      </c>
      <c r="AH458" s="28">
        <v>10000000</v>
      </c>
      <c r="AI458" s="26">
        <f t="shared" si="127"/>
        <v>0</v>
      </c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9"/>
      <c r="AU458" s="29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 spans="1:63" x14ac:dyDescent="0.2">
      <c r="A459" s="34">
        <f t="shared" si="112"/>
        <v>2021</v>
      </c>
      <c r="B459" s="34">
        <f t="shared" si="113"/>
        <v>4</v>
      </c>
      <c r="C459" s="34">
        <f t="shared" si="114"/>
        <v>2</v>
      </c>
      <c r="D459" s="25">
        <v>44288</v>
      </c>
      <c r="E459" s="20">
        <f t="shared" si="115"/>
        <v>0</v>
      </c>
      <c r="F459" s="26">
        <f t="shared" si="116"/>
        <v>0</v>
      </c>
      <c r="G459" s="26">
        <f t="shared" si="117"/>
        <v>0</v>
      </c>
      <c r="H459" s="37">
        <f t="shared" si="118"/>
        <v>0</v>
      </c>
      <c r="I459" s="26">
        <f t="shared" si="119"/>
        <v>0</v>
      </c>
      <c r="J459" s="20">
        <f t="shared" si="120"/>
        <v>19800</v>
      </c>
      <c r="K459" s="20">
        <f t="shared" si="121"/>
        <v>2000</v>
      </c>
      <c r="L459" s="26">
        <v>1000</v>
      </c>
      <c r="M459" s="26">
        <v>0</v>
      </c>
      <c r="N459" s="26">
        <v>1000</v>
      </c>
      <c r="O459" s="20">
        <f t="shared" si="122"/>
        <v>-2000</v>
      </c>
      <c r="P459" s="20">
        <f t="shared" si="123"/>
        <v>17800</v>
      </c>
      <c r="Q459" s="26">
        <v>500</v>
      </c>
      <c r="R459" s="26">
        <v>5000</v>
      </c>
      <c r="S459" s="26">
        <v>1000</v>
      </c>
      <c r="T459" s="26">
        <v>500</v>
      </c>
      <c r="U459" s="26">
        <v>2000</v>
      </c>
      <c r="V459" s="26">
        <v>3000</v>
      </c>
      <c r="W459" s="26">
        <v>0</v>
      </c>
      <c r="X459" s="26">
        <v>5000</v>
      </c>
      <c r="Y459" s="26">
        <v>800</v>
      </c>
      <c r="Z459" s="20">
        <f t="shared" si="124"/>
        <v>-19800</v>
      </c>
      <c r="AA459" s="26">
        <f t="shared" si="125"/>
        <v>15000</v>
      </c>
      <c r="AB459" s="26">
        <v>0</v>
      </c>
      <c r="AC459" s="26">
        <v>15000</v>
      </c>
      <c r="AD459" s="26">
        <v>0</v>
      </c>
      <c r="AE459" s="26">
        <v>0</v>
      </c>
      <c r="AF459" s="26">
        <f t="shared" si="126"/>
        <v>-34800</v>
      </c>
      <c r="AG459" s="27">
        <f>SUM($AF$2:AF459)/SUM($AH$2:AH459)</f>
        <v>-3.3836462882096069E-3</v>
      </c>
      <c r="AH459" s="28">
        <v>10000000</v>
      </c>
      <c r="AI459" s="26">
        <f t="shared" si="127"/>
        <v>0</v>
      </c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9"/>
      <c r="AU459" s="29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 spans="1:63" x14ac:dyDescent="0.2">
      <c r="A460" s="34">
        <f t="shared" si="112"/>
        <v>2021</v>
      </c>
      <c r="B460" s="34">
        <f t="shared" si="113"/>
        <v>4</v>
      </c>
      <c r="C460" s="34">
        <f t="shared" si="114"/>
        <v>3</v>
      </c>
      <c r="D460" s="25">
        <v>44289</v>
      </c>
      <c r="E460" s="20">
        <f t="shared" si="115"/>
        <v>0</v>
      </c>
      <c r="F460" s="26">
        <f t="shared" si="116"/>
        <v>0</v>
      </c>
      <c r="G460" s="26">
        <f t="shared" si="117"/>
        <v>0</v>
      </c>
      <c r="H460" s="37">
        <f t="shared" si="118"/>
        <v>0</v>
      </c>
      <c r="I460" s="26">
        <f t="shared" si="119"/>
        <v>0</v>
      </c>
      <c r="J460" s="20">
        <f t="shared" si="120"/>
        <v>19800</v>
      </c>
      <c r="K460" s="20">
        <f t="shared" si="121"/>
        <v>2000</v>
      </c>
      <c r="L460" s="26">
        <v>1000</v>
      </c>
      <c r="M460" s="26">
        <v>0</v>
      </c>
      <c r="N460" s="26">
        <v>1000</v>
      </c>
      <c r="O460" s="20">
        <f t="shared" si="122"/>
        <v>-2000</v>
      </c>
      <c r="P460" s="20">
        <f t="shared" si="123"/>
        <v>17800</v>
      </c>
      <c r="Q460" s="26">
        <v>500</v>
      </c>
      <c r="R460" s="26">
        <v>5000</v>
      </c>
      <c r="S460" s="26">
        <v>1000</v>
      </c>
      <c r="T460" s="26">
        <v>500</v>
      </c>
      <c r="U460" s="26">
        <v>2000</v>
      </c>
      <c r="V460" s="26">
        <v>3000</v>
      </c>
      <c r="W460" s="26">
        <v>0</v>
      </c>
      <c r="X460" s="26">
        <v>5000</v>
      </c>
      <c r="Y460" s="26">
        <v>800</v>
      </c>
      <c r="Z460" s="20">
        <f t="shared" si="124"/>
        <v>-19800</v>
      </c>
      <c r="AA460" s="26">
        <f t="shared" si="125"/>
        <v>15000</v>
      </c>
      <c r="AB460" s="26">
        <v>0</v>
      </c>
      <c r="AC460" s="26">
        <v>15000</v>
      </c>
      <c r="AD460" s="26">
        <v>0</v>
      </c>
      <c r="AE460" s="26">
        <v>0</v>
      </c>
      <c r="AF460" s="26">
        <f t="shared" si="126"/>
        <v>-34800</v>
      </c>
      <c r="AG460" s="27">
        <f>SUM($AF$2:AF460)/SUM($AH$2:AH460)</f>
        <v>-3.3838562091503266E-3</v>
      </c>
      <c r="AH460" s="28">
        <v>10000000</v>
      </c>
      <c r="AI460" s="26">
        <f t="shared" si="127"/>
        <v>0</v>
      </c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9"/>
      <c r="AU460" s="29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 spans="1:63" x14ac:dyDescent="0.2">
      <c r="A461" s="34">
        <f t="shared" si="112"/>
        <v>2021</v>
      </c>
      <c r="B461" s="34">
        <f t="shared" si="113"/>
        <v>4</v>
      </c>
      <c r="C461" s="34">
        <f t="shared" si="114"/>
        <v>4</v>
      </c>
      <c r="D461" s="25">
        <v>44290</v>
      </c>
      <c r="E461" s="20">
        <f t="shared" si="115"/>
        <v>0</v>
      </c>
      <c r="F461" s="26">
        <f t="shared" si="116"/>
        <v>0</v>
      </c>
      <c r="G461" s="26">
        <f t="shared" si="117"/>
        <v>0</v>
      </c>
      <c r="H461" s="37">
        <f t="shared" si="118"/>
        <v>0</v>
      </c>
      <c r="I461" s="26">
        <f t="shared" si="119"/>
        <v>0</v>
      </c>
      <c r="J461" s="20">
        <f t="shared" si="120"/>
        <v>19800</v>
      </c>
      <c r="K461" s="20">
        <f t="shared" si="121"/>
        <v>2000</v>
      </c>
      <c r="L461" s="26">
        <v>1000</v>
      </c>
      <c r="M461" s="26">
        <v>0</v>
      </c>
      <c r="N461" s="26">
        <v>1000</v>
      </c>
      <c r="O461" s="20">
        <f t="shared" si="122"/>
        <v>-2000</v>
      </c>
      <c r="P461" s="20">
        <f t="shared" si="123"/>
        <v>17800</v>
      </c>
      <c r="Q461" s="26">
        <v>500</v>
      </c>
      <c r="R461" s="26">
        <v>5000</v>
      </c>
      <c r="S461" s="26">
        <v>1000</v>
      </c>
      <c r="T461" s="26">
        <v>500</v>
      </c>
      <c r="U461" s="26">
        <v>2000</v>
      </c>
      <c r="V461" s="26">
        <v>3000</v>
      </c>
      <c r="W461" s="26">
        <v>0</v>
      </c>
      <c r="X461" s="26">
        <v>5000</v>
      </c>
      <c r="Y461" s="26">
        <v>800</v>
      </c>
      <c r="Z461" s="20">
        <f t="shared" si="124"/>
        <v>-19800</v>
      </c>
      <c r="AA461" s="26">
        <f t="shared" si="125"/>
        <v>15000</v>
      </c>
      <c r="AB461" s="26">
        <v>0</v>
      </c>
      <c r="AC461" s="26">
        <v>15000</v>
      </c>
      <c r="AD461" s="26">
        <v>0</v>
      </c>
      <c r="AE461" s="26">
        <v>0</v>
      </c>
      <c r="AF461" s="26">
        <f t="shared" si="126"/>
        <v>-34800</v>
      </c>
      <c r="AG461" s="27">
        <f>SUM($AF$2:AF461)/SUM($AH$2:AH461)</f>
        <v>-3.3840652173913045E-3</v>
      </c>
      <c r="AH461" s="28">
        <v>10000000</v>
      </c>
      <c r="AI461" s="26">
        <f t="shared" si="127"/>
        <v>0</v>
      </c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9"/>
      <c r="AU461" s="29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 spans="1:63" x14ac:dyDescent="0.2">
      <c r="A462" s="34">
        <f t="shared" si="112"/>
        <v>2021</v>
      </c>
      <c r="B462" s="34">
        <f t="shared" si="113"/>
        <v>4</v>
      </c>
      <c r="C462" s="34">
        <f t="shared" si="114"/>
        <v>5</v>
      </c>
      <c r="D462" s="25">
        <v>44291</v>
      </c>
      <c r="E462" s="20">
        <f t="shared" si="115"/>
        <v>0</v>
      </c>
      <c r="F462" s="26">
        <f t="shared" si="116"/>
        <v>0</v>
      </c>
      <c r="G462" s="26">
        <f t="shared" si="117"/>
        <v>0</v>
      </c>
      <c r="H462" s="37">
        <f t="shared" si="118"/>
        <v>0</v>
      </c>
      <c r="I462" s="26">
        <f t="shared" si="119"/>
        <v>0</v>
      </c>
      <c r="J462" s="20">
        <f t="shared" si="120"/>
        <v>19800</v>
      </c>
      <c r="K462" s="20">
        <f t="shared" si="121"/>
        <v>2000</v>
      </c>
      <c r="L462" s="26">
        <v>1000</v>
      </c>
      <c r="M462" s="26">
        <v>0</v>
      </c>
      <c r="N462" s="26">
        <v>1000</v>
      </c>
      <c r="O462" s="20">
        <f t="shared" si="122"/>
        <v>-2000</v>
      </c>
      <c r="P462" s="20">
        <f t="shared" si="123"/>
        <v>17800</v>
      </c>
      <c r="Q462" s="26">
        <v>500</v>
      </c>
      <c r="R462" s="26">
        <v>5000</v>
      </c>
      <c r="S462" s="26">
        <v>1000</v>
      </c>
      <c r="T462" s="26">
        <v>500</v>
      </c>
      <c r="U462" s="26">
        <v>2000</v>
      </c>
      <c r="V462" s="26">
        <v>3000</v>
      </c>
      <c r="W462" s="26">
        <v>0</v>
      </c>
      <c r="X462" s="26">
        <v>5000</v>
      </c>
      <c r="Y462" s="26">
        <v>800</v>
      </c>
      <c r="Z462" s="20">
        <f t="shared" si="124"/>
        <v>-19800</v>
      </c>
      <c r="AA462" s="26">
        <f t="shared" si="125"/>
        <v>15000</v>
      </c>
      <c r="AB462" s="26">
        <v>0</v>
      </c>
      <c r="AC462" s="26">
        <v>15000</v>
      </c>
      <c r="AD462" s="26">
        <v>0</v>
      </c>
      <c r="AE462" s="26">
        <v>0</v>
      </c>
      <c r="AF462" s="26">
        <f t="shared" si="126"/>
        <v>-34800</v>
      </c>
      <c r="AG462" s="27">
        <f>SUM($AF$2:AF462)/SUM($AH$2:AH462)</f>
        <v>-3.3842733188720175E-3</v>
      </c>
      <c r="AH462" s="28">
        <v>10000000</v>
      </c>
      <c r="AI462" s="26">
        <f t="shared" si="127"/>
        <v>0</v>
      </c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9"/>
      <c r="AU462" s="29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 spans="1:63" x14ac:dyDescent="0.2">
      <c r="A463" s="34">
        <f t="shared" si="112"/>
        <v>2021</v>
      </c>
      <c r="B463" s="34">
        <f t="shared" si="113"/>
        <v>4</v>
      </c>
      <c r="C463" s="34">
        <f t="shared" si="114"/>
        <v>6</v>
      </c>
      <c r="D463" s="25">
        <v>44292</v>
      </c>
      <c r="E463" s="20">
        <f t="shared" si="115"/>
        <v>0</v>
      </c>
      <c r="F463" s="26">
        <f t="shared" si="116"/>
        <v>0</v>
      </c>
      <c r="G463" s="26">
        <f t="shared" si="117"/>
        <v>0</v>
      </c>
      <c r="H463" s="37">
        <f t="shared" si="118"/>
        <v>0</v>
      </c>
      <c r="I463" s="26">
        <f t="shared" si="119"/>
        <v>0</v>
      </c>
      <c r="J463" s="20">
        <f t="shared" si="120"/>
        <v>19800</v>
      </c>
      <c r="K463" s="20">
        <f t="shared" si="121"/>
        <v>2000</v>
      </c>
      <c r="L463" s="26">
        <v>1000</v>
      </c>
      <c r="M463" s="26">
        <v>0</v>
      </c>
      <c r="N463" s="26">
        <v>1000</v>
      </c>
      <c r="O463" s="20">
        <f t="shared" si="122"/>
        <v>-2000</v>
      </c>
      <c r="P463" s="20">
        <f t="shared" si="123"/>
        <v>17800</v>
      </c>
      <c r="Q463" s="26">
        <v>500</v>
      </c>
      <c r="R463" s="26">
        <v>5000</v>
      </c>
      <c r="S463" s="26">
        <v>1000</v>
      </c>
      <c r="T463" s="26">
        <v>500</v>
      </c>
      <c r="U463" s="26">
        <v>2000</v>
      </c>
      <c r="V463" s="26">
        <v>3000</v>
      </c>
      <c r="W463" s="26">
        <v>0</v>
      </c>
      <c r="X463" s="26">
        <v>5000</v>
      </c>
      <c r="Y463" s="26">
        <v>800</v>
      </c>
      <c r="Z463" s="20">
        <f t="shared" si="124"/>
        <v>-19800</v>
      </c>
      <c r="AA463" s="26">
        <f t="shared" si="125"/>
        <v>15000</v>
      </c>
      <c r="AB463" s="26">
        <v>0</v>
      </c>
      <c r="AC463" s="26">
        <v>15000</v>
      </c>
      <c r="AD463" s="26">
        <v>0</v>
      </c>
      <c r="AE463" s="26">
        <v>0</v>
      </c>
      <c r="AF463" s="26">
        <f t="shared" si="126"/>
        <v>-34800</v>
      </c>
      <c r="AG463" s="27">
        <f>SUM($AF$2:AF463)/SUM($AH$2:AH463)</f>
        <v>-3.3844805194805194E-3</v>
      </c>
      <c r="AH463" s="28">
        <v>10000000</v>
      </c>
      <c r="AI463" s="26">
        <f t="shared" si="127"/>
        <v>0</v>
      </c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9"/>
      <c r="AU463" s="29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 spans="1:63" x14ac:dyDescent="0.2">
      <c r="A464" s="34">
        <f t="shared" si="112"/>
        <v>2021</v>
      </c>
      <c r="B464" s="34">
        <f t="shared" si="113"/>
        <v>4</v>
      </c>
      <c r="C464" s="34">
        <f t="shared" si="114"/>
        <v>7</v>
      </c>
      <c r="D464" s="25">
        <v>44293</v>
      </c>
      <c r="E464" s="20">
        <f t="shared" si="115"/>
        <v>0</v>
      </c>
      <c r="F464" s="26">
        <f t="shared" si="116"/>
        <v>0</v>
      </c>
      <c r="G464" s="26">
        <f t="shared" si="117"/>
        <v>0</v>
      </c>
      <c r="H464" s="37">
        <f t="shared" si="118"/>
        <v>0</v>
      </c>
      <c r="I464" s="26">
        <f t="shared" si="119"/>
        <v>0</v>
      </c>
      <c r="J464" s="20">
        <f t="shared" si="120"/>
        <v>19800</v>
      </c>
      <c r="K464" s="20">
        <f t="shared" si="121"/>
        <v>2000</v>
      </c>
      <c r="L464" s="26">
        <v>1000</v>
      </c>
      <c r="M464" s="26">
        <v>0</v>
      </c>
      <c r="N464" s="26">
        <v>1000</v>
      </c>
      <c r="O464" s="20">
        <f t="shared" si="122"/>
        <v>-2000</v>
      </c>
      <c r="P464" s="20">
        <f t="shared" si="123"/>
        <v>17800</v>
      </c>
      <c r="Q464" s="26">
        <v>500</v>
      </c>
      <c r="R464" s="26">
        <v>5000</v>
      </c>
      <c r="S464" s="26">
        <v>1000</v>
      </c>
      <c r="T464" s="26">
        <v>500</v>
      </c>
      <c r="U464" s="26">
        <v>2000</v>
      </c>
      <c r="V464" s="26">
        <v>3000</v>
      </c>
      <c r="W464" s="26">
        <v>0</v>
      </c>
      <c r="X464" s="26">
        <v>5000</v>
      </c>
      <c r="Y464" s="26">
        <v>800</v>
      </c>
      <c r="Z464" s="20">
        <f t="shared" si="124"/>
        <v>-19800</v>
      </c>
      <c r="AA464" s="26">
        <f t="shared" si="125"/>
        <v>15000</v>
      </c>
      <c r="AB464" s="26">
        <v>0</v>
      </c>
      <c r="AC464" s="26">
        <v>15000</v>
      </c>
      <c r="AD464" s="26">
        <v>0</v>
      </c>
      <c r="AE464" s="26">
        <v>0</v>
      </c>
      <c r="AF464" s="26">
        <f t="shared" si="126"/>
        <v>-34800</v>
      </c>
      <c r="AG464" s="27">
        <f>SUM($AF$2:AF464)/SUM($AH$2:AH464)</f>
        <v>-3.3846868250539956E-3</v>
      </c>
      <c r="AH464" s="28">
        <v>10000000</v>
      </c>
      <c r="AI464" s="26">
        <f t="shared" si="127"/>
        <v>0</v>
      </c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9"/>
      <c r="AU464" s="29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 spans="1:63" x14ac:dyDescent="0.2">
      <c r="A465" s="34">
        <f t="shared" si="112"/>
        <v>2021</v>
      </c>
      <c r="B465" s="34">
        <f t="shared" si="113"/>
        <v>4</v>
      </c>
      <c r="C465" s="34">
        <f t="shared" si="114"/>
        <v>8</v>
      </c>
      <c r="D465" s="25">
        <v>44294</v>
      </c>
      <c r="E465" s="20">
        <f t="shared" si="115"/>
        <v>0</v>
      </c>
      <c r="F465" s="26">
        <f t="shared" si="116"/>
        <v>0</v>
      </c>
      <c r="G465" s="26">
        <f t="shared" si="117"/>
        <v>0</v>
      </c>
      <c r="H465" s="37">
        <f t="shared" si="118"/>
        <v>0</v>
      </c>
      <c r="I465" s="26">
        <f t="shared" si="119"/>
        <v>0</v>
      </c>
      <c r="J465" s="20">
        <f t="shared" si="120"/>
        <v>19800</v>
      </c>
      <c r="K465" s="20">
        <f t="shared" si="121"/>
        <v>2000</v>
      </c>
      <c r="L465" s="26">
        <v>1000</v>
      </c>
      <c r="M465" s="26">
        <v>0</v>
      </c>
      <c r="N465" s="26">
        <v>1000</v>
      </c>
      <c r="O465" s="20">
        <f t="shared" si="122"/>
        <v>-2000</v>
      </c>
      <c r="P465" s="20">
        <f t="shared" si="123"/>
        <v>17800</v>
      </c>
      <c r="Q465" s="26">
        <v>500</v>
      </c>
      <c r="R465" s="26">
        <v>5000</v>
      </c>
      <c r="S465" s="26">
        <v>1000</v>
      </c>
      <c r="T465" s="26">
        <v>500</v>
      </c>
      <c r="U465" s="26">
        <v>2000</v>
      </c>
      <c r="V465" s="26">
        <v>3000</v>
      </c>
      <c r="W465" s="26">
        <v>0</v>
      </c>
      <c r="X465" s="26">
        <v>5000</v>
      </c>
      <c r="Y465" s="26">
        <v>800</v>
      </c>
      <c r="Z465" s="20">
        <f t="shared" si="124"/>
        <v>-19800</v>
      </c>
      <c r="AA465" s="26">
        <f t="shared" si="125"/>
        <v>15000</v>
      </c>
      <c r="AB465" s="26">
        <v>0</v>
      </c>
      <c r="AC465" s="26">
        <v>15000</v>
      </c>
      <c r="AD465" s="26">
        <v>0</v>
      </c>
      <c r="AE465" s="26">
        <v>0</v>
      </c>
      <c r="AF465" s="26">
        <f t="shared" si="126"/>
        <v>-34800</v>
      </c>
      <c r="AG465" s="27">
        <f>SUM($AF$2:AF465)/SUM($AH$2:AH465)</f>
        <v>-3.3848922413793102E-3</v>
      </c>
      <c r="AH465" s="28">
        <v>10000000</v>
      </c>
      <c r="AI465" s="26">
        <f t="shared" si="127"/>
        <v>0</v>
      </c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9"/>
      <c r="AU465" s="29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 spans="1:63" x14ac:dyDescent="0.2">
      <c r="A466" s="34">
        <f t="shared" si="112"/>
        <v>2021</v>
      </c>
      <c r="B466" s="34">
        <f t="shared" si="113"/>
        <v>4</v>
      </c>
      <c r="C466" s="34">
        <f t="shared" si="114"/>
        <v>9</v>
      </c>
      <c r="D466" s="25">
        <v>44295</v>
      </c>
      <c r="E466" s="20">
        <f t="shared" si="115"/>
        <v>0</v>
      </c>
      <c r="F466" s="26">
        <f t="shared" si="116"/>
        <v>0</v>
      </c>
      <c r="G466" s="26">
        <f t="shared" si="117"/>
        <v>0</v>
      </c>
      <c r="H466" s="37">
        <f t="shared" si="118"/>
        <v>0</v>
      </c>
      <c r="I466" s="26">
        <f t="shared" si="119"/>
        <v>0</v>
      </c>
      <c r="J466" s="20">
        <f t="shared" si="120"/>
        <v>19800</v>
      </c>
      <c r="K466" s="20">
        <f t="shared" si="121"/>
        <v>2000</v>
      </c>
      <c r="L466" s="26">
        <v>1000</v>
      </c>
      <c r="M466" s="26">
        <v>0</v>
      </c>
      <c r="N466" s="26">
        <v>1000</v>
      </c>
      <c r="O466" s="20">
        <f t="shared" si="122"/>
        <v>-2000</v>
      </c>
      <c r="P466" s="20">
        <f t="shared" si="123"/>
        <v>17800</v>
      </c>
      <c r="Q466" s="26">
        <v>500</v>
      </c>
      <c r="R466" s="26">
        <v>5000</v>
      </c>
      <c r="S466" s="26">
        <v>1000</v>
      </c>
      <c r="T466" s="26">
        <v>500</v>
      </c>
      <c r="U466" s="26">
        <v>2000</v>
      </c>
      <c r="V466" s="26">
        <v>3000</v>
      </c>
      <c r="W466" s="26">
        <v>0</v>
      </c>
      <c r="X466" s="26">
        <v>5000</v>
      </c>
      <c r="Y466" s="26">
        <v>800</v>
      </c>
      <c r="Z466" s="20">
        <f t="shared" si="124"/>
        <v>-19800</v>
      </c>
      <c r="AA466" s="26">
        <f t="shared" si="125"/>
        <v>15000</v>
      </c>
      <c r="AB466" s="26">
        <v>0</v>
      </c>
      <c r="AC466" s="26">
        <v>15000</v>
      </c>
      <c r="AD466" s="26">
        <v>0</v>
      </c>
      <c r="AE466" s="26">
        <v>0</v>
      </c>
      <c r="AF466" s="26">
        <f t="shared" si="126"/>
        <v>-34800</v>
      </c>
      <c r="AG466" s="27">
        <f>SUM($AF$2:AF466)/SUM($AH$2:AH466)</f>
        <v>-3.3850967741935484E-3</v>
      </c>
      <c r="AH466" s="28">
        <v>10000000</v>
      </c>
      <c r="AI466" s="26">
        <f t="shared" si="127"/>
        <v>0</v>
      </c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9"/>
      <c r="AU466" s="29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 spans="1:63" x14ac:dyDescent="0.2">
      <c r="A467" s="34">
        <f t="shared" si="112"/>
        <v>2021</v>
      </c>
      <c r="B467" s="34">
        <f t="shared" si="113"/>
        <v>4</v>
      </c>
      <c r="C467" s="34">
        <f t="shared" si="114"/>
        <v>10</v>
      </c>
      <c r="D467" s="25">
        <v>44296</v>
      </c>
      <c r="E467" s="20">
        <f t="shared" si="115"/>
        <v>0</v>
      </c>
      <c r="F467" s="26">
        <f t="shared" si="116"/>
        <v>0</v>
      </c>
      <c r="G467" s="26">
        <f t="shared" si="117"/>
        <v>0</v>
      </c>
      <c r="H467" s="37">
        <f t="shared" si="118"/>
        <v>0</v>
      </c>
      <c r="I467" s="26">
        <f t="shared" si="119"/>
        <v>0</v>
      </c>
      <c r="J467" s="20">
        <f t="shared" si="120"/>
        <v>19800</v>
      </c>
      <c r="K467" s="20">
        <f t="shared" si="121"/>
        <v>2000</v>
      </c>
      <c r="L467" s="26">
        <v>1000</v>
      </c>
      <c r="M467" s="26">
        <v>0</v>
      </c>
      <c r="N467" s="26">
        <v>1000</v>
      </c>
      <c r="O467" s="20">
        <f t="shared" si="122"/>
        <v>-2000</v>
      </c>
      <c r="P467" s="20">
        <f t="shared" si="123"/>
        <v>17800</v>
      </c>
      <c r="Q467" s="26">
        <v>500</v>
      </c>
      <c r="R467" s="26">
        <v>5000</v>
      </c>
      <c r="S467" s="26">
        <v>1000</v>
      </c>
      <c r="T467" s="26">
        <v>500</v>
      </c>
      <c r="U467" s="26">
        <v>2000</v>
      </c>
      <c r="V467" s="26">
        <v>3000</v>
      </c>
      <c r="W467" s="26">
        <v>0</v>
      </c>
      <c r="X467" s="26">
        <v>5000</v>
      </c>
      <c r="Y467" s="26">
        <v>800</v>
      </c>
      <c r="Z467" s="20">
        <f t="shared" si="124"/>
        <v>-19800</v>
      </c>
      <c r="AA467" s="26">
        <f t="shared" si="125"/>
        <v>15000</v>
      </c>
      <c r="AB467" s="26">
        <v>0</v>
      </c>
      <c r="AC467" s="26">
        <v>15000</v>
      </c>
      <c r="AD467" s="26">
        <v>0</v>
      </c>
      <c r="AE467" s="26">
        <v>0</v>
      </c>
      <c r="AF467" s="26">
        <f t="shared" si="126"/>
        <v>-34800</v>
      </c>
      <c r="AG467" s="27">
        <f>SUM($AF$2:AF467)/SUM($AH$2:AH467)</f>
        <v>-3.3853004291845494E-3</v>
      </c>
      <c r="AH467" s="28">
        <v>10000000</v>
      </c>
      <c r="AI467" s="26">
        <f t="shared" si="127"/>
        <v>0</v>
      </c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9"/>
      <c r="AU467" s="29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 spans="1:63" x14ac:dyDescent="0.2">
      <c r="A468" s="34">
        <f t="shared" si="112"/>
        <v>2021</v>
      </c>
      <c r="B468" s="34">
        <f t="shared" si="113"/>
        <v>4</v>
      </c>
      <c r="C468" s="34">
        <f t="shared" si="114"/>
        <v>11</v>
      </c>
      <c r="D468" s="25">
        <v>44297</v>
      </c>
      <c r="E468" s="20">
        <f t="shared" si="115"/>
        <v>0</v>
      </c>
      <c r="F468" s="26">
        <f t="shared" si="116"/>
        <v>0</v>
      </c>
      <c r="G468" s="26">
        <f t="shared" si="117"/>
        <v>0</v>
      </c>
      <c r="H468" s="37">
        <f t="shared" si="118"/>
        <v>0</v>
      </c>
      <c r="I468" s="26">
        <f t="shared" si="119"/>
        <v>0</v>
      </c>
      <c r="J468" s="20">
        <f t="shared" si="120"/>
        <v>19800</v>
      </c>
      <c r="K468" s="20">
        <f t="shared" si="121"/>
        <v>2000</v>
      </c>
      <c r="L468" s="26">
        <v>1000</v>
      </c>
      <c r="M468" s="26">
        <v>0</v>
      </c>
      <c r="N468" s="26">
        <v>1000</v>
      </c>
      <c r="O468" s="20">
        <f t="shared" si="122"/>
        <v>-2000</v>
      </c>
      <c r="P468" s="20">
        <f t="shared" si="123"/>
        <v>17800</v>
      </c>
      <c r="Q468" s="26">
        <v>500</v>
      </c>
      <c r="R468" s="26">
        <v>5000</v>
      </c>
      <c r="S468" s="26">
        <v>1000</v>
      </c>
      <c r="T468" s="26">
        <v>500</v>
      </c>
      <c r="U468" s="26">
        <v>2000</v>
      </c>
      <c r="V468" s="26">
        <v>3000</v>
      </c>
      <c r="W468" s="26">
        <v>0</v>
      </c>
      <c r="X468" s="26">
        <v>5000</v>
      </c>
      <c r="Y468" s="26">
        <v>800</v>
      </c>
      <c r="Z468" s="20">
        <f t="shared" si="124"/>
        <v>-19800</v>
      </c>
      <c r="AA468" s="26">
        <f t="shared" si="125"/>
        <v>15000</v>
      </c>
      <c r="AB468" s="26">
        <v>0</v>
      </c>
      <c r="AC468" s="26">
        <v>15000</v>
      </c>
      <c r="AD468" s="26">
        <v>0</v>
      </c>
      <c r="AE468" s="26">
        <v>0</v>
      </c>
      <c r="AF468" s="26">
        <f t="shared" si="126"/>
        <v>-34800</v>
      </c>
      <c r="AG468" s="27">
        <f>SUM($AF$2:AF468)/SUM($AH$2:AH468)</f>
        <v>-3.3855032119914346E-3</v>
      </c>
      <c r="AH468" s="28">
        <v>10000000</v>
      </c>
      <c r="AI468" s="26">
        <f t="shared" si="127"/>
        <v>0</v>
      </c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9"/>
      <c r="AU468" s="29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 spans="1:63" x14ac:dyDescent="0.2">
      <c r="A469" s="34">
        <f t="shared" si="112"/>
        <v>2021</v>
      </c>
      <c r="B469" s="34">
        <f t="shared" si="113"/>
        <v>4</v>
      </c>
      <c r="C469" s="34">
        <f t="shared" si="114"/>
        <v>12</v>
      </c>
      <c r="D469" s="25">
        <v>44298</v>
      </c>
      <c r="E469" s="20">
        <f t="shared" si="115"/>
        <v>0</v>
      </c>
      <c r="F469" s="26">
        <f t="shared" si="116"/>
        <v>0</v>
      </c>
      <c r="G469" s="26">
        <f t="shared" si="117"/>
        <v>0</v>
      </c>
      <c r="H469" s="37">
        <f t="shared" si="118"/>
        <v>0</v>
      </c>
      <c r="I469" s="26">
        <f t="shared" si="119"/>
        <v>0</v>
      </c>
      <c r="J469" s="20">
        <f t="shared" si="120"/>
        <v>19800</v>
      </c>
      <c r="K469" s="20">
        <f t="shared" si="121"/>
        <v>2000</v>
      </c>
      <c r="L469" s="26">
        <v>1000</v>
      </c>
      <c r="M469" s="26">
        <v>0</v>
      </c>
      <c r="N469" s="26">
        <v>1000</v>
      </c>
      <c r="O469" s="20">
        <f t="shared" si="122"/>
        <v>-2000</v>
      </c>
      <c r="P469" s="20">
        <f t="shared" si="123"/>
        <v>17800</v>
      </c>
      <c r="Q469" s="26">
        <v>500</v>
      </c>
      <c r="R469" s="26">
        <v>5000</v>
      </c>
      <c r="S469" s="26">
        <v>1000</v>
      </c>
      <c r="T469" s="26">
        <v>500</v>
      </c>
      <c r="U469" s="26">
        <v>2000</v>
      </c>
      <c r="V469" s="26">
        <v>3000</v>
      </c>
      <c r="W469" s="26">
        <v>0</v>
      </c>
      <c r="X469" s="26">
        <v>5000</v>
      </c>
      <c r="Y469" s="26">
        <v>800</v>
      </c>
      <c r="Z469" s="20">
        <f t="shared" si="124"/>
        <v>-19800</v>
      </c>
      <c r="AA469" s="26">
        <f t="shared" si="125"/>
        <v>15000</v>
      </c>
      <c r="AB469" s="26">
        <v>0</v>
      </c>
      <c r="AC469" s="26">
        <v>15000</v>
      </c>
      <c r="AD469" s="26">
        <v>0</v>
      </c>
      <c r="AE469" s="26">
        <v>0</v>
      </c>
      <c r="AF469" s="26">
        <f t="shared" si="126"/>
        <v>-34800</v>
      </c>
      <c r="AG469" s="27">
        <f>SUM($AF$2:AF469)/SUM($AH$2:AH469)</f>
        <v>-3.3857051282051281E-3</v>
      </c>
      <c r="AH469" s="28">
        <v>10000000</v>
      </c>
      <c r="AI469" s="26">
        <f t="shared" si="127"/>
        <v>0</v>
      </c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9"/>
      <c r="AU469" s="29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 spans="1:63" x14ac:dyDescent="0.2">
      <c r="A470" s="34">
        <f t="shared" si="112"/>
        <v>2021</v>
      </c>
      <c r="B470" s="34">
        <f t="shared" si="113"/>
        <v>4</v>
      </c>
      <c r="C470" s="34">
        <f t="shared" si="114"/>
        <v>13</v>
      </c>
      <c r="D470" s="25">
        <v>44299</v>
      </c>
      <c r="E470" s="20">
        <f t="shared" si="115"/>
        <v>0</v>
      </c>
      <c r="F470" s="26">
        <f t="shared" si="116"/>
        <v>0</v>
      </c>
      <c r="G470" s="26">
        <f t="shared" si="117"/>
        <v>0</v>
      </c>
      <c r="H470" s="37">
        <f t="shared" si="118"/>
        <v>0</v>
      </c>
      <c r="I470" s="26">
        <f t="shared" si="119"/>
        <v>0</v>
      </c>
      <c r="J470" s="20">
        <f t="shared" si="120"/>
        <v>19800</v>
      </c>
      <c r="K470" s="20">
        <f t="shared" si="121"/>
        <v>2000</v>
      </c>
      <c r="L470" s="26">
        <v>1000</v>
      </c>
      <c r="M470" s="26">
        <v>0</v>
      </c>
      <c r="N470" s="26">
        <v>1000</v>
      </c>
      <c r="O470" s="20">
        <f t="shared" si="122"/>
        <v>-2000</v>
      </c>
      <c r="P470" s="20">
        <f t="shared" si="123"/>
        <v>17800</v>
      </c>
      <c r="Q470" s="26">
        <v>500</v>
      </c>
      <c r="R470" s="26">
        <v>5000</v>
      </c>
      <c r="S470" s="26">
        <v>1000</v>
      </c>
      <c r="T470" s="26">
        <v>500</v>
      </c>
      <c r="U470" s="26">
        <v>2000</v>
      </c>
      <c r="V470" s="26">
        <v>3000</v>
      </c>
      <c r="W470" s="26">
        <v>0</v>
      </c>
      <c r="X470" s="26">
        <v>5000</v>
      </c>
      <c r="Y470" s="26">
        <v>800</v>
      </c>
      <c r="Z470" s="20">
        <f t="shared" si="124"/>
        <v>-19800</v>
      </c>
      <c r="AA470" s="26">
        <f t="shared" si="125"/>
        <v>15000</v>
      </c>
      <c r="AB470" s="26">
        <v>0</v>
      </c>
      <c r="AC470" s="26">
        <v>15000</v>
      </c>
      <c r="AD470" s="26">
        <v>0</v>
      </c>
      <c r="AE470" s="26">
        <v>0</v>
      </c>
      <c r="AF470" s="26">
        <f t="shared" si="126"/>
        <v>-34800</v>
      </c>
      <c r="AG470" s="27">
        <f>SUM($AF$2:AF470)/SUM($AH$2:AH470)</f>
        <v>-3.3859061833688697E-3</v>
      </c>
      <c r="AH470" s="28">
        <v>10000000</v>
      </c>
      <c r="AI470" s="26">
        <f t="shared" si="127"/>
        <v>0</v>
      </c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9"/>
      <c r="AU470" s="29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 spans="1:63" x14ac:dyDescent="0.2">
      <c r="A471" s="34">
        <f t="shared" si="112"/>
        <v>2021</v>
      </c>
      <c r="B471" s="34">
        <f t="shared" si="113"/>
        <v>4</v>
      </c>
      <c r="C471" s="34">
        <f t="shared" si="114"/>
        <v>14</v>
      </c>
      <c r="D471" s="25">
        <v>44300</v>
      </c>
      <c r="E471" s="20">
        <f t="shared" si="115"/>
        <v>0</v>
      </c>
      <c r="F471" s="26">
        <f t="shared" si="116"/>
        <v>0</v>
      </c>
      <c r="G471" s="26">
        <f t="shared" si="117"/>
        <v>0</v>
      </c>
      <c r="H471" s="37">
        <f t="shared" si="118"/>
        <v>0</v>
      </c>
      <c r="I471" s="26">
        <f t="shared" si="119"/>
        <v>0</v>
      </c>
      <c r="J471" s="20">
        <f t="shared" si="120"/>
        <v>19800</v>
      </c>
      <c r="K471" s="20">
        <f t="shared" si="121"/>
        <v>2000</v>
      </c>
      <c r="L471" s="26">
        <v>1000</v>
      </c>
      <c r="M471" s="26">
        <v>0</v>
      </c>
      <c r="N471" s="26">
        <v>1000</v>
      </c>
      <c r="O471" s="20">
        <f t="shared" si="122"/>
        <v>-2000</v>
      </c>
      <c r="P471" s="20">
        <f t="shared" si="123"/>
        <v>17800</v>
      </c>
      <c r="Q471" s="26">
        <v>500</v>
      </c>
      <c r="R471" s="26">
        <v>5000</v>
      </c>
      <c r="S471" s="26">
        <v>1000</v>
      </c>
      <c r="T471" s="26">
        <v>500</v>
      </c>
      <c r="U471" s="26">
        <v>2000</v>
      </c>
      <c r="V471" s="26">
        <v>3000</v>
      </c>
      <c r="W471" s="26">
        <v>0</v>
      </c>
      <c r="X471" s="26">
        <v>5000</v>
      </c>
      <c r="Y471" s="26">
        <v>800</v>
      </c>
      <c r="Z471" s="20">
        <f t="shared" si="124"/>
        <v>-19800</v>
      </c>
      <c r="AA471" s="26">
        <f t="shared" si="125"/>
        <v>15000</v>
      </c>
      <c r="AB471" s="26">
        <v>0</v>
      </c>
      <c r="AC471" s="26">
        <v>15000</v>
      </c>
      <c r="AD471" s="26">
        <v>0</v>
      </c>
      <c r="AE471" s="26">
        <v>0</v>
      </c>
      <c r="AF471" s="26">
        <f t="shared" si="126"/>
        <v>-34800</v>
      </c>
      <c r="AG471" s="27">
        <f>SUM($AF$2:AF471)/SUM($AH$2:AH471)</f>
        <v>-3.3861063829787232E-3</v>
      </c>
      <c r="AH471" s="28">
        <v>10000000</v>
      </c>
      <c r="AI471" s="26">
        <f t="shared" si="127"/>
        <v>0</v>
      </c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9"/>
      <c r="AU471" s="29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 spans="1:63" x14ac:dyDescent="0.2">
      <c r="A472" s="34">
        <f t="shared" si="112"/>
        <v>2021</v>
      </c>
      <c r="B472" s="34">
        <f t="shared" si="113"/>
        <v>4</v>
      </c>
      <c r="C472" s="34">
        <f t="shared" si="114"/>
        <v>15</v>
      </c>
      <c r="D472" s="25">
        <v>44301</v>
      </c>
      <c r="E472" s="20">
        <f t="shared" si="115"/>
        <v>10000</v>
      </c>
      <c r="F472" s="26">
        <f t="shared" si="116"/>
        <v>10000</v>
      </c>
      <c r="G472" s="26">
        <f t="shared" si="117"/>
        <v>0</v>
      </c>
      <c r="H472" s="37">
        <f t="shared" si="118"/>
        <v>1</v>
      </c>
      <c r="I472" s="26">
        <f t="shared" si="119"/>
        <v>10000</v>
      </c>
      <c r="J472" s="20">
        <f t="shared" si="120"/>
        <v>19800</v>
      </c>
      <c r="K472" s="20">
        <f t="shared" si="121"/>
        <v>2000</v>
      </c>
      <c r="L472" s="26">
        <v>1000</v>
      </c>
      <c r="M472" s="26">
        <v>0</v>
      </c>
      <c r="N472" s="26">
        <v>1000</v>
      </c>
      <c r="O472" s="20">
        <f t="shared" si="122"/>
        <v>8000</v>
      </c>
      <c r="P472" s="20">
        <f t="shared" si="123"/>
        <v>17800</v>
      </c>
      <c r="Q472" s="26">
        <v>500</v>
      </c>
      <c r="R472" s="26">
        <v>5000</v>
      </c>
      <c r="S472" s="26">
        <v>1000</v>
      </c>
      <c r="T472" s="26">
        <v>500</v>
      </c>
      <c r="U472" s="26">
        <v>2000</v>
      </c>
      <c r="V472" s="26">
        <v>3000</v>
      </c>
      <c r="W472" s="26">
        <v>0</v>
      </c>
      <c r="X472" s="26">
        <v>5000</v>
      </c>
      <c r="Y472" s="26">
        <v>800</v>
      </c>
      <c r="Z472" s="20">
        <f t="shared" si="124"/>
        <v>-9800</v>
      </c>
      <c r="AA472" s="26">
        <f t="shared" si="125"/>
        <v>15000</v>
      </c>
      <c r="AB472" s="26">
        <v>0</v>
      </c>
      <c r="AC472" s="26">
        <v>15000</v>
      </c>
      <c r="AD472" s="26">
        <v>0</v>
      </c>
      <c r="AE472" s="26">
        <v>0</v>
      </c>
      <c r="AF472" s="26">
        <f t="shared" si="126"/>
        <v>-24800</v>
      </c>
      <c r="AG472" s="27">
        <f>SUM($AF$2:AF472)/SUM($AH$2:AH472)</f>
        <v>-3.3841825902335455E-3</v>
      </c>
      <c r="AH472" s="28">
        <v>10000000</v>
      </c>
      <c r="AI472" s="26">
        <f t="shared" si="127"/>
        <v>0</v>
      </c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9"/>
      <c r="AU472" s="29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 spans="1:63" x14ac:dyDescent="0.2">
      <c r="A473" s="34">
        <f t="shared" si="112"/>
        <v>2021</v>
      </c>
      <c r="B473" s="34">
        <f t="shared" si="113"/>
        <v>4</v>
      </c>
      <c r="C473" s="34">
        <f t="shared" si="114"/>
        <v>16</v>
      </c>
      <c r="D473" s="25">
        <v>44302</v>
      </c>
      <c r="E473" s="20">
        <f t="shared" si="115"/>
        <v>0</v>
      </c>
      <c r="F473" s="26">
        <f t="shared" si="116"/>
        <v>0</v>
      </c>
      <c r="G473" s="26">
        <f t="shared" si="117"/>
        <v>0</v>
      </c>
      <c r="H473" s="37">
        <f t="shared" si="118"/>
        <v>0</v>
      </c>
      <c r="I473" s="26">
        <f t="shared" si="119"/>
        <v>0</v>
      </c>
      <c r="J473" s="20">
        <f t="shared" si="120"/>
        <v>19800</v>
      </c>
      <c r="K473" s="20">
        <f t="shared" si="121"/>
        <v>2000</v>
      </c>
      <c r="L473" s="26">
        <v>1000</v>
      </c>
      <c r="M473" s="26">
        <v>0</v>
      </c>
      <c r="N473" s="26">
        <v>1000</v>
      </c>
      <c r="O473" s="20">
        <f t="shared" si="122"/>
        <v>-2000</v>
      </c>
      <c r="P473" s="20">
        <f t="shared" si="123"/>
        <v>17800</v>
      </c>
      <c r="Q473" s="26">
        <v>500</v>
      </c>
      <c r="R473" s="26">
        <v>5000</v>
      </c>
      <c r="S473" s="26">
        <v>1000</v>
      </c>
      <c r="T473" s="26">
        <v>500</v>
      </c>
      <c r="U473" s="26">
        <v>2000</v>
      </c>
      <c r="V473" s="26">
        <v>3000</v>
      </c>
      <c r="W473" s="26">
        <v>0</v>
      </c>
      <c r="X473" s="26">
        <v>5000</v>
      </c>
      <c r="Y473" s="26">
        <v>800</v>
      </c>
      <c r="Z473" s="20">
        <f t="shared" si="124"/>
        <v>-19800</v>
      </c>
      <c r="AA473" s="26">
        <f t="shared" si="125"/>
        <v>15000</v>
      </c>
      <c r="AB473" s="26">
        <v>0</v>
      </c>
      <c r="AC473" s="26">
        <v>15000</v>
      </c>
      <c r="AD473" s="26">
        <v>0</v>
      </c>
      <c r="AE473" s="26">
        <v>0</v>
      </c>
      <c r="AF473" s="26">
        <f t="shared" si="126"/>
        <v>-34800</v>
      </c>
      <c r="AG473" s="27">
        <f>SUM($AF$2:AF473)/SUM($AH$2:AH473)</f>
        <v>-3.3843855932203389E-3</v>
      </c>
      <c r="AH473" s="28">
        <v>10000000</v>
      </c>
      <c r="AI473" s="26">
        <f t="shared" si="127"/>
        <v>0</v>
      </c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9"/>
      <c r="AU473" s="29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 spans="1:63" x14ac:dyDescent="0.2">
      <c r="A474" s="34">
        <f t="shared" si="112"/>
        <v>2021</v>
      </c>
      <c r="B474" s="34">
        <f t="shared" si="113"/>
        <v>4</v>
      </c>
      <c r="C474" s="34">
        <f t="shared" si="114"/>
        <v>17</v>
      </c>
      <c r="D474" s="25">
        <v>44303</v>
      </c>
      <c r="E474" s="20">
        <f t="shared" si="115"/>
        <v>0</v>
      </c>
      <c r="F474" s="26">
        <f t="shared" si="116"/>
        <v>0</v>
      </c>
      <c r="G474" s="26">
        <f t="shared" si="117"/>
        <v>0</v>
      </c>
      <c r="H474" s="37">
        <f t="shared" si="118"/>
        <v>0</v>
      </c>
      <c r="I474" s="26">
        <f t="shared" si="119"/>
        <v>0</v>
      </c>
      <c r="J474" s="20">
        <f t="shared" si="120"/>
        <v>19800</v>
      </c>
      <c r="K474" s="20">
        <f t="shared" si="121"/>
        <v>2000</v>
      </c>
      <c r="L474" s="26">
        <v>1000</v>
      </c>
      <c r="M474" s="26">
        <v>0</v>
      </c>
      <c r="N474" s="26">
        <v>1000</v>
      </c>
      <c r="O474" s="20">
        <f t="shared" si="122"/>
        <v>-2000</v>
      </c>
      <c r="P474" s="20">
        <f t="shared" si="123"/>
        <v>17800</v>
      </c>
      <c r="Q474" s="26">
        <v>500</v>
      </c>
      <c r="R474" s="26">
        <v>5000</v>
      </c>
      <c r="S474" s="26">
        <v>1000</v>
      </c>
      <c r="T474" s="26">
        <v>500</v>
      </c>
      <c r="U474" s="26">
        <v>2000</v>
      </c>
      <c r="V474" s="26">
        <v>3000</v>
      </c>
      <c r="W474" s="26">
        <v>0</v>
      </c>
      <c r="X474" s="26">
        <v>5000</v>
      </c>
      <c r="Y474" s="26">
        <v>800</v>
      </c>
      <c r="Z474" s="20">
        <f t="shared" si="124"/>
        <v>-19800</v>
      </c>
      <c r="AA474" s="26">
        <f t="shared" si="125"/>
        <v>15000</v>
      </c>
      <c r="AB474" s="26">
        <v>0</v>
      </c>
      <c r="AC474" s="26">
        <v>15000</v>
      </c>
      <c r="AD474" s="26">
        <v>0</v>
      </c>
      <c r="AE474" s="26">
        <v>0</v>
      </c>
      <c r="AF474" s="26">
        <f t="shared" si="126"/>
        <v>-34800</v>
      </c>
      <c r="AG474" s="27">
        <f>SUM($AF$2:AF474)/SUM($AH$2:AH474)</f>
        <v>-3.384587737843552E-3</v>
      </c>
      <c r="AH474" s="28">
        <v>10000000</v>
      </c>
      <c r="AI474" s="26">
        <f t="shared" si="127"/>
        <v>0</v>
      </c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9"/>
      <c r="AU474" s="29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 spans="1:63" x14ac:dyDescent="0.2">
      <c r="A475" s="34">
        <f t="shared" si="112"/>
        <v>2021</v>
      </c>
      <c r="B475" s="34">
        <f t="shared" si="113"/>
        <v>4</v>
      </c>
      <c r="C475" s="34">
        <f t="shared" si="114"/>
        <v>18</v>
      </c>
      <c r="D475" s="25">
        <v>44304</v>
      </c>
      <c r="E475" s="20">
        <f t="shared" si="115"/>
        <v>0</v>
      </c>
      <c r="F475" s="26">
        <f t="shared" si="116"/>
        <v>0</v>
      </c>
      <c r="G475" s="26">
        <f t="shared" si="117"/>
        <v>0</v>
      </c>
      <c r="H475" s="37">
        <f t="shared" si="118"/>
        <v>0</v>
      </c>
      <c r="I475" s="26">
        <f t="shared" si="119"/>
        <v>0</v>
      </c>
      <c r="J475" s="20">
        <f t="shared" si="120"/>
        <v>19800</v>
      </c>
      <c r="K475" s="20">
        <f t="shared" si="121"/>
        <v>2000</v>
      </c>
      <c r="L475" s="26">
        <v>1000</v>
      </c>
      <c r="M475" s="26">
        <v>0</v>
      </c>
      <c r="N475" s="26">
        <v>1000</v>
      </c>
      <c r="O475" s="20">
        <f t="shared" si="122"/>
        <v>-2000</v>
      </c>
      <c r="P475" s="20">
        <f t="shared" si="123"/>
        <v>17800</v>
      </c>
      <c r="Q475" s="26">
        <v>500</v>
      </c>
      <c r="R475" s="26">
        <v>5000</v>
      </c>
      <c r="S475" s="26">
        <v>1000</v>
      </c>
      <c r="T475" s="26">
        <v>500</v>
      </c>
      <c r="U475" s="26">
        <v>2000</v>
      </c>
      <c r="V475" s="26">
        <v>3000</v>
      </c>
      <c r="W475" s="26">
        <v>0</v>
      </c>
      <c r="X475" s="26">
        <v>5000</v>
      </c>
      <c r="Y475" s="26">
        <v>800</v>
      </c>
      <c r="Z475" s="20">
        <f t="shared" si="124"/>
        <v>-19800</v>
      </c>
      <c r="AA475" s="26">
        <f t="shared" si="125"/>
        <v>15000</v>
      </c>
      <c r="AB475" s="26">
        <v>0</v>
      </c>
      <c r="AC475" s="26">
        <v>15000</v>
      </c>
      <c r="AD475" s="26">
        <v>0</v>
      </c>
      <c r="AE475" s="26">
        <v>0</v>
      </c>
      <c r="AF475" s="26">
        <f t="shared" si="126"/>
        <v>-34800</v>
      </c>
      <c r="AG475" s="27">
        <f>SUM($AF$2:AF475)/SUM($AH$2:AH475)</f>
        <v>-3.3847890295358651E-3</v>
      </c>
      <c r="AH475" s="28">
        <v>10000000</v>
      </c>
      <c r="AI475" s="26">
        <f t="shared" si="127"/>
        <v>0</v>
      </c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9"/>
      <c r="AU475" s="29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 spans="1:63" x14ac:dyDescent="0.2">
      <c r="A476" s="34">
        <f t="shared" si="112"/>
        <v>2021</v>
      </c>
      <c r="B476" s="34">
        <f t="shared" si="113"/>
        <v>4</v>
      </c>
      <c r="C476" s="34">
        <f t="shared" si="114"/>
        <v>19</v>
      </c>
      <c r="D476" s="25">
        <v>44305</v>
      </c>
      <c r="E476" s="20">
        <f t="shared" si="115"/>
        <v>0</v>
      </c>
      <c r="F476" s="26">
        <f t="shared" si="116"/>
        <v>0</v>
      </c>
      <c r="G476" s="26">
        <f t="shared" si="117"/>
        <v>0</v>
      </c>
      <c r="H476" s="37">
        <f t="shared" si="118"/>
        <v>0</v>
      </c>
      <c r="I476" s="26">
        <f t="shared" si="119"/>
        <v>0</v>
      </c>
      <c r="J476" s="20">
        <f t="shared" si="120"/>
        <v>19800</v>
      </c>
      <c r="K476" s="20">
        <f t="shared" si="121"/>
        <v>2000</v>
      </c>
      <c r="L476" s="26">
        <v>1000</v>
      </c>
      <c r="M476" s="26">
        <v>0</v>
      </c>
      <c r="N476" s="26">
        <v>1000</v>
      </c>
      <c r="O476" s="20">
        <f t="shared" si="122"/>
        <v>-2000</v>
      </c>
      <c r="P476" s="20">
        <f t="shared" si="123"/>
        <v>17800</v>
      </c>
      <c r="Q476" s="26">
        <v>500</v>
      </c>
      <c r="R476" s="26">
        <v>5000</v>
      </c>
      <c r="S476" s="26">
        <v>1000</v>
      </c>
      <c r="T476" s="26">
        <v>500</v>
      </c>
      <c r="U476" s="26">
        <v>2000</v>
      </c>
      <c r="V476" s="26">
        <v>3000</v>
      </c>
      <c r="W476" s="26">
        <v>0</v>
      </c>
      <c r="X476" s="26">
        <v>5000</v>
      </c>
      <c r="Y476" s="26">
        <v>800</v>
      </c>
      <c r="Z476" s="20">
        <f t="shared" si="124"/>
        <v>-19800</v>
      </c>
      <c r="AA476" s="26">
        <f t="shared" si="125"/>
        <v>15000</v>
      </c>
      <c r="AB476" s="26">
        <v>0</v>
      </c>
      <c r="AC476" s="26">
        <v>15000</v>
      </c>
      <c r="AD476" s="26">
        <v>0</v>
      </c>
      <c r="AE476" s="26">
        <v>0</v>
      </c>
      <c r="AF476" s="26">
        <f t="shared" si="126"/>
        <v>-34800</v>
      </c>
      <c r="AG476" s="27">
        <f>SUM($AF$2:AF476)/SUM($AH$2:AH476)</f>
        <v>-3.3849894736842105E-3</v>
      </c>
      <c r="AH476" s="28">
        <v>10000000</v>
      </c>
      <c r="AI476" s="26">
        <f t="shared" si="127"/>
        <v>0</v>
      </c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9"/>
      <c r="AU476" s="29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 spans="1:63" x14ac:dyDescent="0.2">
      <c r="A477" s="34">
        <f t="shared" si="112"/>
        <v>2021</v>
      </c>
      <c r="B477" s="34">
        <f t="shared" si="113"/>
        <v>4</v>
      </c>
      <c r="C477" s="34">
        <f t="shared" si="114"/>
        <v>20</v>
      </c>
      <c r="D477" s="25">
        <v>44306</v>
      </c>
      <c r="E477" s="20">
        <f t="shared" si="115"/>
        <v>0</v>
      </c>
      <c r="F477" s="26">
        <f t="shared" si="116"/>
        <v>0</v>
      </c>
      <c r="G477" s="26">
        <f t="shared" si="117"/>
        <v>0</v>
      </c>
      <c r="H477" s="37">
        <f t="shared" si="118"/>
        <v>0</v>
      </c>
      <c r="I477" s="26">
        <f t="shared" si="119"/>
        <v>0</v>
      </c>
      <c r="J477" s="20">
        <f t="shared" si="120"/>
        <v>19800</v>
      </c>
      <c r="K477" s="20">
        <f t="shared" si="121"/>
        <v>2000</v>
      </c>
      <c r="L477" s="26">
        <v>1000</v>
      </c>
      <c r="M477" s="26">
        <v>0</v>
      </c>
      <c r="N477" s="26">
        <v>1000</v>
      </c>
      <c r="O477" s="20">
        <f t="shared" si="122"/>
        <v>-2000</v>
      </c>
      <c r="P477" s="20">
        <f t="shared" si="123"/>
        <v>17800</v>
      </c>
      <c r="Q477" s="26">
        <v>500</v>
      </c>
      <c r="R477" s="26">
        <v>5000</v>
      </c>
      <c r="S477" s="26">
        <v>1000</v>
      </c>
      <c r="T477" s="26">
        <v>500</v>
      </c>
      <c r="U477" s="26">
        <v>2000</v>
      </c>
      <c r="V477" s="26">
        <v>3000</v>
      </c>
      <c r="W477" s="26">
        <v>0</v>
      </c>
      <c r="X477" s="26">
        <v>5000</v>
      </c>
      <c r="Y477" s="26">
        <v>800</v>
      </c>
      <c r="Z477" s="20">
        <f t="shared" si="124"/>
        <v>-19800</v>
      </c>
      <c r="AA477" s="26">
        <f t="shared" si="125"/>
        <v>15000</v>
      </c>
      <c r="AB477" s="26">
        <v>0</v>
      </c>
      <c r="AC477" s="26">
        <v>15000</v>
      </c>
      <c r="AD477" s="26">
        <v>0</v>
      </c>
      <c r="AE477" s="26">
        <v>0</v>
      </c>
      <c r="AF477" s="26">
        <f t="shared" si="126"/>
        <v>-34800</v>
      </c>
      <c r="AG477" s="27">
        <f>SUM($AF$2:AF477)/SUM($AH$2:AH477)</f>
        <v>-3.3851890756302523E-3</v>
      </c>
      <c r="AH477" s="28">
        <v>10000000</v>
      </c>
      <c r="AI477" s="26">
        <f t="shared" si="127"/>
        <v>0</v>
      </c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9"/>
      <c r="AU477" s="29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 spans="1:63" x14ac:dyDescent="0.2">
      <c r="A478" s="34">
        <f t="shared" si="112"/>
        <v>2021</v>
      </c>
      <c r="B478" s="34">
        <f t="shared" si="113"/>
        <v>4</v>
      </c>
      <c r="C478" s="34">
        <f t="shared" si="114"/>
        <v>21</v>
      </c>
      <c r="D478" s="25">
        <v>44307</v>
      </c>
      <c r="E478" s="20">
        <f t="shared" si="115"/>
        <v>0</v>
      </c>
      <c r="F478" s="26">
        <f t="shared" si="116"/>
        <v>0</v>
      </c>
      <c r="G478" s="26">
        <f t="shared" si="117"/>
        <v>0</v>
      </c>
      <c r="H478" s="37">
        <f t="shared" si="118"/>
        <v>0</v>
      </c>
      <c r="I478" s="26">
        <f t="shared" si="119"/>
        <v>0</v>
      </c>
      <c r="J478" s="20">
        <f t="shared" si="120"/>
        <v>19800</v>
      </c>
      <c r="K478" s="20">
        <f t="shared" si="121"/>
        <v>2000</v>
      </c>
      <c r="L478" s="26">
        <v>1000</v>
      </c>
      <c r="M478" s="26">
        <v>0</v>
      </c>
      <c r="N478" s="26">
        <v>1000</v>
      </c>
      <c r="O478" s="20">
        <f t="shared" si="122"/>
        <v>-2000</v>
      </c>
      <c r="P478" s="20">
        <f t="shared" si="123"/>
        <v>17800</v>
      </c>
      <c r="Q478" s="26">
        <v>500</v>
      </c>
      <c r="R478" s="26">
        <v>5000</v>
      </c>
      <c r="S478" s="26">
        <v>1000</v>
      </c>
      <c r="T478" s="26">
        <v>500</v>
      </c>
      <c r="U478" s="26">
        <v>2000</v>
      </c>
      <c r="V478" s="26">
        <v>3000</v>
      </c>
      <c r="W478" s="26">
        <v>0</v>
      </c>
      <c r="X478" s="26">
        <v>5000</v>
      </c>
      <c r="Y478" s="26">
        <v>800</v>
      </c>
      <c r="Z478" s="20">
        <f t="shared" si="124"/>
        <v>-19800</v>
      </c>
      <c r="AA478" s="26">
        <f t="shared" si="125"/>
        <v>15000</v>
      </c>
      <c r="AB478" s="26">
        <v>0</v>
      </c>
      <c r="AC478" s="26">
        <v>15000</v>
      </c>
      <c r="AD478" s="26">
        <v>0</v>
      </c>
      <c r="AE478" s="26">
        <v>0</v>
      </c>
      <c r="AF478" s="26">
        <f t="shared" si="126"/>
        <v>-34800</v>
      </c>
      <c r="AG478" s="27">
        <f>SUM($AF$2:AF478)/SUM($AH$2:AH478)</f>
        <v>-3.3853878406708594E-3</v>
      </c>
      <c r="AH478" s="28">
        <v>10000000</v>
      </c>
      <c r="AI478" s="26">
        <f t="shared" si="127"/>
        <v>0</v>
      </c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9"/>
      <c r="AU478" s="29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 spans="1:63" x14ac:dyDescent="0.2">
      <c r="A479" s="34">
        <f t="shared" si="112"/>
        <v>2021</v>
      </c>
      <c r="B479" s="34">
        <f t="shared" si="113"/>
        <v>4</v>
      </c>
      <c r="C479" s="34">
        <f t="shared" si="114"/>
        <v>22</v>
      </c>
      <c r="D479" s="25">
        <v>44308</v>
      </c>
      <c r="E479" s="20">
        <f t="shared" si="115"/>
        <v>0</v>
      </c>
      <c r="F479" s="26">
        <f t="shared" si="116"/>
        <v>0</v>
      </c>
      <c r="G479" s="26">
        <f t="shared" si="117"/>
        <v>0</v>
      </c>
      <c r="H479" s="37">
        <f t="shared" si="118"/>
        <v>0</v>
      </c>
      <c r="I479" s="26">
        <f t="shared" si="119"/>
        <v>0</v>
      </c>
      <c r="J479" s="20">
        <f t="shared" si="120"/>
        <v>19800</v>
      </c>
      <c r="K479" s="20">
        <f t="shared" si="121"/>
        <v>2000</v>
      </c>
      <c r="L479" s="26">
        <v>1000</v>
      </c>
      <c r="M479" s="26">
        <v>0</v>
      </c>
      <c r="N479" s="26">
        <v>1000</v>
      </c>
      <c r="O479" s="20">
        <f t="shared" si="122"/>
        <v>-2000</v>
      </c>
      <c r="P479" s="20">
        <f t="shared" si="123"/>
        <v>17800</v>
      </c>
      <c r="Q479" s="26">
        <v>500</v>
      </c>
      <c r="R479" s="26">
        <v>5000</v>
      </c>
      <c r="S479" s="26">
        <v>1000</v>
      </c>
      <c r="T479" s="26">
        <v>500</v>
      </c>
      <c r="U479" s="26">
        <v>2000</v>
      </c>
      <c r="V479" s="26">
        <v>3000</v>
      </c>
      <c r="W479" s="26">
        <v>0</v>
      </c>
      <c r="X479" s="26">
        <v>5000</v>
      </c>
      <c r="Y479" s="26">
        <v>800</v>
      </c>
      <c r="Z479" s="20">
        <f t="shared" si="124"/>
        <v>-19800</v>
      </c>
      <c r="AA479" s="26">
        <f t="shared" si="125"/>
        <v>15000</v>
      </c>
      <c r="AB479" s="26">
        <v>0</v>
      </c>
      <c r="AC479" s="26">
        <v>15000</v>
      </c>
      <c r="AD479" s="26">
        <v>0</v>
      </c>
      <c r="AE479" s="26">
        <v>0</v>
      </c>
      <c r="AF479" s="26">
        <f t="shared" si="126"/>
        <v>-34800</v>
      </c>
      <c r="AG479" s="27">
        <f>SUM($AF$2:AF479)/SUM($AH$2:AH479)</f>
        <v>-3.3855857740585772E-3</v>
      </c>
      <c r="AH479" s="28">
        <v>10000000</v>
      </c>
      <c r="AI479" s="26">
        <f t="shared" si="127"/>
        <v>0</v>
      </c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9"/>
      <c r="AU479" s="29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 spans="1:63" x14ac:dyDescent="0.2">
      <c r="A480" s="34">
        <f t="shared" si="112"/>
        <v>2021</v>
      </c>
      <c r="B480" s="34">
        <f t="shared" si="113"/>
        <v>4</v>
      </c>
      <c r="C480" s="34">
        <f t="shared" si="114"/>
        <v>23</v>
      </c>
      <c r="D480" s="25">
        <v>44309</v>
      </c>
      <c r="E480" s="20">
        <f t="shared" si="115"/>
        <v>0</v>
      </c>
      <c r="F480" s="26">
        <f t="shared" si="116"/>
        <v>0</v>
      </c>
      <c r="G480" s="26">
        <f t="shared" si="117"/>
        <v>0</v>
      </c>
      <c r="H480" s="37">
        <f t="shared" si="118"/>
        <v>0</v>
      </c>
      <c r="I480" s="26">
        <f t="shared" si="119"/>
        <v>0</v>
      </c>
      <c r="J480" s="20">
        <f t="shared" si="120"/>
        <v>19800</v>
      </c>
      <c r="K480" s="20">
        <f t="shared" si="121"/>
        <v>2000</v>
      </c>
      <c r="L480" s="26">
        <v>1000</v>
      </c>
      <c r="M480" s="26">
        <v>0</v>
      </c>
      <c r="N480" s="26">
        <v>1000</v>
      </c>
      <c r="O480" s="20">
        <f t="shared" si="122"/>
        <v>-2000</v>
      </c>
      <c r="P480" s="20">
        <f t="shared" si="123"/>
        <v>17800</v>
      </c>
      <c r="Q480" s="26">
        <v>500</v>
      </c>
      <c r="R480" s="26">
        <v>5000</v>
      </c>
      <c r="S480" s="26">
        <v>1000</v>
      </c>
      <c r="T480" s="26">
        <v>500</v>
      </c>
      <c r="U480" s="26">
        <v>2000</v>
      </c>
      <c r="V480" s="26">
        <v>3000</v>
      </c>
      <c r="W480" s="26">
        <v>0</v>
      </c>
      <c r="X480" s="26">
        <v>5000</v>
      </c>
      <c r="Y480" s="26">
        <v>800</v>
      </c>
      <c r="Z480" s="20">
        <f t="shared" si="124"/>
        <v>-19800</v>
      </c>
      <c r="AA480" s="26">
        <f t="shared" si="125"/>
        <v>15000</v>
      </c>
      <c r="AB480" s="26">
        <v>0</v>
      </c>
      <c r="AC480" s="26">
        <v>15000</v>
      </c>
      <c r="AD480" s="26">
        <v>0</v>
      </c>
      <c r="AE480" s="26">
        <v>0</v>
      </c>
      <c r="AF480" s="26">
        <f t="shared" si="126"/>
        <v>-34800</v>
      </c>
      <c r="AG480" s="27">
        <f>SUM($AF$2:AF480)/SUM($AH$2:AH480)</f>
        <v>-3.3857828810020876E-3</v>
      </c>
      <c r="AH480" s="28">
        <v>10000000</v>
      </c>
      <c r="AI480" s="26">
        <f t="shared" si="127"/>
        <v>0</v>
      </c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9"/>
      <c r="AU480" s="29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 spans="1:63" x14ac:dyDescent="0.2">
      <c r="A481" s="34">
        <f t="shared" si="112"/>
        <v>2021</v>
      </c>
      <c r="B481" s="34">
        <f t="shared" si="113"/>
        <v>4</v>
      </c>
      <c r="C481" s="34">
        <f t="shared" si="114"/>
        <v>24</v>
      </c>
      <c r="D481" s="25">
        <v>44310</v>
      </c>
      <c r="E481" s="20">
        <f t="shared" si="115"/>
        <v>0</v>
      </c>
      <c r="F481" s="26">
        <f t="shared" si="116"/>
        <v>0</v>
      </c>
      <c r="G481" s="26">
        <f t="shared" si="117"/>
        <v>0</v>
      </c>
      <c r="H481" s="37">
        <f t="shared" si="118"/>
        <v>0</v>
      </c>
      <c r="I481" s="26">
        <f t="shared" si="119"/>
        <v>0</v>
      </c>
      <c r="J481" s="20">
        <f t="shared" si="120"/>
        <v>19800</v>
      </c>
      <c r="K481" s="20">
        <f t="shared" si="121"/>
        <v>2000</v>
      </c>
      <c r="L481" s="26">
        <v>1000</v>
      </c>
      <c r="M481" s="26">
        <v>0</v>
      </c>
      <c r="N481" s="26">
        <v>1000</v>
      </c>
      <c r="O481" s="20">
        <f t="shared" si="122"/>
        <v>-2000</v>
      </c>
      <c r="P481" s="20">
        <f t="shared" si="123"/>
        <v>17800</v>
      </c>
      <c r="Q481" s="26">
        <v>500</v>
      </c>
      <c r="R481" s="26">
        <v>5000</v>
      </c>
      <c r="S481" s="26">
        <v>1000</v>
      </c>
      <c r="T481" s="26">
        <v>500</v>
      </c>
      <c r="U481" s="26">
        <v>2000</v>
      </c>
      <c r="V481" s="26">
        <v>3000</v>
      </c>
      <c r="W481" s="26">
        <v>0</v>
      </c>
      <c r="X481" s="26">
        <v>5000</v>
      </c>
      <c r="Y481" s="26">
        <v>800</v>
      </c>
      <c r="Z481" s="20">
        <f t="shared" si="124"/>
        <v>-19800</v>
      </c>
      <c r="AA481" s="26">
        <f t="shared" si="125"/>
        <v>15000</v>
      </c>
      <c r="AB481" s="26">
        <v>0</v>
      </c>
      <c r="AC481" s="26">
        <v>15000</v>
      </c>
      <c r="AD481" s="26">
        <v>0</v>
      </c>
      <c r="AE481" s="26">
        <v>0</v>
      </c>
      <c r="AF481" s="26">
        <f t="shared" si="126"/>
        <v>-34800</v>
      </c>
      <c r="AG481" s="27">
        <f>SUM($AF$2:AF481)/SUM($AH$2:AH481)</f>
        <v>-3.3859791666666665E-3</v>
      </c>
      <c r="AH481" s="28">
        <v>10000000</v>
      </c>
      <c r="AI481" s="26">
        <f t="shared" si="127"/>
        <v>0</v>
      </c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9"/>
      <c r="AU481" s="29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 spans="1:63" x14ac:dyDescent="0.2">
      <c r="A482" s="34">
        <f t="shared" si="112"/>
        <v>2021</v>
      </c>
      <c r="B482" s="34">
        <f t="shared" si="113"/>
        <v>4</v>
      </c>
      <c r="C482" s="34">
        <f t="shared" si="114"/>
        <v>25</v>
      </c>
      <c r="D482" s="25">
        <v>44311</v>
      </c>
      <c r="E482" s="20">
        <f t="shared" si="115"/>
        <v>0</v>
      </c>
      <c r="F482" s="26">
        <f t="shared" si="116"/>
        <v>0</v>
      </c>
      <c r="G482" s="26">
        <f t="shared" si="117"/>
        <v>0</v>
      </c>
      <c r="H482" s="37">
        <f t="shared" si="118"/>
        <v>0</v>
      </c>
      <c r="I482" s="26">
        <f t="shared" si="119"/>
        <v>0</v>
      </c>
      <c r="J482" s="20">
        <f t="shared" si="120"/>
        <v>19800</v>
      </c>
      <c r="K482" s="20">
        <f t="shared" si="121"/>
        <v>2000</v>
      </c>
      <c r="L482" s="26">
        <v>1000</v>
      </c>
      <c r="M482" s="26">
        <v>0</v>
      </c>
      <c r="N482" s="26">
        <v>1000</v>
      </c>
      <c r="O482" s="20">
        <f t="shared" si="122"/>
        <v>-2000</v>
      </c>
      <c r="P482" s="20">
        <f t="shared" si="123"/>
        <v>17800</v>
      </c>
      <c r="Q482" s="26">
        <v>500</v>
      </c>
      <c r="R482" s="26">
        <v>5000</v>
      </c>
      <c r="S482" s="26">
        <v>1000</v>
      </c>
      <c r="T482" s="26">
        <v>500</v>
      </c>
      <c r="U482" s="26">
        <v>2000</v>
      </c>
      <c r="V482" s="26">
        <v>3000</v>
      </c>
      <c r="W482" s="26">
        <v>0</v>
      </c>
      <c r="X482" s="26">
        <v>5000</v>
      </c>
      <c r="Y482" s="26">
        <v>800</v>
      </c>
      <c r="Z482" s="20">
        <f t="shared" si="124"/>
        <v>-19800</v>
      </c>
      <c r="AA482" s="26">
        <f t="shared" si="125"/>
        <v>15000</v>
      </c>
      <c r="AB482" s="26">
        <v>0</v>
      </c>
      <c r="AC482" s="26">
        <v>15000</v>
      </c>
      <c r="AD482" s="26">
        <v>0</v>
      </c>
      <c r="AE482" s="26">
        <v>0</v>
      </c>
      <c r="AF482" s="26">
        <f t="shared" si="126"/>
        <v>-34800</v>
      </c>
      <c r="AG482" s="27">
        <f>SUM($AF$2:AF482)/SUM($AH$2:AH482)</f>
        <v>-3.386174636174636E-3</v>
      </c>
      <c r="AH482" s="28">
        <v>10000000</v>
      </c>
      <c r="AI482" s="26">
        <f t="shared" si="127"/>
        <v>0</v>
      </c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9"/>
      <c r="AU482" s="29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 spans="1:63" x14ac:dyDescent="0.2">
      <c r="A483" s="34">
        <f t="shared" si="112"/>
        <v>2021</v>
      </c>
      <c r="B483" s="34">
        <f t="shared" si="113"/>
        <v>4</v>
      </c>
      <c r="C483" s="34">
        <f t="shared" si="114"/>
        <v>26</v>
      </c>
      <c r="D483" s="25">
        <v>44312</v>
      </c>
      <c r="E483" s="20">
        <f t="shared" si="115"/>
        <v>0</v>
      </c>
      <c r="F483" s="26">
        <f t="shared" si="116"/>
        <v>0</v>
      </c>
      <c r="G483" s="26">
        <f t="shared" si="117"/>
        <v>0</v>
      </c>
      <c r="H483" s="37">
        <f t="shared" si="118"/>
        <v>0</v>
      </c>
      <c r="I483" s="26">
        <f t="shared" si="119"/>
        <v>0</v>
      </c>
      <c r="J483" s="20">
        <f t="shared" si="120"/>
        <v>19800</v>
      </c>
      <c r="K483" s="20">
        <f t="shared" si="121"/>
        <v>2000</v>
      </c>
      <c r="L483" s="26">
        <v>1000</v>
      </c>
      <c r="M483" s="26">
        <v>0</v>
      </c>
      <c r="N483" s="26">
        <v>1000</v>
      </c>
      <c r="O483" s="20">
        <f t="shared" si="122"/>
        <v>-2000</v>
      </c>
      <c r="P483" s="20">
        <f t="shared" si="123"/>
        <v>17800</v>
      </c>
      <c r="Q483" s="26">
        <v>500</v>
      </c>
      <c r="R483" s="26">
        <v>5000</v>
      </c>
      <c r="S483" s="26">
        <v>1000</v>
      </c>
      <c r="T483" s="26">
        <v>500</v>
      </c>
      <c r="U483" s="26">
        <v>2000</v>
      </c>
      <c r="V483" s="26">
        <v>3000</v>
      </c>
      <c r="W483" s="26">
        <v>0</v>
      </c>
      <c r="X483" s="26">
        <v>5000</v>
      </c>
      <c r="Y483" s="26">
        <v>800</v>
      </c>
      <c r="Z483" s="20">
        <f t="shared" si="124"/>
        <v>-19800</v>
      </c>
      <c r="AA483" s="26">
        <f t="shared" si="125"/>
        <v>15000</v>
      </c>
      <c r="AB483" s="26">
        <v>0</v>
      </c>
      <c r="AC483" s="26">
        <v>15000</v>
      </c>
      <c r="AD483" s="26">
        <v>0</v>
      </c>
      <c r="AE483" s="26">
        <v>0</v>
      </c>
      <c r="AF483" s="26">
        <f t="shared" si="126"/>
        <v>-34800</v>
      </c>
      <c r="AG483" s="27">
        <f>SUM($AF$2:AF483)/SUM($AH$2:AH483)</f>
        <v>-3.3863692946058091E-3</v>
      </c>
      <c r="AH483" s="28">
        <v>10000000</v>
      </c>
      <c r="AI483" s="26">
        <f t="shared" si="127"/>
        <v>0</v>
      </c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9"/>
      <c r="AU483" s="29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 spans="1:63" x14ac:dyDescent="0.2">
      <c r="A484" s="34">
        <f t="shared" si="112"/>
        <v>2021</v>
      </c>
      <c r="B484" s="34">
        <f t="shared" si="113"/>
        <v>4</v>
      </c>
      <c r="C484" s="34">
        <f t="shared" si="114"/>
        <v>27</v>
      </c>
      <c r="D484" s="25">
        <v>44313</v>
      </c>
      <c r="E484" s="20">
        <f t="shared" si="115"/>
        <v>0</v>
      </c>
      <c r="F484" s="26">
        <f t="shared" si="116"/>
        <v>0</v>
      </c>
      <c r="G484" s="26">
        <f t="shared" si="117"/>
        <v>0</v>
      </c>
      <c r="H484" s="37">
        <f t="shared" si="118"/>
        <v>0</v>
      </c>
      <c r="I484" s="26">
        <f t="shared" si="119"/>
        <v>0</v>
      </c>
      <c r="J484" s="20">
        <f t="shared" si="120"/>
        <v>19800</v>
      </c>
      <c r="K484" s="20">
        <f t="shared" si="121"/>
        <v>2000</v>
      </c>
      <c r="L484" s="26">
        <v>1000</v>
      </c>
      <c r="M484" s="26">
        <v>0</v>
      </c>
      <c r="N484" s="26">
        <v>1000</v>
      </c>
      <c r="O484" s="20">
        <f t="shared" si="122"/>
        <v>-2000</v>
      </c>
      <c r="P484" s="20">
        <f t="shared" si="123"/>
        <v>17800</v>
      </c>
      <c r="Q484" s="26">
        <v>500</v>
      </c>
      <c r="R484" s="26">
        <v>5000</v>
      </c>
      <c r="S484" s="26">
        <v>1000</v>
      </c>
      <c r="T484" s="26">
        <v>500</v>
      </c>
      <c r="U484" s="26">
        <v>2000</v>
      </c>
      <c r="V484" s="26">
        <v>3000</v>
      </c>
      <c r="W484" s="26">
        <v>0</v>
      </c>
      <c r="X484" s="26">
        <v>5000</v>
      </c>
      <c r="Y484" s="26">
        <v>800</v>
      </c>
      <c r="Z484" s="20">
        <f t="shared" si="124"/>
        <v>-19800</v>
      </c>
      <c r="AA484" s="26">
        <f t="shared" si="125"/>
        <v>15000</v>
      </c>
      <c r="AB484" s="26">
        <v>0</v>
      </c>
      <c r="AC484" s="26">
        <v>15000</v>
      </c>
      <c r="AD484" s="26">
        <v>0</v>
      </c>
      <c r="AE484" s="26">
        <v>0</v>
      </c>
      <c r="AF484" s="26">
        <f t="shared" si="126"/>
        <v>-34800</v>
      </c>
      <c r="AG484" s="27">
        <f>SUM($AF$2:AF484)/SUM($AH$2:AH484)</f>
        <v>-3.3865631469979294E-3</v>
      </c>
      <c r="AH484" s="28">
        <v>10000000</v>
      </c>
      <c r="AI484" s="26">
        <f t="shared" si="127"/>
        <v>0</v>
      </c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9"/>
      <c r="AU484" s="29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 spans="1:63" x14ac:dyDescent="0.2">
      <c r="A485" s="34">
        <f t="shared" si="112"/>
        <v>2021</v>
      </c>
      <c r="B485" s="34">
        <f t="shared" si="113"/>
        <v>4</v>
      </c>
      <c r="C485" s="34">
        <f t="shared" si="114"/>
        <v>28</v>
      </c>
      <c r="D485" s="25">
        <v>44314</v>
      </c>
      <c r="E485" s="20">
        <f t="shared" si="115"/>
        <v>0</v>
      </c>
      <c r="F485" s="26">
        <f t="shared" si="116"/>
        <v>0</v>
      </c>
      <c r="G485" s="26">
        <f t="shared" si="117"/>
        <v>0</v>
      </c>
      <c r="H485" s="37">
        <f t="shared" si="118"/>
        <v>0</v>
      </c>
      <c r="I485" s="26">
        <f t="shared" si="119"/>
        <v>0</v>
      </c>
      <c r="J485" s="20">
        <f t="shared" si="120"/>
        <v>19800</v>
      </c>
      <c r="K485" s="20">
        <f t="shared" si="121"/>
        <v>2000</v>
      </c>
      <c r="L485" s="26">
        <v>1000</v>
      </c>
      <c r="M485" s="26">
        <v>0</v>
      </c>
      <c r="N485" s="26">
        <v>1000</v>
      </c>
      <c r="O485" s="20">
        <f t="shared" si="122"/>
        <v>-2000</v>
      </c>
      <c r="P485" s="20">
        <f t="shared" si="123"/>
        <v>17800</v>
      </c>
      <c r="Q485" s="26">
        <v>500</v>
      </c>
      <c r="R485" s="26">
        <v>5000</v>
      </c>
      <c r="S485" s="26">
        <v>1000</v>
      </c>
      <c r="T485" s="26">
        <v>500</v>
      </c>
      <c r="U485" s="26">
        <v>2000</v>
      </c>
      <c r="V485" s="26">
        <v>3000</v>
      </c>
      <c r="W485" s="26">
        <v>0</v>
      </c>
      <c r="X485" s="26">
        <v>5000</v>
      </c>
      <c r="Y485" s="26">
        <v>800</v>
      </c>
      <c r="Z485" s="20">
        <f t="shared" si="124"/>
        <v>-19800</v>
      </c>
      <c r="AA485" s="26">
        <f t="shared" si="125"/>
        <v>15000</v>
      </c>
      <c r="AB485" s="26">
        <v>0</v>
      </c>
      <c r="AC485" s="26">
        <v>15000</v>
      </c>
      <c r="AD485" s="26">
        <v>0</v>
      </c>
      <c r="AE485" s="26">
        <v>0</v>
      </c>
      <c r="AF485" s="26">
        <f t="shared" si="126"/>
        <v>-34800</v>
      </c>
      <c r="AG485" s="27">
        <f>SUM($AF$2:AF485)/SUM($AH$2:AH485)</f>
        <v>-3.3867561983471073E-3</v>
      </c>
      <c r="AH485" s="28">
        <v>10000000</v>
      </c>
      <c r="AI485" s="26">
        <f t="shared" si="127"/>
        <v>0</v>
      </c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9"/>
      <c r="AU485" s="29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 spans="1:63" x14ac:dyDescent="0.2">
      <c r="A486" s="34">
        <f t="shared" si="112"/>
        <v>2021</v>
      </c>
      <c r="B486" s="34">
        <f t="shared" si="113"/>
        <v>4</v>
      </c>
      <c r="C486" s="34">
        <f t="shared" si="114"/>
        <v>29</v>
      </c>
      <c r="D486" s="25">
        <v>44315</v>
      </c>
      <c r="E486" s="20">
        <f t="shared" si="115"/>
        <v>0</v>
      </c>
      <c r="F486" s="26">
        <f t="shared" si="116"/>
        <v>0</v>
      </c>
      <c r="G486" s="26">
        <f t="shared" si="117"/>
        <v>0</v>
      </c>
      <c r="H486" s="37">
        <f t="shared" si="118"/>
        <v>0</v>
      </c>
      <c r="I486" s="26">
        <f t="shared" si="119"/>
        <v>0</v>
      </c>
      <c r="J486" s="20">
        <f t="shared" si="120"/>
        <v>19800</v>
      </c>
      <c r="K486" s="20">
        <f t="shared" si="121"/>
        <v>2000</v>
      </c>
      <c r="L486" s="26">
        <v>1000</v>
      </c>
      <c r="M486" s="26">
        <v>0</v>
      </c>
      <c r="N486" s="26">
        <v>1000</v>
      </c>
      <c r="O486" s="20">
        <f t="shared" si="122"/>
        <v>-2000</v>
      </c>
      <c r="P486" s="20">
        <f t="shared" si="123"/>
        <v>17800</v>
      </c>
      <c r="Q486" s="26">
        <v>500</v>
      </c>
      <c r="R486" s="26">
        <v>5000</v>
      </c>
      <c r="S486" s="26">
        <v>1000</v>
      </c>
      <c r="T486" s="26">
        <v>500</v>
      </c>
      <c r="U486" s="26">
        <v>2000</v>
      </c>
      <c r="V486" s="26">
        <v>3000</v>
      </c>
      <c r="W486" s="26">
        <v>0</v>
      </c>
      <c r="X486" s="26">
        <v>5000</v>
      </c>
      <c r="Y486" s="26">
        <v>800</v>
      </c>
      <c r="Z486" s="20">
        <f t="shared" si="124"/>
        <v>-19800</v>
      </c>
      <c r="AA486" s="26">
        <f t="shared" si="125"/>
        <v>15000</v>
      </c>
      <c r="AB486" s="26">
        <v>0</v>
      </c>
      <c r="AC486" s="26">
        <v>15000</v>
      </c>
      <c r="AD486" s="26">
        <v>0</v>
      </c>
      <c r="AE486" s="26">
        <v>0</v>
      </c>
      <c r="AF486" s="26">
        <f t="shared" si="126"/>
        <v>-34800</v>
      </c>
      <c r="AG486" s="27">
        <f>SUM($AF$2:AF486)/SUM($AH$2:AH486)</f>
        <v>-3.3869484536082476E-3</v>
      </c>
      <c r="AH486" s="28">
        <v>10000000</v>
      </c>
      <c r="AI486" s="26">
        <f t="shared" si="127"/>
        <v>0</v>
      </c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9"/>
      <c r="AU486" s="29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 spans="1:63" x14ac:dyDescent="0.2">
      <c r="A487" s="34">
        <f t="shared" si="112"/>
        <v>2021</v>
      </c>
      <c r="B487" s="34">
        <f t="shared" si="113"/>
        <v>4</v>
      </c>
      <c r="C487" s="34">
        <f t="shared" si="114"/>
        <v>30</v>
      </c>
      <c r="D487" s="25">
        <v>44316</v>
      </c>
      <c r="E487" s="20">
        <f t="shared" si="115"/>
        <v>10100</v>
      </c>
      <c r="F487" s="26">
        <f t="shared" si="116"/>
        <v>10000</v>
      </c>
      <c r="G487" s="26">
        <f t="shared" si="117"/>
        <v>100</v>
      </c>
      <c r="H487" s="37">
        <f t="shared" si="118"/>
        <v>1</v>
      </c>
      <c r="I487" s="26">
        <f t="shared" si="119"/>
        <v>10000</v>
      </c>
      <c r="J487" s="20">
        <f t="shared" si="120"/>
        <v>19800</v>
      </c>
      <c r="K487" s="20">
        <f t="shared" si="121"/>
        <v>2000</v>
      </c>
      <c r="L487" s="26">
        <v>1000</v>
      </c>
      <c r="M487" s="26">
        <v>0</v>
      </c>
      <c r="N487" s="26">
        <v>1000</v>
      </c>
      <c r="O487" s="20">
        <f t="shared" si="122"/>
        <v>8100</v>
      </c>
      <c r="P487" s="20">
        <f t="shared" si="123"/>
        <v>17800</v>
      </c>
      <c r="Q487" s="26">
        <v>500</v>
      </c>
      <c r="R487" s="26">
        <v>5000</v>
      </c>
      <c r="S487" s="26">
        <v>1000</v>
      </c>
      <c r="T487" s="26">
        <v>500</v>
      </c>
      <c r="U487" s="26">
        <v>2000</v>
      </c>
      <c r="V487" s="26">
        <v>3000</v>
      </c>
      <c r="W487" s="26">
        <v>0</v>
      </c>
      <c r="X487" s="26">
        <v>5000</v>
      </c>
      <c r="Y487" s="26">
        <v>800</v>
      </c>
      <c r="Z487" s="20">
        <f t="shared" si="124"/>
        <v>-9700</v>
      </c>
      <c r="AA487" s="26">
        <f t="shared" si="125"/>
        <v>15000</v>
      </c>
      <c r="AB487" s="26">
        <v>0</v>
      </c>
      <c r="AC487" s="26">
        <v>15000</v>
      </c>
      <c r="AD487" s="26">
        <v>0</v>
      </c>
      <c r="AE487" s="26">
        <v>0</v>
      </c>
      <c r="AF487" s="26">
        <f t="shared" si="126"/>
        <v>-24700</v>
      </c>
      <c r="AG487" s="27">
        <f>SUM($AF$2:AF487)/SUM($AH$2:AH487)</f>
        <v>-3.3850617283950617E-3</v>
      </c>
      <c r="AH487" s="28">
        <v>10000000</v>
      </c>
      <c r="AI487" s="26">
        <f t="shared" si="127"/>
        <v>0</v>
      </c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9"/>
      <c r="AU487" s="29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 spans="1:63" x14ac:dyDescent="0.2">
      <c r="A488" s="34">
        <f t="shared" si="112"/>
        <v>2021</v>
      </c>
      <c r="B488" s="34">
        <f t="shared" si="113"/>
        <v>5</v>
      </c>
      <c r="C488" s="34">
        <f t="shared" si="114"/>
        <v>1</v>
      </c>
      <c r="D488" s="25">
        <v>44317</v>
      </c>
      <c r="E488" s="20">
        <f t="shared" si="115"/>
        <v>10000</v>
      </c>
      <c r="F488" s="26">
        <f t="shared" si="116"/>
        <v>10000</v>
      </c>
      <c r="G488" s="26">
        <f t="shared" si="117"/>
        <v>0</v>
      </c>
      <c r="H488" s="37">
        <f t="shared" si="118"/>
        <v>1</v>
      </c>
      <c r="I488" s="26">
        <f t="shared" si="119"/>
        <v>10000</v>
      </c>
      <c r="J488" s="20">
        <f t="shared" si="120"/>
        <v>19800</v>
      </c>
      <c r="K488" s="20">
        <f t="shared" si="121"/>
        <v>2000</v>
      </c>
      <c r="L488" s="26">
        <v>1000</v>
      </c>
      <c r="M488" s="26">
        <v>0</v>
      </c>
      <c r="N488" s="26">
        <v>1000</v>
      </c>
      <c r="O488" s="20">
        <f t="shared" si="122"/>
        <v>8000</v>
      </c>
      <c r="P488" s="20">
        <f t="shared" si="123"/>
        <v>17800</v>
      </c>
      <c r="Q488" s="26">
        <v>500</v>
      </c>
      <c r="R488" s="26">
        <v>5000</v>
      </c>
      <c r="S488" s="26">
        <v>1000</v>
      </c>
      <c r="T488" s="26">
        <v>500</v>
      </c>
      <c r="U488" s="26">
        <v>2000</v>
      </c>
      <c r="V488" s="26">
        <v>3000</v>
      </c>
      <c r="W488" s="26">
        <v>0</v>
      </c>
      <c r="X488" s="26">
        <v>5000</v>
      </c>
      <c r="Y488" s="26">
        <v>800</v>
      </c>
      <c r="Z488" s="20">
        <f t="shared" si="124"/>
        <v>-9800</v>
      </c>
      <c r="AA488" s="26">
        <f t="shared" si="125"/>
        <v>15000</v>
      </c>
      <c r="AB488" s="26">
        <v>0</v>
      </c>
      <c r="AC488" s="26">
        <v>15000</v>
      </c>
      <c r="AD488" s="26">
        <v>0</v>
      </c>
      <c r="AE488" s="26">
        <v>0</v>
      </c>
      <c r="AF488" s="26">
        <f t="shared" si="126"/>
        <v>-24800</v>
      </c>
      <c r="AG488" s="27">
        <f>SUM($AF$2:AF488)/SUM($AH$2:AH488)</f>
        <v>-3.3832032854209447E-3</v>
      </c>
      <c r="AH488" s="28">
        <v>10000000</v>
      </c>
      <c r="AI488" s="26">
        <f t="shared" si="127"/>
        <v>0</v>
      </c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9"/>
      <c r="AU488" s="29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 spans="1:63" x14ac:dyDescent="0.2">
      <c r="A489" s="34">
        <f t="shared" si="112"/>
        <v>2021</v>
      </c>
      <c r="B489" s="34">
        <f t="shared" si="113"/>
        <v>5</v>
      </c>
      <c r="C489" s="34">
        <f t="shared" si="114"/>
        <v>2</v>
      </c>
      <c r="D489" s="25">
        <v>44318</v>
      </c>
      <c r="E489" s="20">
        <f t="shared" si="115"/>
        <v>0</v>
      </c>
      <c r="F489" s="26">
        <f t="shared" si="116"/>
        <v>0</v>
      </c>
      <c r="G489" s="26">
        <f t="shared" si="117"/>
        <v>0</v>
      </c>
      <c r="H489" s="37">
        <f t="shared" si="118"/>
        <v>0</v>
      </c>
      <c r="I489" s="26">
        <f t="shared" si="119"/>
        <v>0</v>
      </c>
      <c r="J489" s="20">
        <f t="shared" si="120"/>
        <v>19800</v>
      </c>
      <c r="K489" s="20">
        <f t="shared" si="121"/>
        <v>2000</v>
      </c>
      <c r="L489" s="26">
        <v>1000</v>
      </c>
      <c r="M489" s="26">
        <v>0</v>
      </c>
      <c r="N489" s="26">
        <v>1000</v>
      </c>
      <c r="O489" s="20">
        <f t="shared" si="122"/>
        <v>-2000</v>
      </c>
      <c r="P489" s="20">
        <f t="shared" si="123"/>
        <v>17800</v>
      </c>
      <c r="Q489" s="26">
        <v>500</v>
      </c>
      <c r="R489" s="26">
        <v>5000</v>
      </c>
      <c r="S489" s="26">
        <v>1000</v>
      </c>
      <c r="T489" s="26">
        <v>500</v>
      </c>
      <c r="U489" s="26">
        <v>2000</v>
      </c>
      <c r="V489" s="26">
        <v>3000</v>
      </c>
      <c r="W489" s="26">
        <v>0</v>
      </c>
      <c r="X489" s="26">
        <v>5000</v>
      </c>
      <c r="Y489" s="26">
        <v>800</v>
      </c>
      <c r="Z489" s="20">
        <f t="shared" si="124"/>
        <v>-19800</v>
      </c>
      <c r="AA489" s="26">
        <f t="shared" si="125"/>
        <v>15000</v>
      </c>
      <c r="AB489" s="26">
        <v>0</v>
      </c>
      <c r="AC489" s="26">
        <v>15000</v>
      </c>
      <c r="AD489" s="26">
        <v>0</v>
      </c>
      <c r="AE489" s="26">
        <v>0</v>
      </c>
      <c r="AF489" s="26">
        <f t="shared" si="126"/>
        <v>-34800</v>
      </c>
      <c r="AG489" s="27">
        <f>SUM($AF$2:AF489)/SUM($AH$2:AH489)</f>
        <v>-3.3834016393442623E-3</v>
      </c>
      <c r="AH489" s="28">
        <v>10000000</v>
      </c>
      <c r="AI489" s="26">
        <f t="shared" si="127"/>
        <v>0</v>
      </c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9"/>
      <c r="AU489" s="29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 spans="1:63" x14ac:dyDescent="0.2">
      <c r="A490" s="34">
        <f t="shared" si="112"/>
        <v>2021</v>
      </c>
      <c r="B490" s="34">
        <f t="shared" si="113"/>
        <v>5</v>
      </c>
      <c r="C490" s="34">
        <f t="shared" si="114"/>
        <v>3</v>
      </c>
      <c r="D490" s="25">
        <v>44319</v>
      </c>
      <c r="E490" s="20">
        <f t="shared" si="115"/>
        <v>0</v>
      </c>
      <c r="F490" s="26">
        <f t="shared" si="116"/>
        <v>0</v>
      </c>
      <c r="G490" s="26">
        <f t="shared" si="117"/>
        <v>0</v>
      </c>
      <c r="H490" s="37">
        <f t="shared" si="118"/>
        <v>0</v>
      </c>
      <c r="I490" s="26">
        <f t="shared" si="119"/>
        <v>0</v>
      </c>
      <c r="J490" s="20">
        <f t="shared" si="120"/>
        <v>19800</v>
      </c>
      <c r="K490" s="20">
        <f t="shared" si="121"/>
        <v>2000</v>
      </c>
      <c r="L490" s="26">
        <v>1000</v>
      </c>
      <c r="M490" s="26">
        <v>0</v>
      </c>
      <c r="N490" s="26">
        <v>1000</v>
      </c>
      <c r="O490" s="20">
        <f t="shared" si="122"/>
        <v>-2000</v>
      </c>
      <c r="P490" s="20">
        <f t="shared" si="123"/>
        <v>17800</v>
      </c>
      <c r="Q490" s="26">
        <v>500</v>
      </c>
      <c r="R490" s="26">
        <v>5000</v>
      </c>
      <c r="S490" s="26">
        <v>1000</v>
      </c>
      <c r="T490" s="26">
        <v>500</v>
      </c>
      <c r="U490" s="26">
        <v>2000</v>
      </c>
      <c r="V490" s="26">
        <v>3000</v>
      </c>
      <c r="W490" s="26">
        <v>0</v>
      </c>
      <c r="X490" s="26">
        <v>5000</v>
      </c>
      <c r="Y490" s="26">
        <v>800</v>
      </c>
      <c r="Z490" s="20">
        <f t="shared" si="124"/>
        <v>-19800</v>
      </c>
      <c r="AA490" s="26">
        <f t="shared" si="125"/>
        <v>15000</v>
      </c>
      <c r="AB490" s="26">
        <v>0</v>
      </c>
      <c r="AC490" s="26">
        <v>15000</v>
      </c>
      <c r="AD490" s="26">
        <v>0</v>
      </c>
      <c r="AE490" s="26">
        <v>0</v>
      </c>
      <c r="AF490" s="26">
        <f t="shared" si="126"/>
        <v>-34800</v>
      </c>
      <c r="AG490" s="27">
        <f>SUM($AF$2:AF490)/SUM($AH$2:AH490)</f>
        <v>-3.3835991820040899E-3</v>
      </c>
      <c r="AH490" s="28">
        <v>10000000</v>
      </c>
      <c r="AI490" s="26">
        <f t="shared" si="127"/>
        <v>0</v>
      </c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9"/>
      <c r="AU490" s="29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 spans="1:63" x14ac:dyDescent="0.2">
      <c r="A491" s="34">
        <f t="shared" si="112"/>
        <v>2021</v>
      </c>
      <c r="B491" s="34">
        <f t="shared" si="113"/>
        <v>5</v>
      </c>
      <c r="C491" s="34">
        <f t="shared" si="114"/>
        <v>4</v>
      </c>
      <c r="D491" s="25">
        <v>44320</v>
      </c>
      <c r="E491" s="20">
        <f t="shared" si="115"/>
        <v>0</v>
      </c>
      <c r="F491" s="26">
        <f t="shared" si="116"/>
        <v>0</v>
      </c>
      <c r="G491" s="26">
        <f t="shared" si="117"/>
        <v>0</v>
      </c>
      <c r="H491" s="37">
        <f t="shared" si="118"/>
        <v>0</v>
      </c>
      <c r="I491" s="26">
        <f t="shared" si="119"/>
        <v>0</v>
      </c>
      <c r="J491" s="20">
        <f t="shared" si="120"/>
        <v>19800</v>
      </c>
      <c r="K491" s="20">
        <f t="shared" si="121"/>
        <v>2000</v>
      </c>
      <c r="L491" s="26">
        <v>1000</v>
      </c>
      <c r="M491" s="26">
        <v>0</v>
      </c>
      <c r="N491" s="26">
        <v>1000</v>
      </c>
      <c r="O491" s="20">
        <f t="shared" si="122"/>
        <v>-2000</v>
      </c>
      <c r="P491" s="20">
        <f t="shared" si="123"/>
        <v>17800</v>
      </c>
      <c r="Q491" s="26">
        <v>500</v>
      </c>
      <c r="R491" s="26">
        <v>5000</v>
      </c>
      <c r="S491" s="26">
        <v>1000</v>
      </c>
      <c r="T491" s="26">
        <v>500</v>
      </c>
      <c r="U491" s="26">
        <v>2000</v>
      </c>
      <c r="V491" s="26">
        <v>3000</v>
      </c>
      <c r="W491" s="26">
        <v>0</v>
      </c>
      <c r="X491" s="26">
        <v>5000</v>
      </c>
      <c r="Y491" s="26">
        <v>800</v>
      </c>
      <c r="Z491" s="20">
        <f t="shared" si="124"/>
        <v>-19800</v>
      </c>
      <c r="AA491" s="26">
        <f t="shared" si="125"/>
        <v>15000</v>
      </c>
      <c r="AB491" s="26">
        <v>0</v>
      </c>
      <c r="AC491" s="26">
        <v>15000</v>
      </c>
      <c r="AD491" s="26">
        <v>0</v>
      </c>
      <c r="AE491" s="26">
        <v>0</v>
      </c>
      <c r="AF491" s="26">
        <f t="shared" si="126"/>
        <v>-34800</v>
      </c>
      <c r="AG491" s="27">
        <f>SUM($AF$2:AF491)/SUM($AH$2:AH491)</f>
        <v>-3.3837959183673468E-3</v>
      </c>
      <c r="AH491" s="28">
        <v>10000000</v>
      </c>
      <c r="AI491" s="26">
        <f t="shared" si="127"/>
        <v>0</v>
      </c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9"/>
      <c r="AU491" s="29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 spans="1:63" x14ac:dyDescent="0.2">
      <c r="A492" s="34">
        <f t="shared" si="112"/>
        <v>2021</v>
      </c>
      <c r="B492" s="34">
        <f t="shared" si="113"/>
        <v>5</v>
      </c>
      <c r="C492" s="34">
        <f t="shared" si="114"/>
        <v>5</v>
      </c>
      <c r="D492" s="25">
        <v>44321</v>
      </c>
      <c r="E492" s="20">
        <f t="shared" si="115"/>
        <v>0</v>
      </c>
      <c r="F492" s="26">
        <f t="shared" si="116"/>
        <v>0</v>
      </c>
      <c r="G492" s="26">
        <f t="shared" si="117"/>
        <v>0</v>
      </c>
      <c r="H492" s="37">
        <f t="shared" si="118"/>
        <v>0</v>
      </c>
      <c r="I492" s="26">
        <f t="shared" si="119"/>
        <v>0</v>
      </c>
      <c r="J492" s="20">
        <f t="shared" si="120"/>
        <v>19800</v>
      </c>
      <c r="K492" s="20">
        <f t="shared" si="121"/>
        <v>2000</v>
      </c>
      <c r="L492" s="26">
        <v>1000</v>
      </c>
      <c r="M492" s="26">
        <v>0</v>
      </c>
      <c r="N492" s="26">
        <v>1000</v>
      </c>
      <c r="O492" s="20">
        <f t="shared" si="122"/>
        <v>-2000</v>
      </c>
      <c r="P492" s="20">
        <f t="shared" si="123"/>
        <v>17800</v>
      </c>
      <c r="Q492" s="26">
        <v>500</v>
      </c>
      <c r="R492" s="26">
        <v>5000</v>
      </c>
      <c r="S492" s="26">
        <v>1000</v>
      </c>
      <c r="T492" s="26">
        <v>500</v>
      </c>
      <c r="U492" s="26">
        <v>2000</v>
      </c>
      <c r="V492" s="26">
        <v>3000</v>
      </c>
      <c r="W492" s="26">
        <v>0</v>
      </c>
      <c r="X492" s="26">
        <v>5000</v>
      </c>
      <c r="Y492" s="26">
        <v>800</v>
      </c>
      <c r="Z492" s="20">
        <f t="shared" si="124"/>
        <v>-19800</v>
      </c>
      <c r="AA492" s="26">
        <f t="shared" si="125"/>
        <v>15000</v>
      </c>
      <c r="AB492" s="26">
        <v>0</v>
      </c>
      <c r="AC492" s="26">
        <v>15000</v>
      </c>
      <c r="AD492" s="26">
        <v>0</v>
      </c>
      <c r="AE492" s="26">
        <v>0</v>
      </c>
      <c r="AF492" s="26">
        <f t="shared" si="126"/>
        <v>-34800</v>
      </c>
      <c r="AG492" s="27">
        <f>SUM($AF$2:AF492)/SUM($AH$2:AH492)</f>
        <v>-3.3839918533604889E-3</v>
      </c>
      <c r="AH492" s="28">
        <v>10000000</v>
      </c>
      <c r="AI492" s="26">
        <f t="shared" si="127"/>
        <v>0</v>
      </c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9"/>
      <c r="AU492" s="29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 spans="1:63" x14ac:dyDescent="0.2">
      <c r="A493" s="34">
        <f t="shared" si="112"/>
        <v>2021</v>
      </c>
      <c r="B493" s="34">
        <f t="shared" si="113"/>
        <v>5</v>
      </c>
      <c r="C493" s="34">
        <f t="shared" si="114"/>
        <v>6</v>
      </c>
      <c r="D493" s="25">
        <v>44322</v>
      </c>
      <c r="E493" s="20">
        <f t="shared" si="115"/>
        <v>0</v>
      </c>
      <c r="F493" s="26">
        <f t="shared" si="116"/>
        <v>0</v>
      </c>
      <c r="G493" s="26">
        <f t="shared" si="117"/>
        <v>0</v>
      </c>
      <c r="H493" s="37">
        <f t="shared" si="118"/>
        <v>0</v>
      </c>
      <c r="I493" s="26">
        <f t="shared" si="119"/>
        <v>0</v>
      </c>
      <c r="J493" s="20">
        <f t="shared" si="120"/>
        <v>19800</v>
      </c>
      <c r="K493" s="20">
        <f t="shared" si="121"/>
        <v>2000</v>
      </c>
      <c r="L493" s="26">
        <v>1000</v>
      </c>
      <c r="M493" s="26">
        <v>0</v>
      </c>
      <c r="N493" s="26">
        <v>1000</v>
      </c>
      <c r="O493" s="20">
        <f t="shared" si="122"/>
        <v>-2000</v>
      </c>
      <c r="P493" s="20">
        <f t="shared" si="123"/>
        <v>17800</v>
      </c>
      <c r="Q493" s="26">
        <v>500</v>
      </c>
      <c r="R493" s="26">
        <v>5000</v>
      </c>
      <c r="S493" s="26">
        <v>1000</v>
      </c>
      <c r="T493" s="26">
        <v>500</v>
      </c>
      <c r="U493" s="26">
        <v>2000</v>
      </c>
      <c r="V493" s="26">
        <v>3000</v>
      </c>
      <c r="W493" s="26">
        <v>0</v>
      </c>
      <c r="X493" s="26">
        <v>5000</v>
      </c>
      <c r="Y493" s="26">
        <v>800</v>
      </c>
      <c r="Z493" s="20">
        <f t="shared" si="124"/>
        <v>-19800</v>
      </c>
      <c r="AA493" s="26">
        <f t="shared" si="125"/>
        <v>15000</v>
      </c>
      <c r="AB493" s="26">
        <v>0</v>
      </c>
      <c r="AC493" s="26">
        <v>15000</v>
      </c>
      <c r="AD493" s="26">
        <v>0</v>
      </c>
      <c r="AE493" s="26">
        <v>0</v>
      </c>
      <c r="AF493" s="26">
        <f t="shared" si="126"/>
        <v>-34800</v>
      </c>
      <c r="AG493" s="27">
        <f>SUM($AF$2:AF493)/SUM($AH$2:AH493)</f>
        <v>-3.3841869918699186E-3</v>
      </c>
      <c r="AH493" s="28">
        <v>10000000</v>
      </c>
      <c r="AI493" s="26">
        <f t="shared" si="127"/>
        <v>0</v>
      </c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9"/>
      <c r="AU493" s="29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 spans="1:63" x14ac:dyDescent="0.2">
      <c r="A494" s="34">
        <f t="shared" si="112"/>
        <v>2021</v>
      </c>
      <c r="B494" s="34">
        <f t="shared" si="113"/>
        <v>5</v>
      </c>
      <c r="C494" s="34">
        <f t="shared" si="114"/>
        <v>7</v>
      </c>
      <c r="D494" s="25">
        <v>44323</v>
      </c>
      <c r="E494" s="20">
        <f t="shared" si="115"/>
        <v>0</v>
      </c>
      <c r="F494" s="26">
        <f t="shared" si="116"/>
        <v>0</v>
      </c>
      <c r="G494" s="26">
        <f t="shared" si="117"/>
        <v>0</v>
      </c>
      <c r="H494" s="37">
        <f t="shared" si="118"/>
        <v>0</v>
      </c>
      <c r="I494" s="26">
        <f t="shared" si="119"/>
        <v>0</v>
      </c>
      <c r="J494" s="20">
        <f t="shared" si="120"/>
        <v>19800</v>
      </c>
      <c r="K494" s="20">
        <f t="shared" si="121"/>
        <v>2000</v>
      </c>
      <c r="L494" s="26">
        <v>1000</v>
      </c>
      <c r="M494" s="26">
        <v>0</v>
      </c>
      <c r="N494" s="26">
        <v>1000</v>
      </c>
      <c r="O494" s="20">
        <f t="shared" si="122"/>
        <v>-2000</v>
      </c>
      <c r="P494" s="20">
        <f t="shared" si="123"/>
        <v>17800</v>
      </c>
      <c r="Q494" s="26">
        <v>500</v>
      </c>
      <c r="R494" s="26">
        <v>5000</v>
      </c>
      <c r="S494" s="26">
        <v>1000</v>
      </c>
      <c r="T494" s="26">
        <v>500</v>
      </c>
      <c r="U494" s="26">
        <v>2000</v>
      </c>
      <c r="V494" s="26">
        <v>3000</v>
      </c>
      <c r="W494" s="26">
        <v>0</v>
      </c>
      <c r="X494" s="26">
        <v>5000</v>
      </c>
      <c r="Y494" s="26">
        <v>800</v>
      </c>
      <c r="Z494" s="20">
        <f t="shared" si="124"/>
        <v>-19800</v>
      </c>
      <c r="AA494" s="26">
        <f t="shared" si="125"/>
        <v>15000</v>
      </c>
      <c r="AB494" s="26">
        <v>0</v>
      </c>
      <c r="AC494" s="26">
        <v>15000</v>
      </c>
      <c r="AD494" s="26">
        <v>0</v>
      </c>
      <c r="AE494" s="26">
        <v>0</v>
      </c>
      <c r="AF494" s="26">
        <f t="shared" si="126"/>
        <v>-34800</v>
      </c>
      <c r="AG494" s="27">
        <f>SUM($AF$2:AF494)/SUM($AH$2:AH494)</f>
        <v>-3.3843813387423936E-3</v>
      </c>
      <c r="AH494" s="28">
        <v>10000000</v>
      </c>
      <c r="AI494" s="26">
        <f t="shared" si="127"/>
        <v>0</v>
      </c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9"/>
      <c r="AU494" s="29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 spans="1:63" x14ac:dyDescent="0.2">
      <c r="A495" s="34">
        <f t="shared" si="112"/>
        <v>2021</v>
      </c>
      <c r="B495" s="34">
        <f t="shared" si="113"/>
        <v>5</v>
      </c>
      <c r="C495" s="34">
        <f t="shared" si="114"/>
        <v>8</v>
      </c>
      <c r="D495" s="25">
        <v>44324</v>
      </c>
      <c r="E495" s="20">
        <f t="shared" si="115"/>
        <v>0</v>
      </c>
      <c r="F495" s="26">
        <f t="shared" si="116"/>
        <v>0</v>
      </c>
      <c r="G495" s="26">
        <f t="shared" si="117"/>
        <v>0</v>
      </c>
      <c r="H495" s="37">
        <f t="shared" si="118"/>
        <v>0</v>
      </c>
      <c r="I495" s="26">
        <f t="shared" si="119"/>
        <v>0</v>
      </c>
      <c r="J495" s="20">
        <f t="shared" si="120"/>
        <v>19800</v>
      </c>
      <c r="K495" s="20">
        <f t="shared" si="121"/>
        <v>2000</v>
      </c>
      <c r="L495" s="26">
        <v>1000</v>
      </c>
      <c r="M495" s="26">
        <v>0</v>
      </c>
      <c r="N495" s="26">
        <v>1000</v>
      </c>
      <c r="O495" s="20">
        <f t="shared" si="122"/>
        <v>-2000</v>
      </c>
      <c r="P495" s="20">
        <f t="shared" si="123"/>
        <v>17800</v>
      </c>
      <c r="Q495" s="26">
        <v>500</v>
      </c>
      <c r="R495" s="26">
        <v>5000</v>
      </c>
      <c r="S495" s="26">
        <v>1000</v>
      </c>
      <c r="T495" s="26">
        <v>500</v>
      </c>
      <c r="U495" s="26">
        <v>2000</v>
      </c>
      <c r="V495" s="26">
        <v>3000</v>
      </c>
      <c r="W495" s="26">
        <v>0</v>
      </c>
      <c r="X495" s="26">
        <v>5000</v>
      </c>
      <c r="Y495" s="26">
        <v>800</v>
      </c>
      <c r="Z495" s="20">
        <f t="shared" si="124"/>
        <v>-19800</v>
      </c>
      <c r="AA495" s="26">
        <f t="shared" si="125"/>
        <v>15000</v>
      </c>
      <c r="AB495" s="26">
        <v>0</v>
      </c>
      <c r="AC495" s="26">
        <v>15000</v>
      </c>
      <c r="AD495" s="26">
        <v>0</v>
      </c>
      <c r="AE495" s="26">
        <v>0</v>
      </c>
      <c r="AF495" s="26">
        <f t="shared" si="126"/>
        <v>-34800</v>
      </c>
      <c r="AG495" s="27">
        <f>SUM($AF$2:AF495)/SUM($AH$2:AH495)</f>
        <v>-3.384574898785425E-3</v>
      </c>
      <c r="AH495" s="28">
        <v>10000000</v>
      </c>
      <c r="AI495" s="26">
        <f t="shared" si="127"/>
        <v>0</v>
      </c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9"/>
      <c r="AU495" s="29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 spans="1:63" x14ac:dyDescent="0.2">
      <c r="A496" s="34">
        <f t="shared" si="112"/>
        <v>2021</v>
      </c>
      <c r="B496" s="34">
        <f t="shared" si="113"/>
        <v>5</v>
      </c>
      <c r="C496" s="34">
        <f t="shared" si="114"/>
        <v>9</v>
      </c>
      <c r="D496" s="25">
        <v>44325</v>
      </c>
      <c r="E496" s="20">
        <f t="shared" si="115"/>
        <v>0</v>
      </c>
      <c r="F496" s="26">
        <f t="shared" si="116"/>
        <v>0</v>
      </c>
      <c r="G496" s="26">
        <f t="shared" si="117"/>
        <v>0</v>
      </c>
      <c r="H496" s="37">
        <f t="shared" si="118"/>
        <v>0</v>
      </c>
      <c r="I496" s="26">
        <f t="shared" si="119"/>
        <v>0</v>
      </c>
      <c r="J496" s="20">
        <f t="shared" si="120"/>
        <v>19800</v>
      </c>
      <c r="K496" s="20">
        <f t="shared" si="121"/>
        <v>2000</v>
      </c>
      <c r="L496" s="26">
        <v>1000</v>
      </c>
      <c r="M496" s="26">
        <v>0</v>
      </c>
      <c r="N496" s="26">
        <v>1000</v>
      </c>
      <c r="O496" s="20">
        <f t="shared" si="122"/>
        <v>-2000</v>
      </c>
      <c r="P496" s="20">
        <f t="shared" si="123"/>
        <v>17800</v>
      </c>
      <c r="Q496" s="26">
        <v>500</v>
      </c>
      <c r="R496" s="26">
        <v>5000</v>
      </c>
      <c r="S496" s="26">
        <v>1000</v>
      </c>
      <c r="T496" s="26">
        <v>500</v>
      </c>
      <c r="U496" s="26">
        <v>2000</v>
      </c>
      <c r="V496" s="26">
        <v>3000</v>
      </c>
      <c r="W496" s="26">
        <v>0</v>
      </c>
      <c r="X496" s="26">
        <v>5000</v>
      </c>
      <c r="Y496" s="26">
        <v>800</v>
      </c>
      <c r="Z496" s="20">
        <f t="shared" si="124"/>
        <v>-19800</v>
      </c>
      <c r="AA496" s="26">
        <f t="shared" si="125"/>
        <v>15000</v>
      </c>
      <c r="AB496" s="26">
        <v>0</v>
      </c>
      <c r="AC496" s="26">
        <v>15000</v>
      </c>
      <c r="AD496" s="26">
        <v>0</v>
      </c>
      <c r="AE496" s="26">
        <v>0</v>
      </c>
      <c r="AF496" s="26">
        <f t="shared" si="126"/>
        <v>-34800</v>
      </c>
      <c r="AG496" s="27">
        <f>SUM($AF$2:AF496)/SUM($AH$2:AH496)</f>
        <v>-3.384767676767677E-3</v>
      </c>
      <c r="AH496" s="28">
        <v>10000000</v>
      </c>
      <c r="AI496" s="26">
        <f t="shared" si="127"/>
        <v>0</v>
      </c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9"/>
      <c r="AU496" s="29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 spans="1:63" x14ac:dyDescent="0.2">
      <c r="A497" s="34">
        <f t="shared" si="112"/>
        <v>2021</v>
      </c>
      <c r="B497" s="34">
        <f t="shared" si="113"/>
        <v>5</v>
      </c>
      <c r="C497" s="34">
        <f t="shared" si="114"/>
        <v>10</v>
      </c>
      <c r="D497" s="25">
        <v>44326</v>
      </c>
      <c r="E497" s="20">
        <f t="shared" si="115"/>
        <v>0</v>
      </c>
      <c r="F497" s="26">
        <f t="shared" si="116"/>
        <v>0</v>
      </c>
      <c r="G497" s="26">
        <f t="shared" si="117"/>
        <v>0</v>
      </c>
      <c r="H497" s="37">
        <f t="shared" si="118"/>
        <v>0</v>
      </c>
      <c r="I497" s="26">
        <f t="shared" si="119"/>
        <v>0</v>
      </c>
      <c r="J497" s="20">
        <f t="shared" si="120"/>
        <v>19800</v>
      </c>
      <c r="K497" s="20">
        <f t="shared" si="121"/>
        <v>2000</v>
      </c>
      <c r="L497" s="26">
        <v>1000</v>
      </c>
      <c r="M497" s="26">
        <v>0</v>
      </c>
      <c r="N497" s="26">
        <v>1000</v>
      </c>
      <c r="O497" s="20">
        <f t="shared" si="122"/>
        <v>-2000</v>
      </c>
      <c r="P497" s="20">
        <f t="shared" si="123"/>
        <v>17800</v>
      </c>
      <c r="Q497" s="26">
        <v>500</v>
      </c>
      <c r="R497" s="26">
        <v>5000</v>
      </c>
      <c r="S497" s="26">
        <v>1000</v>
      </c>
      <c r="T497" s="26">
        <v>500</v>
      </c>
      <c r="U497" s="26">
        <v>2000</v>
      </c>
      <c r="V497" s="26">
        <v>3000</v>
      </c>
      <c r="W497" s="26">
        <v>0</v>
      </c>
      <c r="X497" s="26">
        <v>5000</v>
      </c>
      <c r="Y497" s="26">
        <v>800</v>
      </c>
      <c r="Z497" s="20">
        <f t="shared" si="124"/>
        <v>-19800</v>
      </c>
      <c r="AA497" s="26">
        <f t="shared" si="125"/>
        <v>15000</v>
      </c>
      <c r="AB497" s="26">
        <v>0</v>
      </c>
      <c r="AC497" s="26">
        <v>15000</v>
      </c>
      <c r="AD497" s="26">
        <v>0</v>
      </c>
      <c r="AE497" s="26">
        <v>0</v>
      </c>
      <c r="AF497" s="26">
        <f t="shared" si="126"/>
        <v>-34800</v>
      </c>
      <c r="AG497" s="27">
        <f>SUM($AF$2:AF497)/SUM($AH$2:AH497)</f>
        <v>-3.3849596774193549E-3</v>
      </c>
      <c r="AH497" s="28">
        <v>10000000</v>
      </c>
      <c r="AI497" s="26">
        <f t="shared" si="127"/>
        <v>0</v>
      </c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9"/>
      <c r="AU497" s="29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 spans="1:63" x14ac:dyDescent="0.2">
      <c r="A498" s="34">
        <f t="shared" si="112"/>
        <v>2021</v>
      </c>
      <c r="B498" s="34">
        <f t="shared" si="113"/>
        <v>5</v>
      </c>
      <c r="C498" s="34">
        <f t="shared" si="114"/>
        <v>11</v>
      </c>
      <c r="D498" s="25">
        <v>44327</v>
      </c>
      <c r="E498" s="20">
        <f t="shared" si="115"/>
        <v>0</v>
      </c>
      <c r="F498" s="26">
        <f t="shared" si="116"/>
        <v>0</v>
      </c>
      <c r="G498" s="26">
        <f t="shared" si="117"/>
        <v>0</v>
      </c>
      <c r="H498" s="37">
        <f t="shared" si="118"/>
        <v>0</v>
      </c>
      <c r="I498" s="26">
        <f t="shared" si="119"/>
        <v>0</v>
      </c>
      <c r="J498" s="20">
        <f t="shared" si="120"/>
        <v>19800</v>
      </c>
      <c r="K498" s="20">
        <f t="shared" si="121"/>
        <v>2000</v>
      </c>
      <c r="L498" s="26">
        <v>1000</v>
      </c>
      <c r="M498" s="26">
        <v>0</v>
      </c>
      <c r="N498" s="26">
        <v>1000</v>
      </c>
      <c r="O498" s="20">
        <f t="shared" si="122"/>
        <v>-2000</v>
      </c>
      <c r="P498" s="20">
        <f t="shared" si="123"/>
        <v>17800</v>
      </c>
      <c r="Q498" s="26">
        <v>500</v>
      </c>
      <c r="R498" s="26">
        <v>5000</v>
      </c>
      <c r="S498" s="26">
        <v>1000</v>
      </c>
      <c r="T498" s="26">
        <v>500</v>
      </c>
      <c r="U498" s="26">
        <v>2000</v>
      </c>
      <c r="V498" s="26">
        <v>3000</v>
      </c>
      <c r="W498" s="26">
        <v>0</v>
      </c>
      <c r="X498" s="26">
        <v>5000</v>
      </c>
      <c r="Y498" s="26">
        <v>800</v>
      </c>
      <c r="Z498" s="20">
        <f t="shared" si="124"/>
        <v>-19800</v>
      </c>
      <c r="AA498" s="26">
        <f t="shared" si="125"/>
        <v>15000</v>
      </c>
      <c r="AB498" s="26">
        <v>0</v>
      </c>
      <c r="AC498" s="26">
        <v>15000</v>
      </c>
      <c r="AD498" s="26">
        <v>0</v>
      </c>
      <c r="AE498" s="26">
        <v>0</v>
      </c>
      <c r="AF498" s="26">
        <f t="shared" si="126"/>
        <v>-34800</v>
      </c>
      <c r="AG498" s="27">
        <f>SUM($AF$2:AF498)/SUM($AH$2:AH498)</f>
        <v>-3.3851509054325956E-3</v>
      </c>
      <c r="AH498" s="28">
        <v>10000000</v>
      </c>
      <c r="AI498" s="26">
        <f t="shared" si="127"/>
        <v>0</v>
      </c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9"/>
      <c r="AU498" s="29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 spans="1:63" x14ac:dyDescent="0.2">
      <c r="A499" s="34">
        <f t="shared" si="112"/>
        <v>2021</v>
      </c>
      <c r="B499" s="34">
        <f t="shared" si="113"/>
        <v>5</v>
      </c>
      <c r="C499" s="34">
        <f t="shared" si="114"/>
        <v>12</v>
      </c>
      <c r="D499" s="25">
        <v>44328</v>
      </c>
      <c r="E499" s="20">
        <f t="shared" si="115"/>
        <v>0</v>
      </c>
      <c r="F499" s="26">
        <f t="shared" si="116"/>
        <v>0</v>
      </c>
      <c r="G499" s="26">
        <f t="shared" si="117"/>
        <v>0</v>
      </c>
      <c r="H499" s="37">
        <f t="shared" si="118"/>
        <v>0</v>
      </c>
      <c r="I499" s="26">
        <f t="shared" si="119"/>
        <v>0</v>
      </c>
      <c r="J499" s="20">
        <f t="shared" si="120"/>
        <v>19800</v>
      </c>
      <c r="K499" s="20">
        <f t="shared" si="121"/>
        <v>2000</v>
      </c>
      <c r="L499" s="26">
        <v>1000</v>
      </c>
      <c r="M499" s="26">
        <v>0</v>
      </c>
      <c r="N499" s="26">
        <v>1000</v>
      </c>
      <c r="O499" s="20">
        <f t="shared" si="122"/>
        <v>-2000</v>
      </c>
      <c r="P499" s="20">
        <f t="shared" si="123"/>
        <v>17800</v>
      </c>
      <c r="Q499" s="26">
        <v>500</v>
      </c>
      <c r="R499" s="26">
        <v>5000</v>
      </c>
      <c r="S499" s="26">
        <v>1000</v>
      </c>
      <c r="T499" s="26">
        <v>500</v>
      </c>
      <c r="U499" s="26">
        <v>2000</v>
      </c>
      <c r="V499" s="26">
        <v>3000</v>
      </c>
      <c r="W499" s="26">
        <v>0</v>
      </c>
      <c r="X499" s="26">
        <v>5000</v>
      </c>
      <c r="Y499" s="26">
        <v>800</v>
      </c>
      <c r="Z499" s="20">
        <f t="shared" si="124"/>
        <v>-19800</v>
      </c>
      <c r="AA499" s="26">
        <f t="shared" si="125"/>
        <v>15000</v>
      </c>
      <c r="AB499" s="26">
        <v>0</v>
      </c>
      <c r="AC499" s="26">
        <v>15000</v>
      </c>
      <c r="AD499" s="26">
        <v>0</v>
      </c>
      <c r="AE499" s="26">
        <v>0</v>
      </c>
      <c r="AF499" s="26">
        <f t="shared" si="126"/>
        <v>-34800</v>
      </c>
      <c r="AG499" s="27">
        <f>SUM($AF$2:AF499)/SUM($AH$2:AH499)</f>
        <v>-3.3853413654618475E-3</v>
      </c>
      <c r="AH499" s="28">
        <v>10000000</v>
      </c>
      <c r="AI499" s="26">
        <f t="shared" si="127"/>
        <v>0</v>
      </c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9"/>
      <c r="AU499" s="29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 spans="1:63" x14ac:dyDescent="0.2">
      <c r="A500" s="34">
        <f t="shared" si="112"/>
        <v>2021</v>
      </c>
      <c r="B500" s="34">
        <f t="shared" si="113"/>
        <v>5</v>
      </c>
      <c r="C500" s="34">
        <f t="shared" si="114"/>
        <v>13</v>
      </c>
      <c r="D500" s="25">
        <v>44329</v>
      </c>
      <c r="E500" s="20">
        <f t="shared" si="115"/>
        <v>0</v>
      </c>
      <c r="F500" s="26">
        <f t="shared" si="116"/>
        <v>0</v>
      </c>
      <c r="G500" s="26">
        <f t="shared" si="117"/>
        <v>0</v>
      </c>
      <c r="H500" s="37">
        <f t="shared" si="118"/>
        <v>0</v>
      </c>
      <c r="I500" s="26">
        <f t="shared" si="119"/>
        <v>0</v>
      </c>
      <c r="J500" s="20">
        <f t="shared" si="120"/>
        <v>19800</v>
      </c>
      <c r="K500" s="20">
        <f t="shared" si="121"/>
        <v>2000</v>
      </c>
      <c r="L500" s="26">
        <v>1000</v>
      </c>
      <c r="M500" s="26">
        <v>0</v>
      </c>
      <c r="N500" s="26">
        <v>1000</v>
      </c>
      <c r="O500" s="20">
        <f t="shared" si="122"/>
        <v>-2000</v>
      </c>
      <c r="P500" s="20">
        <f t="shared" si="123"/>
        <v>17800</v>
      </c>
      <c r="Q500" s="26">
        <v>500</v>
      </c>
      <c r="R500" s="26">
        <v>5000</v>
      </c>
      <c r="S500" s="26">
        <v>1000</v>
      </c>
      <c r="T500" s="26">
        <v>500</v>
      </c>
      <c r="U500" s="26">
        <v>2000</v>
      </c>
      <c r="V500" s="26">
        <v>3000</v>
      </c>
      <c r="W500" s="26">
        <v>0</v>
      </c>
      <c r="X500" s="26">
        <v>5000</v>
      </c>
      <c r="Y500" s="26">
        <v>800</v>
      </c>
      <c r="Z500" s="20">
        <f t="shared" si="124"/>
        <v>-19800</v>
      </c>
      <c r="AA500" s="26">
        <f t="shared" si="125"/>
        <v>15000</v>
      </c>
      <c r="AB500" s="26">
        <v>0</v>
      </c>
      <c r="AC500" s="26">
        <v>15000</v>
      </c>
      <c r="AD500" s="26">
        <v>0</v>
      </c>
      <c r="AE500" s="26">
        <v>0</v>
      </c>
      <c r="AF500" s="26">
        <f t="shared" si="126"/>
        <v>-34800</v>
      </c>
      <c r="AG500" s="27">
        <f>SUM($AF$2:AF500)/SUM($AH$2:AH500)</f>
        <v>-3.3855310621242487E-3</v>
      </c>
      <c r="AH500" s="28">
        <v>10000000</v>
      </c>
      <c r="AI500" s="26">
        <f t="shared" si="127"/>
        <v>0</v>
      </c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9"/>
      <c r="AU500" s="29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 spans="1:63" x14ac:dyDescent="0.2">
      <c r="A501" s="34">
        <f t="shared" si="112"/>
        <v>2021</v>
      </c>
      <c r="B501" s="34">
        <f t="shared" si="113"/>
        <v>5</v>
      </c>
      <c r="C501" s="34">
        <f t="shared" si="114"/>
        <v>14</v>
      </c>
      <c r="D501" s="25">
        <v>44330</v>
      </c>
      <c r="E501" s="20">
        <f t="shared" si="115"/>
        <v>0</v>
      </c>
      <c r="F501" s="26">
        <f t="shared" si="116"/>
        <v>0</v>
      </c>
      <c r="G501" s="26">
        <f t="shared" si="117"/>
        <v>0</v>
      </c>
      <c r="H501" s="37">
        <f t="shared" si="118"/>
        <v>0</v>
      </c>
      <c r="I501" s="26">
        <f t="shared" si="119"/>
        <v>0</v>
      </c>
      <c r="J501" s="20">
        <f t="shared" si="120"/>
        <v>19800</v>
      </c>
      <c r="K501" s="20">
        <f t="shared" si="121"/>
        <v>2000</v>
      </c>
      <c r="L501" s="26">
        <v>1000</v>
      </c>
      <c r="M501" s="26">
        <v>0</v>
      </c>
      <c r="N501" s="26">
        <v>1000</v>
      </c>
      <c r="O501" s="20">
        <f t="shared" si="122"/>
        <v>-2000</v>
      </c>
      <c r="P501" s="20">
        <f t="shared" si="123"/>
        <v>17800</v>
      </c>
      <c r="Q501" s="26">
        <v>500</v>
      </c>
      <c r="R501" s="26">
        <v>5000</v>
      </c>
      <c r="S501" s="26">
        <v>1000</v>
      </c>
      <c r="T501" s="26">
        <v>500</v>
      </c>
      <c r="U501" s="26">
        <v>2000</v>
      </c>
      <c r="V501" s="26">
        <v>3000</v>
      </c>
      <c r="W501" s="26">
        <v>0</v>
      </c>
      <c r="X501" s="26">
        <v>5000</v>
      </c>
      <c r="Y501" s="26">
        <v>800</v>
      </c>
      <c r="Z501" s="20">
        <f t="shared" si="124"/>
        <v>-19800</v>
      </c>
      <c r="AA501" s="26">
        <f t="shared" si="125"/>
        <v>15000</v>
      </c>
      <c r="AB501" s="26">
        <v>0</v>
      </c>
      <c r="AC501" s="26">
        <v>15000</v>
      </c>
      <c r="AD501" s="26">
        <v>0</v>
      </c>
      <c r="AE501" s="26">
        <v>0</v>
      </c>
      <c r="AF501" s="26">
        <f t="shared" si="126"/>
        <v>-34800</v>
      </c>
      <c r="AG501" s="27">
        <f>SUM($AF$2:AF501)/SUM($AH$2:AH501)</f>
        <v>-3.38572E-3</v>
      </c>
      <c r="AH501" s="28">
        <v>10000000</v>
      </c>
      <c r="AI501" s="26">
        <f t="shared" si="127"/>
        <v>0</v>
      </c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9"/>
      <c r="AU501" s="29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 spans="1:63" x14ac:dyDescent="0.2">
      <c r="A502" s="34">
        <f t="shared" si="112"/>
        <v>2021</v>
      </c>
      <c r="B502" s="34">
        <f t="shared" si="113"/>
        <v>5</v>
      </c>
      <c r="C502" s="34">
        <f t="shared" si="114"/>
        <v>15</v>
      </c>
      <c r="D502" s="25">
        <v>44331</v>
      </c>
      <c r="E502" s="20">
        <f t="shared" si="115"/>
        <v>10000</v>
      </c>
      <c r="F502" s="26">
        <f t="shared" si="116"/>
        <v>10000</v>
      </c>
      <c r="G502" s="26">
        <f t="shared" si="117"/>
        <v>0</v>
      </c>
      <c r="H502" s="37">
        <f t="shared" si="118"/>
        <v>1</v>
      </c>
      <c r="I502" s="26">
        <f t="shared" si="119"/>
        <v>10000</v>
      </c>
      <c r="J502" s="20">
        <f t="shared" si="120"/>
        <v>19800</v>
      </c>
      <c r="K502" s="20">
        <f t="shared" si="121"/>
        <v>2000</v>
      </c>
      <c r="L502" s="26">
        <v>1000</v>
      </c>
      <c r="M502" s="26">
        <v>0</v>
      </c>
      <c r="N502" s="26">
        <v>1000</v>
      </c>
      <c r="O502" s="20">
        <f t="shared" si="122"/>
        <v>8000</v>
      </c>
      <c r="P502" s="20">
        <f t="shared" si="123"/>
        <v>17800</v>
      </c>
      <c r="Q502" s="26">
        <v>500</v>
      </c>
      <c r="R502" s="26">
        <v>5000</v>
      </c>
      <c r="S502" s="26">
        <v>1000</v>
      </c>
      <c r="T502" s="26">
        <v>500</v>
      </c>
      <c r="U502" s="26">
        <v>2000</v>
      </c>
      <c r="V502" s="26">
        <v>3000</v>
      </c>
      <c r="W502" s="26">
        <v>0</v>
      </c>
      <c r="X502" s="26">
        <v>5000</v>
      </c>
      <c r="Y502" s="26">
        <v>800</v>
      </c>
      <c r="Z502" s="20">
        <f t="shared" si="124"/>
        <v>-9800</v>
      </c>
      <c r="AA502" s="26">
        <f t="shared" si="125"/>
        <v>15000</v>
      </c>
      <c r="AB502" s="26">
        <v>0</v>
      </c>
      <c r="AC502" s="26">
        <v>15000</v>
      </c>
      <c r="AD502" s="26">
        <v>0</v>
      </c>
      <c r="AE502" s="26">
        <v>0</v>
      </c>
      <c r="AF502" s="26">
        <f t="shared" si="126"/>
        <v>-24800</v>
      </c>
      <c r="AG502" s="27">
        <f>SUM($AF$2:AF502)/SUM($AH$2:AH502)</f>
        <v>-3.3839121756487024E-3</v>
      </c>
      <c r="AH502" s="28">
        <v>10000000</v>
      </c>
      <c r="AI502" s="26">
        <f t="shared" si="127"/>
        <v>0</v>
      </c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9"/>
      <c r="AU502" s="29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 spans="1:63" x14ac:dyDescent="0.2">
      <c r="A503" s="34">
        <f t="shared" si="112"/>
        <v>2021</v>
      </c>
      <c r="B503" s="34">
        <f t="shared" si="113"/>
        <v>5</v>
      </c>
      <c r="C503" s="34">
        <f t="shared" si="114"/>
        <v>16</v>
      </c>
      <c r="D503" s="25">
        <v>44332</v>
      </c>
      <c r="E503" s="20">
        <f t="shared" si="115"/>
        <v>0</v>
      </c>
      <c r="F503" s="26">
        <f t="shared" si="116"/>
        <v>0</v>
      </c>
      <c r="G503" s="26">
        <f t="shared" si="117"/>
        <v>0</v>
      </c>
      <c r="H503" s="37">
        <f t="shared" si="118"/>
        <v>0</v>
      </c>
      <c r="I503" s="26">
        <f t="shared" si="119"/>
        <v>0</v>
      </c>
      <c r="J503" s="20">
        <f t="shared" si="120"/>
        <v>19800</v>
      </c>
      <c r="K503" s="20">
        <f t="shared" si="121"/>
        <v>2000</v>
      </c>
      <c r="L503" s="26">
        <v>1000</v>
      </c>
      <c r="M503" s="26">
        <v>0</v>
      </c>
      <c r="N503" s="26">
        <v>1000</v>
      </c>
      <c r="O503" s="20">
        <f t="shared" si="122"/>
        <v>-2000</v>
      </c>
      <c r="P503" s="20">
        <f t="shared" si="123"/>
        <v>17800</v>
      </c>
      <c r="Q503" s="26">
        <v>500</v>
      </c>
      <c r="R503" s="26">
        <v>5000</v>
      </c>
      <c r="S503" s="26">
        <v>1000</v>
      </c>
      <c r="T503" s="26">
        <v>500</v>
      </c>
      <c r="U503" s="26">
        <v>2000</v>
      </c>
      <c r="V503" s="26">
        <v>3000</v>
      </c>
      <c r="W503" s="26">
        <v>0</v>
      </c>
      <c r="X503" s="26">
        <v>5000</v>
      </c>
      <c r="Y503" s="26">
        <v>800</v>
      </c>
      <c r="Z503" s="20">
        <f t="shared" si="124"/>
        <v>-19800</v>
      </c>
      <c r="AA503" s="26">
        <f t="shared" si="125"/>
        <v>15000</v>
      </c>
      <c r="AB503" s="26">
        <v>0</v>
      </c>
      <c r="AC503" s="26">
        <v>15000</v>
      </c>
      <c r="AD503" s="26">
        <v>0</v>
      </c>
      <c r="AE503" s="26">
        <v>0</v>
      </c>
      <c r="AF503" s="26">
        <f t="shared" si="126"/>
        <v>-34800</v>
      </c>
      <c r="AG503" s="27">
        <f>SUM($AF$2:AF503)/SUM($AH$2:AH503)</f>
        <v>-3.3841035856573705E-3</v>
      </c>
      <c r="AH503" s="28">
        <v>10000000</v>
      </c>
      <c r="AI503" s="26">
        <f t="shared" si="127"/>
        <v>0</v>
      </c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9"/>
      <c r="AU503" s="29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 spans="1:63" x14ac:dyDescent="0.2">
      <c r="A504" s="34">
        <f t="shared" si="112"/>
        <v>2021</v>
      </c>
      <c r="B504" s="34">
        <f t="shared" si="113"/>
        <v>5</v>
      </c>
      <c r="C504" s="34">
        <f t="shared" si="114"/>
        <v>17</v>
      </c>
      <c r="D504" s="25">
        <v>44333</v>
      </c>
      <c r="E504" s="20">
        <f t="shared" si="115"/>
        <v>0</v>
      </c>
      <c r="F504" s="26">
        <f t="shared" si="116"/>
        <v>0</v>
      </c>
      <c r="G504" s="26">
        <f t="shared" si="117"/>
        <v>0</v>
      </c>
      <c r="H504" s="37">
        <f t="shared" si="118"/>
        <v>0</v>
      </c>
      <c r="I504" s="26">
        <f t="shared" si="119"/>
        <v>0</v>
      </c>
      <c r="J504" s="20">
        <f t="shared" si="120"/>
        <v>19800</v>
      </c>
      <c r="K504" s="20">
        <f t="shared" si="121"/>
        <v>2000</v>
      </c>
      <c r="L504" s="26">
        <v>1000</v>
      </c>
      <c r="M504" s="26">
        <v>0</v>
      </c>
      <c r="N504" s="26">
        <v>1000</v>
      </c>
      <c r="O504" s="20">
        <f t="shared" si="122"/>
        <v>-2000</v>
      </c>
      <c r="P504" s="20">
        <f t="shared" si="123"/>
        <v>17800</v>
      </c>
      <c r="Q504" s="26">
        <v>500</v>
      </c>
      <c r="R504" s="26">
        <v>5000</v>
      </c>
      <c r="S504" s="26">
        <v>1000</v>
      </c>
      <c r="T504" s="26">
        <v>500</v>
      </c>
      <c r="U504" s="26">
        <v>2000</v>
      </c>
      <c r="V504" s="26">
        <v>3000</v>
      </c>
      <c r="W504" s="26">
        <v>0</v>
      </c>
      <c r="X504" s="26">
        <v>5000</v>
      </c>
      <c r="Y504" s="26">
        <v>800</v>
      </c>
      <c r="Z504" s="20">
        <f t="shared" si="124"/>
        <v>-19800</v>
      </c>
      <c r="AA504" s="26">
        <f t="shared" si="125"/>
        <v>15000</v>
      </c>
      <c r="AB504" s="26">
        <v>0</v>
      </c>
      <c r="AC504" s="26">
        <v>15000</v>
      </c>
      <c r="AD504" s="26">
        <v>0</v>
      </c>
      <c r="AE504" s="26">
        <v>0</v>
      </c>
      <c r="AF504" s="26">
        <f t="shared" si="126"/>
        <v>-34800</v>
      </c>
      <c r="AG504" s="27">
        <f>SUM($AF$2:AF504)/SUM($AH$2:AH504)</f>
        <v>-3.3842942345924452E-3</v>
      </c>
      <c r="AH504" s="28">
        <v>10000000</v>
      </c>
      <c r="AI504" s="26">
        <f t="shared" si="127"/>
        <v>0</v>
      </c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9"/>
      <c r="AU504" s="29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 spans="1:63" x14ac:dyDescent="0.2">
      <c r="A505" s="34">
        <f t="shared" si="112"/>
        <v>2021</v>
      </c>
      <c r="B505" s="34">
        <f t="shared" si="113"/>
        <v>5</v>
      </c>
      <c r="C505" s="34">
        <f t="shared" si="114"/>
        <v>18</v>
      </c>
      <c r="D505" s="25">
        <v>44334</v>
      </c>
      <c r="E505" s="20">
        <f t="shared" si="115"/>
        <v>0</v>
      </c>
      <c r="F505" s="26">
        <f t="shared" si="116"/>
        <v>0</v>
      </c>
      <c r="G505" s="26">
        <f t="shared" si="117"/>
        <v>0</v>
      </c>
      <c r="H505" s="37">
        <f t="shared" si="118"/>
        <v>0</v>
      </c>
      <c r="I505" s="26">
        <f t="shared" si="119"/>
        <v>0</v>
      </c>
      <c r="J505" s="20">
        <f t="shared" si="120"/>
        <v>19800</v>
      </c>
      <c r="K505" s="20">
        <f t="shared" si="121"/>
        <v>2000</v>
      </c>
      <c r="L505" s="26">
        <v>1000</v>
      </c>
      <c r="M505" s="26">
        <v>0</v>
      </c>
      <c r="N505" s="26">
        <v>1000</v>
      </c>
      <c r="O505" s="20">
        <f t="shared" si="122"/>
        <v>-2000</v>
      </c>
      <c r="P505" s="20">
        <f t="shared" si="123"/>
        <v>17800</v>
      </c>
      <c r="Q505" s="26">
        <v>500</v>
      </c>
      <c r="R505" s="26">
        <v>5000</v>
      </c>
      <c r="S505" s="26">
        <v>1000</v>
      </c>
      <c r="T505" s="26">
        <v>500</v>
      </c>
      <c r="U505" s="26">
        <v>2000</v>
      </c>
      <c r="V505" s="26">
        <v>3000</v>
      </c>
      <c r="W505" s="26">
        <v>0</v>
      </c>
      <c r="X505" s="26">
        <v>5000</v>
      </c>
      <c r="Y505" s="26">
        <v>800</v>
      </c>
      <c r="Z505" s="20">
        <f t="shared" si="124"/>
        <v>-19800</v>
      </c>
      <c r="AA505" s="26">
        <f t="shared" si="125"/>
        <v>15000</v>
      </c>
      <c r="AB505" s="26">
        <v>0</v>
      </c>
      <c r="AC505" s="26">
        <v>15000</v>
      </c>
      <c r="AD505" s="26">
        <v>0</v>
      </c>
      <c r="AE505" s="26">
        <v>0</v>
      </c>
      <c r="AF505" s="26">
        <f t="shared" si="126"/>
        <v>-34800</v>
      </c>
      <c r="AG505" s="27">
        <f>SUM($AF$2:AF505)/SUM($AH$2:AH505)</f>
        <v>-3.3844841269841269E-3</v>
      </c>
      <c r="AH505" s="28">
        <v>10000000</v>
      </c>
      <c r="AI505" s="26">
        <f t="shared" si="127"/>
        <v>0</v>
      </c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9"/>
      <c r="AU505" s="29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 spans="1:63" x14ac:dyDescent="0.2">
      <c r="A506" s="34">
        <f t="shared" si="112"/>
        <v>2021</v>
      </c>
      <c r="B506" s="34">
        <f t="shared" si="113"/>
        <v>5</v>
      </c>
      <c r="C506" s="34">
        <f t="shared" si="114"/>
        <v>19</v>
      </c>
      <c r="D506" s="25">
        <v>44335</v>
      </c>
      <c r="E506" s="20">
        <f t="shared" si="115"/>
        <v>0</v>
      </c>
      <c r="F506" s="26">
        <f t="shared" si="116"/>
        <v>0</v>
      </c>
      <c r="G506" s="26">
        <f t="shared" si="117"/>
        <v>0</v>
      </c>
      <c r="H506" s="37">
        <f t="shared" si="118"/>
        <v>0</v>
      </c>
      <c r="I506" s="26">
        <f t="shared" si="119"/>
        <v>0</v>
      </c>
      <c r="J506" s="20">
        <f t="shared" si="120"/>
        <v>19800</v>
      </c>
      <c r="K506" s="20">
        <f t="shared" si="121"/>
        <v>2000</v>
      </c>
      <c r="L506" s="26">
        <v>1000</v>
      </c>
      <c r="M506" s="26">
        <v>0</v>
      </c>
      <c r="N506" s="26">
        <v>1000</v>
      </c>
      <c r="O506" s="20">
        <f t="shared" si="122"/>
        <v>-2000</v>
      </c>
      <c r="P506" s="20">
        <f t="shared" si="123"/>
        <v>17800</v>
      </c>
      <c r="Q506" s="26">
        <v>500</v>
      </c>
      <c r="R506" s="26">
        <v>5000</v>
      </c>
      <c r="S506" s="26">
        <v>1000</v>
      </c>
      <c r="T506" s="26">
        <v>500</v>
      </c>
      <c r="U506" s="26">
        <v>2000</v>
      </c>
      <c r="V506" s="26">
        <v>3000</v>
      </c>
      <c r="W506" s="26">
        <v>0</v>
      </c>
      <c r="X506" s="26">
        <v>5000</v>
      </c>
      <c r="Y506" s="26">
        <v>800</v>
      </c>
      <c r="Z506" s="20">
        <f t="shared" si="124"/>
        <v>-19800</v>
      </c>
      <c r="AA506" s="26">
        <f t="shared" si="125"/>
        <v>15000</v>
      </c>
      <c r="AB506" s="26">
        <v>0</v>
      </c>
      <c r="AC506" s="26">
        <v>15000</v>
      </c>
      <c r="AD506" s="26">
        <v>0</v>
      </c>
      <c r="AE506" s="26">
        <v>0</v>
      </c>
      <c r="AF506" s="26">
        <f t="shared" si="126"/>
        <v>-34800</v>
      </c>
      <c r="AG506" s="27">
        <f>SUM($AF$2:AF506)/SUM($AH$2:AH506)</f>
        <v>-3.3846732673267327E-3</v>
      </c>
      <c r="AH506" s="28">
        <v>10000000</v>
      </c>
      <c r="AI506" s="26">
        <f t="shared" si="127"/>
        <v>0</v>
      </c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9"/>
      <c r="AU506" s="29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 spans="1:63" x14ac:dyDescent="0.2">
      <c r="A507" s="34">
        <f t="shared" si="112"/>
        <v>2021</v>
      </c>
      <c r="B507" s="34">
        <f t="shared" si="113"/>
        <v>5</v>
      </c>
      <c r="C507" s="34">
        <f t="shared" si="114"/>
        <v>20</v>
      </c>
      <c r="D507" s="25">
        <v>44336</v>
      </c>
      <c r="E507" s="20">
        <f t="shared" si="115"/>
        <v>0</v>
      </c>
      <c r="F507" s="26">
        <f t="shared" si="116"/>
        <v>0</v>
      </c>
      <c r="G507" s="26">
        <f t="shared" si="117"/>
        <v>0</v>
      </c>
      <c r="H507" s="37">
        <f t="shared" si="118"/>
        <v>0</v>
      </c>
      <c r="I507" s="26">
        <f t="shared" si="119"/>
        <v>0</v>
      </c>
      <c r="J507" s="20">
        <f t="shared" si="120"/>
        <v>19800</v>
      </c>
      <c r="K507" s="20">
        <f t="shared" si="121"/>
        <v>2000</v>
      </c>
      <c r="L507" s="26">
        <v>1000</v>
      </c>
      <c r="M507" s="26">
        <v>0</v>
      </c>
      <c r="N507" s="26">
        <v>1000</v>
      </c>
      <c r="O507" s="20">
        <f t="shared" si="122"/>
        <v>-2000</v>
      </c>
      <c r="P507" s="20">
        <f t="shared" si="123"/>
        <v>17800</v>
      </c>
      <c r="Q507" s="26">
        <v>500</v>
      </c>
      <c r="R507" s="26">
        <v>5000</v>
      </c>
      <c r="S507" s="26">
        <v>1000</v>
      </c>
      <c r="T507" s="26">
        <v>500</v>
      </c>
      <c r="U507" s="26">
        <v>2000</v>
      </c>
      <c r="V507" s="26">
        <v>3000</v>
      </c>
      <c r="W507" s="26">
        <v>0</v>
      </c>
      <c r="X507" s="26">
        <v>5000</v>
      </c>
      <c r="Y507" s="26">
        <v>800</v>
      </c>
      <c r="Z507" s="20">
        <f t="shared" si="124"/>
        <v>-19800</v>
      </c>
      <c r="AA507" s="26">
        <f t="shared" si="125"/>
        <v>15000</v>
      </c>
      <c r="AB507" s="26">
        <v>0</v>
      </c>
      <c r="AC507" s="26">
        <v>15000</v>
      </c>
      <c r="AD507" s="26">
        <v>0</v>
      </c>
      <c r="AE507" s="26">
        <v>0</v>
      </c>
      <c r="AF507" s="26">
        <f t="shared" si="126"/>
        <v>-34800</v>
      </c>
      <c r="AG507" s="27">
        <f>SUM($AF$2:AF507)/SUM($AH$2:AH507)</f>
        <v>-3.3848616600790512E-3</v>
      </c>
      <c r="AH507" s="28">
        <v>10000000</v>
      </c>
      <c r="AI507" s="26">
        <f t="shared" si="127"/>
        <v>0</v>
      </c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9"/>
      <c r="AU507" s="29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 spans="1:63" x14ac:dyDescent="0.2">
      <c r="A508" s="34">
        <f t="shared" si="112"/>
        <v>2021</v>
      </c>
      <c r="B508" s="34">
        <f t="shared" si="113"/>
        <v>5</v>
      </c>
      <c r="C508" s="34">
        <f t="shared" si="114"/>
        <v>21</v>
      </c>
      <c r="D508" s="25">
        <v>44337</v>
      </c>
      <c r="E508" s="20">
        <f t="shared" si="115"/>
        <v>0</v>
      </c>
      <c r="F508" s="26">
        <f t="shared" si="116"/>
        <v>0</v>
      </c>
      <c r="G508" s="26">
        <f t="shared" si="117"/>
        <v>0</v>
      </c>
      <c r="H508" s="37">
        <f t="shared" si="118"/>
        <v>0</v>
      </c>
      <c r="I508" s="26">
        <f t="shared" si="119"/>
        <v>0</v>
      </c>
      <c r="J508" s="20">
        <f t="shared" si="120"/>
        <v>19800</v>
      </c>
      <c r="K508" s="20">
        <f t="shared" si="121"/>
        <v>2000</v>
      </c>
      <c r="L508" s="26">
        <v>1000</v>
      </c>
      <c r="M508" s="26">
        <v>0</v>
      </c>
      <c r="N508" s="26">
        <v>1000</v>
      </c>
      <c r="O508" s="20">
        <f t="shared" si="122"/>
        <v>-2000</v>
      </c>
      <c r="P508" s="20">
        <f t="shared" si="123"/>
        <v>17800</v>
      </c>
      <c r="Q508" s="26">
        <v>500</v>
      </c>
      <c r="R508" s="26">
        <v>5000</v>
      </c>
      <c r="S508" s="26">
        <v>1000</v>
      </c>
      <c r="T508" s="26">
        <v>500</v>
      </c>
      <c r="U508" s="26">
        <v>2000</v>
      </c>
      <c r="V508" s="26">
        <v>3000</v>
      </c>
      <c r="W508" s="26">
        <v>0</v>
      </c>
      <c r="X508" s="26">
        <v>5000</v>
      </c>
      <c r="Y508" s="26">
        <v>800</v>
      </c>
      <c r="Z508" s="20">
        <f t="shared" si="124"/>
        <v>-19800</v>
      </c>
      <c r="AA508" s="26">
        <f t="shared" si="125"/>
        <v>15000</v>
      </c>
      <c r="AB508" s="26">
        <v>0</v>
      </c>
      <c r="AC508" s="26">
        <v>15000</v>
      </c>
      <c r="AD508" s="26">
        <v>0</v>
      </c>
      <c r="AE508" s="26">
        <v>0</v>
      </c>
      <c r="AF508" s="26">
        <f t="shared" si="126"/>
        <v>-34800</v>
      </c>
      <c r="AG508" s="27">
        <f>SUM($AF$2:AF508)/SUM($AH$2:AH508)</f>
        <v>-3.3850493096646943E-3</v>
      </c>
      <c r="AH508" s="28">
        <v>10000000</v>
      </c>
      <c r="AI508" s="26">
        <f t="shared" si="127"/>
        <v>0</v>
      </c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9"/>
      <c r="AU508" s="29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 spans="1:63" x14ac:dyDescent="0.2">
      <c r="A509" s="34">
        <f t="shared" si="112"/>
        <v>2021</v>
      </c>
      <c r="B509" s="34">
        <f t="shared" si="113"/>
        <v>5</v>
      </c>
      <c r="C509" s="34">
        <f t="shared" si="114"/>
        <v>22</v>
      </c>
      <c r="D509" s="25">
        <v>44338</v>
      </c>
      <c r="E509" s="20">
        <f t="shared" si="115"/>
        <v>0</v>
      </c>
      <c r="F509" s="26">
        <f t="shared" si="116"/>
        <v>0</v>
      </c>
      <c r="G509" s="26">
        <f t="shared" si="117"/>
        <v>0</v>
      </c>
      <c r="H509" s="37">
        <f t="shared" si="118"/>
        <v>0</v>
      </c>
      <c r="I509" s="26">
        <f t="shared" si="119"/>
        <v>0</v>
      </c>
      <c r="J509" s="20">
        <f t="shared" si="120"/>
        <v>19800</v>
      </c>
      <c r="K509" s="20">
        <f t="shared" si="121"/>
        <v>2000</v>
      </c>
      <c r="L509" s="26">
        <v>1000</v>
      </c>
      <c r="M509" s="26">
        <v>0</v>
      </c>
      <c r="N509" s="26">
        <v>1000</v>
      </c>
      <c r="O509" s="20">
        <f t="shared" si="122"/>
        <v>-2000</v>
      </c>
      <c r="P509" s="20">
        <f t="shared" si="123"/>
        <v>17800</v>
      </c>
      <c r="Q509" s="26">
        <v>500</v>
      </c>
      <c r="R509" s="26">
        <v>5000</v>
      </c>
      <c r="S509" s="26">
        <v>1000</v>
      </c>
      <c r="T509" s="26">
        <v>500</v>
      </c>
      <c r="U509" s="26">
        <v>2000</v>
      </c>
      <c r="V509" s="26">
        <v>3000</v>
      </c>
      <c r="W509" s="26">
        <v>0</v>
      </c>
      <c r="X509" s="26">
        <v>5000</v>
      </c>
      <c r="Y509" s="26">
        <v>800</v>
      </c>
      <c r="Z509" s="20">
        <f t="shared" si="124"/>
        <v>-19800</v>
      </c>
      <c r="AA509" s="26">
        <f t="shared" si="125"/>
        <v>15000</v>
      </c>
      <c r="AB509" s="26">
        <v>0</v>
      </c>
      <c r="AC509" s="26">
        <v>15000</v>
      </c>
      <c r="AD509" s="26">
        <v>0</v>
      </c>
      <c r="AE509" s="26">
        <v>0</v>
      </c>
      <c r="AF509" s="26">
        <f t="shared" si="126"/>
        <v>-34800</v>
      </c>
      <c r="AG509" s="27">
        <f>SUM($AF$2:AF509)/SUM($AH$2:AH509)</f>
        <v>-3.3852362204724409E-3</v>
      </c>
      <c r="AH509" s="28">
        <v>10000000</v>
      </c>
      <c r="AI509" s="26">
        <f t="shared" si="127"/>
        <v>0</v>
      </c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9"/>
      <c r="AU509" s="29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 spans="1:63" x14ac:dyDescent="0.2">
      <c r="A510" s="34">
        <f t="shared" si="112"/>
        <v>2021</v>
      </c>
      <c r="B510" s="34">
        <f t="shared" si="113"/>
        <v>5</v>
      </c>
      <c r="C510" s="34">
        <f t="shared" si="114"/>
        <v>23</v>
      </c>
      <c r="D510" s="25">
        <v>44339</v>
      </c>
      <c r="E510" s="20">
        <f t="shared" si="115"/>
        <v>0</v>
      </c>
      <c r="F510" s="26">
        <f t="shared" si="116"/>
        <v>0</v>
      </c>
      <c r="G510" s="26">
        <f t="shared" si="117"/>
        <v>0</v>
      </c>
      <c r="H510" s="37">
        <f t="shared" si="118"/>
        <v>0</v>
      </c>
      <c r="I510" s="26">
        <f t="shared" si="119"/>
        <v>0</v>
      </c>
      <c r="J510" s="20">
        <f t="shared" si="120"/>
        <v>19800</v>
      </c>
      <c r="K510" s="20">
        <f t="shared" si="121"/>
        <v>2000</v>
      </c>
      <c r="L510" s="26">
        <v>1000</v>
      </c>
      <c r="M510" s="26">
        <v>0</v>
      </c>
      <c r="N510" s="26">
        <v>1000</v>
      </c>
      <c r="O510" s="20">
        <f t="shared" si="122"/>
        <v>-2000</v>
      </c>
      <c r="P510" s="20">
        <f t="shared" si="123"/>
        <v>17800</v>
      </c>
      <c r="Q510" s="26">
        <v>500</v>
      </c>
      <c r="R510" s="26">
        <v>5000</v>
      </c>
      <c r="S510" s="26">
        <v>1000</v>
      </c>
      <c r="T510" s="26">
        <v>500</v>
      </c>
      <c r="U510" s="26">
        <v>2000</v>
      </c>
      <c r="V510" s="26">
        <v>3000</v>
      </c>
      <c r="W510" s="26">
        <v>0</v>
      </c>
      <c r="X510" s="26">
        <v>5000</v>
      </c>
      <c r="Y510" s="26">
        <v>800</v>
      </c>
      <c r="Z510" s="20">
        <f t="shared" si="124"/>
        <v>-19800</v>
      </c>
      <c r="AA510" s="26">
        <f t="shared" si="125"/>
        <v>15000</v>
      </c>
      <c r="AB510" s="26">
        <v>0</v>
      </c>
      <c r="AC510" s="26">
        <v>15000</v>
      </c>
      <c r="AD510" s="26">
        <v>0</v>
      </c>
      <c r="AE510" s="26">
        <v>0</v>
      </c>
      <c r="AF510" s="26">
        <f t="shared" si="126"/>
        <v>-34800</v>
      </c>
      <c r="AG510" s="27">
        <f>SUM($AF$2:AF510)/SUM($AH$2:AH510)</f>
        <v>-3.3854223968565814E-3</v>
      </c>
      <c r="AH510" s="28">
        <v>10000000</v>
      </c>
      <c r="AI510" s="26">
        <f t="shared" si="127"/>
        <v>0</v>
      </c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9"/>
      <c r="AU510" s="29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 spans="1:63" x14ac:dyDescent="0.2">
      <c r="A511" s="34">
        <f t="shared" si="112"/>
        <v>2021</v>
      </c>
      <c r="B511" s="34">
        <f t="shared" si="113"/>
        <v>5</v>
      </c>
      <c r="C511" s="34">
        <f t="shared" si="114"/>
        <v>24</v>
      </c>
      <c r="D511" s="25">
        <v>44340</v>
      </c>
      <c r="E511" s="20">
        <f t="shared" si="115"/>
        <v>0</v>
      </c>
      <c r="F511" s="26">
        <f t="shared" si="116"/>
        <v>0</v>
      </c>
      <c r="G511" s="26">
        <f t="shared" si="117"/>
        <v>0</v>
      </c>
      <c r="H511" s="37">
        <f t="shared" si="118"/>
        <v>0</v>
      </c>
      <c r="I511" s="26">
        <f t="shared" si="119"/>
        <v>0</v>
      </c>
      <c r="J511" s="20">
        <f t="shared" si="120"/>
        <v>19800</v>
      </c>
      <c r="K511" s="20">
        <f t="shared" si="121"/>
        <v>2000</v>
      </c>
      <c r="L511" s="26">
        <v>1000</v>
      </c>
      <c r="M511" s="26">
        <v>0</v>
      </c>
      <c r="N511" s="26">
        <v>1000</v>
      </c>
      <c r="O511" s="20">
        <f t="shared" si="122"/>
        <v>-2000</v>
      </c>
      <c r="P511" s="20">
        <f t="shared" si="123"/>
        <v>17800</v>
      </c>
      <c r="Q511" s="26">
        <v>500</v>
      </c>
      <c r="R511" s="26">
        <v>5000</v>
      </c>
      <c r="S511" s="26">
        <v>1000</v>
      </c>
      <c r="T511" s="26">
        <v>500</v>
      </c>
      <c r="U511" s="26">
        <v>2000</v>
      </c>
      <c r="V511" s="26">
        <v>3000</v>
      </c>
      <c r="W511" s="26">
        <v>0</v>
      </c>
      <c r="X511" s="26">
        <v>5000</v>
      </c>
      <c r="Y511" s="26">
        <v>800</v>
      </c>
      <c r="Z511" s="20">
        <f t="shared" si="124"/>
        <v>-19800</v>
      </c>
      <c r="AA511" s="26">
        <f t="shared" si="125"/>
        <v>15000</v>
      </c>
      <c r="AB511" s="26">
        <v>0</v>
      </c>
      <c r="AC511" s="26">
        <v>15000</v>
      </c>
      <c r="AD511" s="26">
        <v>0</v>
      </c>
      <c r="AE511" s="26">
        <v>0</v>
      </c>
      <c r="AF511" s="26">
        <f t="shared" si="126"/>
        <v>-34800</v>
      </c>
      <c r="AG511" s="27">
        <f>SUM($AF$2:AF511)/SUM($AH$2:AH511)</f>
        <v>-3.385607843137255E-3</v>
      </c>
      <c r="AH511" s="28">
        <v>10000000</v>
      </c>
      <c r="AI511" s="26">
        <f t="shared" si="127"/>
        <v>0</v>
      </c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9"/>
      <c r="AU511" s="29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 spans="1:63" x14ac:dyDescent="0.2">
      <c r="A512" s="34">
        <f t="shared" si="112"/>
        <v>2021</v>
      </c>
      <c r="B512" s="34">
        <f t="shared" si="113"/>
        <v>5</v>
      </c>
      <c r="C512" s="34">
        <f t="shared" si="114"/>
        <v>25</v>
      </c>
      <c r="D512" s="25">
        <v>44341</v>
      </c>
      <c r="E512" s="20">
        <f t="shared" si="115"/>
        <v>0</v>
      </c>
      <c r="F512" s="26">
        <f t="shared" si="116"/>
        <v>0</v>
      </c>
      <c r="G512" s="26">
        <f t="shared" si="117"/>
        <v>0</v>
      </c>
      <c r="H512" s="37">
        <f t="shared" si="118"/>
        <v>0</v>
      </c>
      <c r="I512" s="26">
        <f t="shared" si="119"/>
        <v>0</v>
      </c>
      <c r="J512" s="20">
        <f t="shared" si="120"/>
        <v>19800</v>
      </c>
      <c r="K512" s="20">
        <f t="shared" si="121"/>
        <v>2000</v>
      </c>
      <c r="L512" s="26">
        <v>1000</v>
      </c>
      <c r="M512" s="26">
        <v>0</v>
      </c>
      <c r="N512" s="26">
        <v>1000</v>
      </c>
      <c r="O512" s="20">
        <f t="shared" si="122"/>
        <v>-2000</v>
      </c>
      <c r="P512" s="20">
        <f t="shared" si="123"/>
        <v>17800</v>
      </c>
      <c r="Q512" s="26">
        <v>500</v>
      </c>
      <c r="R512" s="26">
        <v>5000</v>
      </c>
      <c r="S512" s="26">
        <v>1000</v>
      </c>
      <c r="T512" s="26">
        <v>500</v>
      </c>
      <c r="U512" s="26">
        <v>2000</v>
      </c>
      <c r="V512" s="26">
        <v>3000</v>
      </c>
      <c r="W512" s="26">
        <v>0</v>
      </c>
      <c r="X512" s="26">
        <v>5000</v>
      </c>
      <c r="Y512" s="26">
        <v>800</v>
      </c>
      <c r="Z512" s="20">
        <f t="shared" si="124"/>
        <v>-19800</v>
      </c>
      <c r="AA512" s="26">
        <f t="shared" si="125"/>
        <v>15000</v>
      </c>
      <c r="AB512" s="26">
        <v>0</v>
      </c>
      <c r="AC512" s="26">
        <v>15000</v>
      </c>
      <c r="AD512" s="26">
        <v>0</v>
      </c>
      <c r="AE512" s="26">
        <v>0</v>
      </c>
      <c r="AF512" s="26">
        <f t="shared" si="126"/>
        <v>-34800</v>
      </c>
      <c r="AG512" s="27">
        <f>SUM($AF$2:AF512)/SUM($AH$2:AH512)</f>
        <v>-3.3857925636007827E-3</v>
      </c>
      <c r="AH512" s="28">
        <v>10000000</v>
      </c>
      <c r="AI512" s="26">
        <f t="shared" si="127"/>
        <v>0</v>
      </c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9"/>
      <c r="AU512" s="29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 spans="1:63" x14ac:dyDescent="0.2">
      <c r="A513" s="34">
        <f t="shared" si="112"/>
        <v>2021</v>
      </c>
      <c r="B513" s="34">
        <f t="shared" si="113"/>
        <v>5</v>
      </c>
      <c r="C513" s="34">
        <f t="shared" si="114"/>
        <v>26</v>
      </c>
      <c r="D513" s="25">
        <v>44342</v>
      </c>
      <c r="E513" s="20">
        <f t="shared" si="115"/>
        <v>0</v>
      </c>
      <c r="F513" s="26">
        <f t="shared" si="116"/>
        <v>0</v>
      </c>
      <c r="G513" s="26">
        <f t="shared" si="117"/>
        <v>0</v>
      </c>
      <c r="H513" s="37">
        <f t="shared" si="118"/>
        <v>0</v>
      </c>
      <c r="I513" s="26">
        <f t="shared" si="119"/>
        <v>0</v>
      </c>
      <c r="J513" s="20">
        <f t="shared" si="120"/>
        <v>19800</v>
      </c>
      <c r="K513" s="20">
        <f t="shared" si="121"/>
        <v>2000</v>
      </c>
      <c r="L513" s="26">
        <v>1000</v>
      </c>
      <c r="M513" s="26">
        <v>0</v>
      </c>
      <c r="N513" s="26">
        <v>1000</v>
      </c>
      <c r="O513" s="20">
        <f t="shared" si="122"/>
        <v>-2000</v>
      </c>
      <c r="P513" s="20">
        <f t="shared" si="123"/>
        <v>17800</v>
      </c>
      <c r="Q513" s="26">
        <v>500</v>
      </c>
      <c r="R513" s="26">
        <v>5000</v>
      </c>
      <c r="S513" s="26">
        <v>1000</v>
      </c>
      <c r="T513" s="26">
        <v>500</v>
      </c>
      <c r="U513" s="26">
        <v>2000</v>
      </c>
      <c r="V513" s="26">
        <v>3000</v>
      </c>
      <c r="W513" s="26">
        <v>0</v>
      </c>
      <c r="X513" s="26">
        <v>5000</v>
      </c>
      <c r="Y513" s="26">
        <v>800</v>
      </c>
      <c r="Z513" s="20">
        <f t="shared" si="124"/>
        <v>-19800</v>
      </c>
      <c r="AA513" s="26">
        <f t="shared" si="125"/>
        <v>15000</v>
      </c>
      <c r="AB513" s="26">
        <v>0</v>
      </c>
      <c r="AC513" s="26">
        <v>15000</v>
      </c>
      <c r="AD513" s="26">
        <v>0</v>
      </c>
      <c r="AE513" s="26">
        <v>0</v>
      </c>
      <c r="AF513" s="26">
        <f t="shared" si="126"/>
        <v>-34800</v>
      </c>
      <c r="AG513" s="27">
        <f>SUM($AF$2:AF513)/SUM($AH$2:AH513)</f>
        <v>-3.3859765624999999E-3</v>
      </c>
      <c r="AH513" s="28">
        <v>10000000</v>
      </c>
      <c r="AI513" s="26">
        <f t="shared" si="127"/>
        <v>0</v>
      </c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9"/>
      <c r="AU513" s="29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 spans="1:63" x14ac:dyDescent="0.2">
      <c r="A514" s="34">
        <f t="shared" si="112"/>
        <v>2021</v>
      </c>
      <c r="B514" s="34">
        <f t="shared" si="113"/>
        <v>5</v>
      </c>
      <c r="C514" s="34">
        <f t="shared" si="114"/>
        <v>27</v>
      </c>
      <c r="D514" s="25">
        <v>44343</v>
      </c>
      <c r="E514" s="20">
        <f t="shared" si="115"/>
        <v>0</v>
      </c>
      <c r="F514" s="26">
        <f t="shared" si="116"/>
        <v>0</v>
      </c>
      <c r="G514" s="26">
        <f t="shared" si="117"/>
        <v>0</v>
      </c>
      <c r="H514" s="37">
        <f t="shared" si="118"/>
        <v>0</v>
      </c>
      <c r="I514" s="26">
        <f t="shared" si="119"/>
        <v>0</v>
      </c>
      <c r="J514" s="20">
        <f t="shared" si="120"/>
        <v>19800</v>
      </c>
      <c r="K514" s="20">
        <f t="shared" si="121"/>
        <v>2000</v>
      </c>
      <c r="L514" s="26">
        <v>1000</v>
      </c>
      <c r="M514" s="26">
        <v>0</v>
      </c>
      <c r="N514" s="26">
        <v>1000</v>
      </c>
      <c r="O514" s="20">
        <f t="shared" si="122"/>
        <v>-2000</v>
      </c>
      <c r="P514" s="20">
        <f t="shared" si="123"/>
        <v>17800</v>
      </c>
      <c r="Q514" s="26">
        <v>500</v>
      </c>
      <c r="R514" s="26">
        <v>5000</v>
      </c>
      <c r="S514" s="26">
        <v>1000</v>
      </c>
      <c r="T514" s="26">
        <v>500</v>
      </c>
      <c r="U514" s="26">
        <v>2000</v>
      </c>
      <c r="V514" s="26">
        <v>3000</v>
      </c>
      <c r="W514" s="26">
        <v>0</v>
      </c>
      <c r="X514" s="26">
        <v>5000</v>
      </c>
      <c r="Y514" s="26">
        <v>800</v>
      </c>
      <c r="Z514" s="20">
        <f t="shared" si="124"/>
        <v>-19800</v>
      </c>
      <c r="AA514" s="26">
        <f t="shared" si="125"/>
        <v>15000</v>
      </c>
      <c r="AB514" s="26">
        <v>0</v>
      </c>
      <c r="AC514" s="26">
        <v>15000</v>
      </c>
      <c r="AD514" s="26">
        <v>0</v>
      </c>
      <c r="AE514" s="26">
        <v>0</v>
      </c>
      <c r="AF514" s="26">
        <f t="shared" si="126"/>
        <v>-34800</v>
      </c>
      <c r="AG514" s="27">
        <f>SUM($AF$2:AF514)/SUM($AH$2:AH514)</f>
        <v>-3.3861598440545807E-3</v>
      </c>
      <c r="AH514" s="28">
        <v>10000000</v>
      </c>
      <c r="AI514" s="26">
        <f t="shared" si="127"/>
        <v>0</v>
      </c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9"/>
      <c r="AU514" s="29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 spans="1:63" x14ac:dyDescent="0.2">
      <c r="A515" s="34">
        <f t="shared" ref="A515:A578" si="128">YEAR(D515)</f>
        <v>2021</v>
      </c>
      <c r="B515" s="34">
        <f t="shared" ref="B515:B578" si="129">MONTH(D515)</f>
        <v>5</v>
      </c>
      <c r="C515" s="34">
        <f t="shared" ref="C515:C578" si="130">DAY(D515)</f>
        <v>28</v>
      </c>
      <c r="D515" s="25">
        <v>44344</v>
      </c>
      <c r="E515" s="20">
        <f t="shared" ref="E515:E578" si="131">SUM(F515:G515)</f>
        <v>0</v>
      </c>
      <c r="F515" s="26">
        <f t="shared" ref="F515:F578" si="132">IF(OR($C515=1,$C515=15,$C515=30),10000,0)</f>
        <v>0</v>
      </c>
      <c r="G515" s="26">
        <f t="shared" ref="G515:G578" si="133">IF($C515=30,100,0)</f>
        <v>0</v>
      </c>
      <c r="H515" s="37">
        <f t="shared" ref="H515:H578" si="134">IF(OR($C515=1,$C515=15,$C515=30),1,0)</f>
        <v>0</v>
      </c>
      <c r="I515" s="26">
        <f t="shared" ref="I515:I578" si="135">IFERROR(F515/H515,0)</f>
        <v>0</v>
      </c>
      <c r="J515" s="20">
        <f t="shared" ref="J515:J578" si="136">K515+P515</f>
        <v>19800</v>
      </c>
      <c r="K515" s="20">
        <f t="shared" ref="K515:K578" si="137">SUM(L515:N515)</f>
        <v>2000</v>
      </c>
      <c r="L515" s="26">
        <v>1000</v>
      </c>
      <c r="M515" s="26">
        <v>0</v>
      </c>
      <c r="N515" s="26">
        <v>1000</v>
      </c>
      <c r="O515" s="20">
        <f t="shared" ref="O515:O578" si="138">E515-K515</f>
        <v>-2000</v>
      </c>
      <c r="P515" s="20">
        <f t="shared" ref="P515:P578" si="139">SUM(Q515:Y515)</f>
        <v>17800</v>
      </c>
      <c r="Q515" s="26">
        <v>500</v>
      </c>
      <c r="R515" s="26">
        <v>5000</v>
      </c>
      <c r="S515" s="26">
        <v>1000</v>
      </c>
      <c r="T515" s="26">
        <v>500</v>
      </c>
      <c r="U515" s="26">
        <v>2000</v>
      </c>
      <c r="V515" s="26">
        <v>3000</v>
      </c>
      <c r="W515" s="26">
        <v>0</v>
      </c>
      <c r="X515" s="26">
        <v>5000</v>
      </c>
      <c r="Y515" s="26">
        <v>800</v>
      </c>
      <c r="Z515" s="20">
        <f t="shared" ref="Z515:Z578" si="140">O515-P515</f>
        <v>-19800</v>
      </c>
      <c r="AA515" s="26">
        <f t="shared" ref="AA515:AA578" si="141">SUM(AB515:AE515)</f>
        <v>15000</v>
      </c>
      <c r="AB515" s="26">
        <v>0</v>
      </c>
      <c r="AC515" s="26">
        <v>15000</v>
      </c>
      <c r="AD515" s="26">
        <v>0</v>
      </c>
      <c r="AE515" s="26">
        <v>0</v>
      </c>
      <c r="AF515" s="26">
        <f t="shared" ref="AF515:AF578" si="142">Z515-AA515</f>
        <v>-34800</v>
      </c>
      <c r="AG515" s="27">
        <f>SUM($AF$2:AF515)/SUM($AH$2:AH515)</f>
        <v>-3.3863424124513618E-3</v>
      </c>
      <c r="AH515" s="28">
        <v>10000000</v>
      </c>
      <c r="AI515" s="26">
        <f t="shared" ref="AI515:AI578" si="143">AJ515-AK515</f>
        <v>0</v>
      </c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9"/>
      <c r="AU515" s="29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 spans="1:63" x14ac:dyDescent="0.2">
      <c r="A516" s="34">
        <f t="shared" si="128"/>
        <v>2021</v>
      </c>
      <c r="B516" s="34">
        <f t="shared" si="129"/>
        <v>5</v>
      </c>
      <c r="C516" s="34">
        <f t="shared" si="130"/>
        <v>29</v>
      </c>
      <c r="D516" s="25">
        <v>44345</v>
      </c>
      <c r="E516" s="20">
        <f t="shared" si="131"/>
        <v>0</v>
      </c>
      <c r="F516" s="26">
        <f t="shared" si="132"/>
        <v>0</v>
      </c>
      <c r="G516" s="26">
        <f t="shared" si="133"/>
        <v>0</v>
      </c>
      <c r="H516" s="37">
        <f t="shared" si="134"/>
        <v>0</v>
      </c>
      <c r="I516" s="26">
        <f t="shared" si="135"/>
        <v>0</v>
      </c>
      <c r="J516" s="20">
        <f t="shared" si="136"/>
        <v>19800</v>
      </c>
      <c r="K516" s="20">
        <f t="shared" si="137"/>
        <v>2000</v>
      </c>
      <c r="L516" s="26">
        <v>1000</v>
      </c>
      <c r="M516" s="26">
        <v>0</v>
      </c>
      <c r="N516" s="26">
        <v>1000</v>
      </c>
      <c r="O516" s="20">
        <f t="shared" si="138"/>
        <v>-2000</v>
      </c>
      <c r="P516" s="20">
        <f t="shared" si="139"/>
        <v>17800</v>
      </c>
      <c r="Q516" s="26">
        <v>500</v>
      </c>
      <c r="R516" s="26">
        <v>5000</v>
      </c>
      <c r="S516" s="26">
        <v>1000</v>
      </c>
      <c r="T516" s="26">
        <v>500</v>
      </c>
      <c r="U516" s="26">
        <v>2000</v>
      </c>
      <c r="V516" s="26">
        <v>3000</v>
      </c>
      <c r="W516" s="26">
        <v>0</v>
      </c>
      <c r="X516" s="26">
        <v>5000</v>
      </c>
      <c r="Y516" s="26">
        <v>800</v>
      </c>
      <c r="Z516" s="20">
        <f t="shared" si="140"/>
        <v>-19800</v>
      </c>
      <c r="AA516" s="26">
        <f t="shared" si="141"/>
        <v>15000</v>
      </c>
      <c r="AB516" s="26">
        <v>0</v>
      </c>
      <c r="AC516" s="26">
        <v>15000</v>
      </c>
      <c r="AD516" s="26">
        <v>0</v>
      </c>
      <c r="AE516" s="26">
        <v>0</v>
      </c>
      <c r="AF516" s="26">
        <f t="shared" si="142"/>
        <v>-34800</v>
      </c>
      <c r="AG516" s="27">
        <f>SUM($AF$2:AF516)/SUM($AH$2:AH516)</f>
        <v>-3.3865242718446602E-3</v>
      </c>
      <c r="AH516" s="28">
        <v>10000000</v>
      </c>
      <c r="AI516" s="26">
        <f t="shared" si="143"/>
        <v>0</v>
      </c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9"/>
      <c r="AU516" s="29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 spans="1:63" x14ac:dyDescent="0.2">
      <c r="A517" s="34">
        <f t="shared" si="128"/>
        <v>2021</v>
      </c>
      <c r="B517" s="34">
        <f t="shared" si="129"/>
        <v>5</v>
      </c>
      <c r="C517" s="34">
        <f t="shared" si="130"/>
        <v>30</v>
      </c>
      <c r="D517" s="25">
        <v>44346</v>
      </c>
      <c r="E517" s="20">
        <f t="shared" si="131"/>
        <v>10100</v>
      </c>
      <c r="F517" s="26">
        <f t="shared" si="132"/>
        <v>10000</v>
      </c>
      <c r="G517" s="26">
        <f t="shared" si="133"/>
        <v>100</v>
      </c>
      <c r="H517" s="37">
        <f t="shared" si="134"/>
        <v>1</v>
      </c>
      <c r="I517" s="26">
        <f t="shared" si="135"/>
        <v>10000</v>
      </c>
      <c r="J517" s="20">
        <f t="shared" si="136"/>
        <v>19800</v>
      </c>
      <c r="K517" s="20">
        <f t="shared" si="137"/>
        <v>2000</v>
      </c>
      <c r="L517" s="26">
        <v>1000</v>
      </c>
      <c r="M517" s="26">
        <v>0</v>
      </c>
      <c r="N517" s="26">
        <v>1000</v>
      </c>
      <c r="O517" s="20">
        <f t="shared" si="138"/>
        <v>8100</v>
      </c>
      <c r="P517" s="20">
        <f t="shared" si="139"/>
        <v>17800</v>
      </c>
      <c r="Q517" s="26">
        <v>500</v>
      </c>
      <c r="R517" s="26">
        <v>5000</v>
      </c>
      <c r="S517" s="26">
        <v>1000</v>
      </c>
      <c r="T517" s="26">
        <v>500</v>
      </c>
      <c r="U517" s="26">
        <v>2000</v>
      </c>
      <c r="V517" s="26">
        <v>3000</v>
      </c>
      <c r="W517" s="26">
        <v>0</v>
      </c>
      <c r="X517" s="26">
        <v>5000</v>
      </c>
      <c r="Y517" s="26">
        <v>800</v>
      </c>
      <c r="Z517" s="20">
        <f t="shared" si="140"/>
        <v>-9700</v>
      </c>
      <c r="AA517" s="26">
        <f t="shared" si="141"/>
        <v>15000</v>
      </c>
      <c r="AB517" s="26">
        <v>0</v>
      </c>
      <c r="AC517" s="26">
        <v>15000</v>
      </c>
      <c r="AD517" s="26">
        <v>0</v>
      </c>
      <c r="AE517" s="26">
        <v>0</v>
      </c>
      <c r="AF517" s="26">
        <f t="shared" si="142"/>
        <v>-24700</v>
      </c>
      <c r="AG517" s="27">
        <f>SUM($AF$2:AF517)/SUM($AH$2:AH517)</f>
        <v>-3.3847480620155038E-3</v>
      </c>
      <c r="AH517" s="28">
        <v>10000000</v>
      </c>
      <c r="AI517" s="26">
        <f t="shared" si="143"/>
        <v>0</v>
      </c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9"/>
      <c r="AU517" s="29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 spans="1:63" x14ac:dyDescent="0.2">
      <c r="A518" s="34">
        <f t="shared" si="128"/>
        <v>2021</v>
      </c>
      <c r="B518" s="34">
        <f t="shared" si="129"/>
        <v>5</v>
      </c>
      <c r="C518" s="34">
        <f t="shared" si="130"/>
        <v>31</v>
      </c>
      <c r="D518" s="25">
        <v>44347</v>
      </c>
      <c r="E518" s="20">
        <f t="shared" si="131"/>
        <v>0</v>
      </c>
      <c r="F518" s="26">
        <f t="shared" si="132"/>
        <v>0</v>
      </c>
      <c r="G518" s="26">
        <f t="shared" si="133"/>
        <v>0</v>
      </c>
      <c r="H518" s="37">
        <f t="shared" si="134"/>
        <v>0</v>
      </c>
      <c r="I518" s="26">
        <f t="shared" si="135"/>
        <v>0</v>
      </c>
      <c r="J518" s="20">
        <f t="shared" si="136"/>
        <v>19800</v>
      </c>
      <c r="K518" s="20">
        <f t="shared" si="137"/>
        <v>2000</v>
      </c>
      <c r="L518" s="26">
        <v>1000</v>
      </c>
      <c r="M518" s="26">
        <v>0</v>
      </c>
      <c r="N518" s="26">
        <v>1000</v>
      </c>
      <c r="O518" s="20">
        <f t="shared" si="138"/>
        <v>-2000</v>
      </c>
      <c r="P518" s="20">
        <f t="shared" si="139"/>
        <v>17800</v>
      </c>
      <c r="Q518" s="26">
        <v>500</v>
      </c>
      <c r="R518" s="26">
        <v>5000</v>
      </c>
      <c r="S518" s="26">
        <v>1000</v>
      </c>
      <c r="T518" s="26">
        <v>500</v>
      </c>
      <c r="U518" s="26">
        <v>2000</v>
      </c>
      <c r="V518" s="26">
        <v>3000</v>
      </c>
      <c r="W518" s="26">
        <v>0</v>
      </c>
      <c r="X518" s="26">
        <v>5000</v>
      </c>
      <c r="Y518" s="26">
        <v>800</v>
      </c>
      <c r="Z518" s="20">
        <f t="shared" si="140"/>
        <v>-19800</v>
      </c>
      <c r="AA518" s="26">
        <f t="shared" si="141"/>
        <v>15000</v>
      </c>
      <c r="AB518" s="26">
        <v>0</v>
      </c>
      <c r="AC518" s="26">
        <v>15000</v>
      </c>
      <c r="AD518" s="26">
        <v>0</v>
      </c>
      <c r="AE518" s="26">
        <v>0</v>
      </c>
      <c r="AF518" s="26">
        <f t="shared" si="142"/>
        <v>-34800</v>
      </c>
      <c r="AG518" s="27">
        <f>SUM($AF$2:AF518)/SUM($AH$2:AH518)</f>
        <v>-3.3849323017408122E-3</v>
      </c>
      <c r="AH518" s="28">
        <v>10000000</v>
      </c>
      <c r="AI518" s="26">
        <f t="shared" si="143"/>
        <v>0</v>
      </c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9"/>
      <c r="AU518" s="29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 spans="1:63" x14ac:dyDescent="0.2">
      <c r="A519" s="34">
        <f t="shared" si="128"/>
        <v>2021</v>
      </c>
      <c r="B519" s="34">
        <f t="shared" si="129"/>
        <v>6</v>
      </c>
      <c r="C519" s="34">
        <f t="shared" si="130"/>
        <v>1</v>
      </c>
      <c r="D519" s="25">
        <v>44348</v>
      </c>
      <c r="E519" s="20">
        <f t="shared" si="131"/>
        <v>10000</v>
      </c>
      <c r="F519" s="26">
        <f t="shared" si="132"/>
        <v>10000</v>
      </c>
      <c r="G519" s="26">
        <f t="shared" si="133"/>
        <v>0</v>
      </c>
      <c r="H519" s="37">
        <f t="shared" si="134"/>
        <v>1</v>
      </c>
      <c r="I519" s="26">
        <f t="shared" si="135"/>
        <v>10000</v>
      </c>
      <c r="J519" s="20">
        <f t="shared" si="136"/>
        <v>19800</v>
      </c>
      <c r="K519" s="20">
        <f t="shared" si="137"/>
        <v>2000</v>
      </c>
      <c r="L519" s="26">
        <v>1000</v>
      </c>
      <c r="M519" s="26">
        <v>0</v>
      </c>
      <c r="N519" s="26">
        <v>1000</v>
      </c>
      <c r="O519" s="20">
        <f t="shared" si="138"/>
        <v>8000</v>
      </c>
      <c r="P519" s="20">
        <f t="shared" si="139"/>
        <v>17800</v>
      </c>
      <c r="Q519" s="26">
        <v>500</v>
      </c>
      <c r="R519" s="26">
        <v>5000</v>
      </c>
      <c r="S519" s="26">
        <v>1000</v>
      </c>
      <c r="T519" s="26">
        <v>500</v>
      </c>
      <c r="U519" s="26">
        <v>2000</v>
      </c>
      <c r="V519" s="26">
        <v>3000</v>
      </c>
      <c r="W519" s="26">
        <v>0</v>
      </c>
      <c r="X519" s="26">
        <v>5000</v>
      </c>
      <c r="Y519" s="26">
        <v>800</v>
      </c>
      <c r="Z519" s="20">
        <f t="shared" si="140"/>
        <v>-9800</v>
      </c>
      <c r="AA519" s="26">
        <f t="shared" si="141"/>
        <v>15000</v>
      </c>
      <c r="AB519" s="26">
        <v>0</v>
      </c>
      <c r="AC519" s="26">
        <v>15000</v>
      </c>
      <c r="AD519" s="26">
        <v>0</v>
      </c>
      <c r="AE519" s="26">
        <v>0</v>
      </c>
      <c r="AF519" s="26">
        <f t="shared" si="142"/>
        <v>-24800</v>
      </c>
      <c r="AG519" s="27">
        <f>SUM($AF$2:AF519)/SUM($AH$2:AH519)</f>
        <v>-3.3831853281853282E-3</v>
      </c>
      <c r="AH519" s="28">
        <v>10000000</v>
      </c>
      <c r="AI519" s="26">
        <f t="shared" si="143"/>
        <v>0</v>
      </c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9"/>
      <c r="AU519" s="29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 spans="1:63" x14ac:dyDescent="0.2">
      <c r="A520" s="34">
        <f t="shared" si="128"/>
        <v>2021</v>
      </c>
      <c r="B520" s="34">
        <f t="shared" si="129"/>
        <v>6</v>
      </c>
      <c r="C520" s="34">
        <f t="shared" si="130"/>
        <v>2</v>
      </c>
      <c r="D520" s="25">
        <v>44349</v>
      </c>
      <c r="E520" s="20">
        <f t="shared" si="131"/>
        <v>0</v>
      </c>
      <c r="F520" s="26">
        <f t="shared" si="132"/>
        <v>0</v>
      </c>
      <c r="G520" s="26">
        <f t="shared" si="133"/>
        <v>0</v>
      </c>
      <c r="H520" s="37">
        <f t="shared" si="134"/>
        <v>0</v>
      </c>
      <c r="I520" s="26">
        <f t="shared" si="135"/>
        <v>0</v>
      </c>
      <c r="J520" s="20">
        <f t="shared" si="136"/>
        <v>19800</v>
      </c>
      <c r="K520" s="20">
        <f t="shared" si="137"/>
        <v>2000</v>
      </c>
      <c r="L520" s="26">
        <v>1000</v>
      </c>
      <c r="M520" s="26">
        <v>0</v>
      </c>
      <c r="N520" s="26">
        <v>1000</v>
      </c>
      <c r="O520" s="20">
        <f t="shared" si="138"/>
        <v>-2000</v>
      </c>
      <c r="P520" s="20">
        <f t="shared" si="139"/>
        <v>17800</v>
      </c>
      <c r="Q520" s="26">
        <v>500</v>
      </c>
      <c r="R520" s="26">
        <v>5000</v>
      </c>
      <c r="S520" s="26">
        <v>1000</v>
      </c>
      <c r="T520" s="26">
        <v>500</v>
      </c>
      <c r="U520" s="26">
        <v>2000</v>
      </c>
      <c r="V520" s="26">
        <v>3000</v>
      </c>
      <c r="W520" s="26">
        <v>0</v>
      </c>
      <c r="X520" s="26">
        <v>5000</v>
      </c>
      <c r="Y520" s="26">
        <v>800</v>
      </c>
      <c r="Z520" s="20">
        <f t="shared" si="140"/>
        <v>-19800</v>
      </c>
      <c r="AA520" s="26">
        <f t="shared" si="141"/>
        <v>15000</v>
      </c>
      <c r="AB520" s="26">
        <v>0</v>
      </c>
      <c r="AC520" s="26">
        <v>15000</v>
      </c>
      <c r="AD520" s="26">
        <v>0</v>
      </c>
      <c r="AE520" s="26">
        <v>0</v>
      </c>
      <c r="AF520" s="26">
        <f t="shared" si="142"/>
        <v>-34800</v>
      </c>
      <c r="AG520" s="27">
        <f>SUM($AF$2:AF520)/SUM($AH$2:AH520)</f>
        <v>-3.3833718689788052E-3</v>
      </c>
      <c r="AH520" s="28">
        <v>10000000</v>
      </c>
      <c r="AI520" s="26">
        <f t="shared" si="143"/>
        <v>0</v>
      </c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9"/>
      <c r="AU520" s="29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 spans="1:63" x14ac:dyDescent="0.2">
      <c r="A521" s="34">
        <f t="shared" si="128"/>
        <v>2021</v>
      </c>
      <c r="B521" s="34">
        <f t="shared" si="129"/>
        <v>6</v>
      </c>
      <c r="C521" s="34">
        <f t="shared" si="130"/>
        <v>3</v>
      </c>
      <c r="D521" s="25">
        <v>44350</v>
      </c>
      <c r="E521" s="20">
        <f t="shared" si="131"/>
        <v>0</v>
      </c>
      <c r="F521" s="26">
        <f t="shared" si="132"/>
        <v>0</v>
      </c>
      <c r="G521" s="26">
        <f t="shared" si="133"/>
        <v>0</v>
      </c>
      <c r="H521" s="37">
        <f t="shared" si="134"/>
        <v>0</v>
      </c>
      <c r="I521" s="26">
        <f t="shared" si="135"/>
        <v>0</v>
      </c>
      <c r="J521" s="20">
        <f t="shared" si="136"/>
        <v>19800</v>
      </c>
      <c r="K521" s="20">
        <f t="shared" si="137"/>
        <v>2000</v>
      </c>
      <c r="L521" s="26">
        <v>1000</v>
      </c>
      <c r="M521" s="26">
        <v>0</v>
      </c>
      <c r="N521" s="26">
        <v>1000</v>
      </c>
      <c r="O521" s="20">
        <f t="shared" si="138"/>
        <v>-2000</v>
      </c>
      <c r="P521" s="20">
        <f t="shared" si="139"/>
        <v>17800</v>
      </c>
      <c r="Q521" s="26">
        <v>500</v>
      </c>
      <c r="R521" s="26">
        <v>5000</v>
      </c>
      <c r="S521" s="26">
        <v>1000</v>
      </c>
      <c r="T521" s="26">
        <v>500</v>
      </c>
      <c r="U521" s="26">
        <v>2000</v>
      </c>
      <c r="V521" s="26">
        <v>3000</v>
      </c>
      <c r="W521" s="26">
        <v>0</v>
      </c>
      <c r="X521" s="26">
        <v>5000</v>
      </c>
      <c r="Y521" s="26">
        <v>800</v>
      </c>
      <c r="Z521" s="20">
        <f t="shared" si="140"/>
        <v>-19800</v>
      </c>
      <c r="AA521" s="26">
        <f t="shared" si="141"/>
        <v>15000</v>
      </c>
      <c r="AB521" s="26">
        <v>0</v>
      </c>
      <c r="AC521" s="26">
        <v>15000</v>
      </c>
      <c r="AD521" s="26">
        <v>0</v>
      </c>
      <c r="AE521" s="26">
        <v>0</v>
      </c>
      <c r="AF521" s="26">
        <f t="shared" si="142"/>
        <v>-34800</v>
      </c>
      <c r="AG521" s="27">
        <f>SUM($AF$2:AF521)/SUM($AH$2:AH521)</f>
        <v>-3.3835576923076922E-3</v>
      </c>
      <c r="AH521" s="28">
        <v>10000000</v>
      </c>
      <c r="AI521" s="26">
        <f t="shared" si="143"/>
        <v>0</v>
      </c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9"/>
      <c r="AU521" s="29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 spans="1:63" x14ac:dyDescent="0.2">
      <c r="A522" s="34">
        <f t="shared" si="128"/>
        <v>2021</v>
      </c>
      <c r="B522" s="34">
        <f t="shared" si="129"/>
        <v>6</v>
      </c>
      <c r="C522" s="34">
        <f t="shared" si="130"/>
        <v>4</v>
      </c>
      <c r="D522" s="25">
        <v>44351</v>
      </c>
      <c r="E522" s="20">
        <f t="shared" si="131"/>
        <v>0</v>
      </c>
      <c r="F522" s="26">
        <f t="shared" si="132"/>
        <v>0</v>
      </c>
      <c r="G522" s="26">
        <f t="shared" si="133"/>
        <v>0</v>
      </c>
      <c r="H522" s="37">
        <f t="shared" si="134"/>
        <v>0</v>
      </c>
      <c r="I522" s="26">
        <f t="shared" si="135"/>
        <v>0</v>
      </c>
      <c r="J522" s="20">
        <f t="shared" si="136"/>
        <v>19800</v>
      </c>
      <c r="K522" s="20">
        <f t="shared" si="137"/>
        <v>2000</v>
      </c>
      <c r="L522" s="26">
        <v>1000</v>
      </c>
      <c r="M522" s="26">
        <v>0</v>
      </c>
      <c r="N522" s="26">
        <v>1000</v>
      </c>
      <c r="O522" s="20">
        <f t="shared" si="138"/>
        <v>-2000</v>
      </c>
      <c r="P522" s="20">
        <f t="shared" si="139"/>
        <v>17800</v>
      </c>
      <c r="Q522" s="26">
        <v>500</v>
      </c>
      <c r="R522" s="26">
        <v>5000</v>
      </c>
      <c r="S522" s="26">
        <v>1000</v>
      </c>
      <c r="T522" s="26">
        <v>500</v>
      </c>
      <c r="U522" s="26">
        <v>2000</v>
      </c>
      <c r="V522" s="26">
        <v>3000</v>
      </c>
      <c r="W522" s="26">
        <v>0</v>
      </c>
      <c r="X522" s="26">
        <v>5000</v>
      </c>
      <c r="Y522" s="26">
        <v>800</v>
      </c>
      <c r="Z522" s="20">
        <f t="shared" si="140"/>
        <v>-19800</v>
      </c>
      <c r="AA522" s="26">
        <f t="shared" si="141"/>
        <v>15000</v>
      </c>
      <c r="AB522" s="26">
        <v>0</v>
      </c>
      <c r="AC522" s="26">
        <v>15000</v>
      </c>
      <c r="AD522" s="26">
        <v>0</v>
      </c>
      <c r="AE522" s="26">
        <v>0</v>
      </c>
      <c r="AF522" s="26">
        <f t="shared" si="142"/>
        <v>-34800</v>
      </c>
      <c r="AG522" s="27">
        <f>SUM($AF$2:AF522)/SUM($AH$2:AH522)</f>
        <v>-3.3837428023032628E-3</v>
      </c>
      <c r="AH522" s="28">
        <v>10000000</v>
      </c>
      <c r="AI522" s="26">
        <f t="shared" si="143"/>
        <v>0</v>
      </c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9"/>
      <c r="AU522" s="29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 spans="1:63" x14ac:dyDescent="0.2">
      <c r="A523" s="34">
        <f t="shared" si="128"/>
        <v>2021</v>
      </c>
      <c r="B523" s="34">
        <f t="shared" si="129"/>
        <v>6</v>
      </c>
      <c r="C523" s="34">
        <f t="shared" si="130"/>
        <v>5</v>
      </c>
      <c r="D523" s="25">
        <v>44352</v>
      </c>
      <c r="E523" s="20">
        <f t="shared" si="131"/>
        <v>0</v>
      </c>
      <c r="F523" s="26">
        <f t="shared" si="132"/>
        <v>0</v>
      </c>
      <c r="G523" s="26">
        <f t="shared" si="133"/>
        <v>0</v>
      </c>
      <c r="H523" s="37">
        <f t="shared" si="134"/>
        <v>0</v>
      </c>
      <c r="I523" s="26">
        <f t="shared" si="135"/>
        <v>0</v>
      </c>
      <c r="J523" s="20">
        <f t="shared" si="136"/>
        <v>19800</v>
      </c>
      <c r="K523" s="20">
        <f t="shared" si="137"/>
        <v>2000</v>
      </c>
      <c r="L523" s="26">
        <v>1000</v>
      </c>
      <c r="M523" s="26">
        <v>0</v>
      </c>
      <c r="N523" s="26">
        <v>1000</v>
      </c>
      <c r="O523" s="20">
        <f t="shared" si="138"/>
        <v>-2000</v>
      </c>
      <c r="P523" s="20">
        <f t="shared" si="139"/>
        <v>17800</v>
      </c>
      <c r="Q523" s="26">
        <v>500</v>
      </c>
      <c r="R523" s="26">
        <v>5000</v>
      </c>
      <c r="S523" s="26">
        <v>1000</v>
      </c>
      <c r="T523" s="26">
        <v>500</v>
      </c>
      <c r="U523" s="26">
        <v>2000</v>
      </c>
      <c r="V523" s="26">
        <v>3000</v>
      </c>
      <c r="W523" s="26">
        <v>0</v>
      </c>
      <c r="X523" s="26">
        <v>5000</v>
      </c>
      <c r="Y523" s="26">
        <v>800</v>
      </c>
      <c r="Z523" s="20">
        <f t="shared" si="140"/>
        <v>-19800</v>
      </c>
      <c r="AA523" s="26">
        <f t="shared" si="141"/>
        <v>15000</v>
      </c>
      <c r="AB523" s="26">
        <v>0</v>
      </c>
      <c r="AC523" s="26">
        <v>15000</v>
      </c>
      <c r="AD523" s="26">
        <v>0</v>
      </c>
      <c r="AE523" s="26">
        <v>0</v>
      </c>
      <c r="AF523" s="26">
        <f t="shared" si="142"/>
        <v>-34800</v>
      </c>
      <c r="AG523" s="27">
        <f>SUM($AF$2:AF523)/SUM($AH$2:AH523)</f>
        <v>-3.3839272030651343E-3</v>
      </c>
      <c r="AH523" s="28">
        <v>10000000</v>
      </c>
      <c r="AI523" s="26">
        <f t="shared" si="143"/>
        <v>0</v>
      </c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9"/>
      <c r="AU523" s="29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 spans="1:63" x14ac:dyDescent="0.2">
      <c r="A524" s="34">
        <f t="shared" si="128"/>
        <v>2021</v>
      </c>
      <c r="B524" s="34">
        <f t="shared" si="129"/>
        <v>6</v>
      </c>
      <c r="C524" s="34">
        <f t="shared" si="130"/>
        <v>6</v>
      </c>
      <c r="D524" s="25">
        <v>44353</v>
      </c>
      <c r="E524" s="20">
        <f t="shared" si="131"/>
        <v>0</v>
      </c>
      <c r="F524" s="26">
        <f t="shared" si="132"/>
        <v>0</v>
      </c>
      <c r="G524" s="26">
        <f t="shared" si="133"/>
        <v>0</v>
      </c>
      <c r="H524" s="37">
        <f t="shared" si="134"/>
        <v>0</v>
      </c>
      <c r="I524" s="26">
        <f t="shared" si="135"/>
        <v>0</v>
      </c>
      <c r="J524" s="20">
        <f t="shared" si="136"/>
        <v>19800</v>
      </c>
      <c r="K524" s="20">
        <f t="shared" si="137"/>
        <v>2000</v>
      </c>
      <c r="L524" s="26">
        <v>1000</v>
      </c>
      <c r="M524" s="26">
        <v>0</v>
      </c>
      <c r="N524" s="26">
        <v>1000</v>
      </c>
      <c r="O524" s="20">
        <f t="shared" si="138"/>
        <v>-2000</v>
      </c>
      <c r="P524" s="20">
        <f t="shared" si="139"/>
        <v>17800</v>
      </c>
      <c r="Q524" s="26">
        <v>500</v>
      </c>
      <c r="R524" s="26">
        <v>5000</v>
      </c>
      <c r="S524" s="26">
        <v>1000</v>
      </c>
      <c r="T524" s="26">
        <v>500</v>
      </c>
      <c r="U524" s="26">
        <v>2000</v>
      </c>
      <c r="V524" s="26">
        <v>3000</v>
      </c>
      <c r="W524" s="26">
        <v>0</v>
      </c>
      <c r="X524" s="26">
        <v>5000</v>
      </c>
      <c r="Y524" s="26">
        <v>800</v>
      </c>
      <c r="Z524" s="20">
        <f t="shared" si="140"/>
        <v>-19800</v>
      </c>
      <c r="AA524" s="26">
        <f t="shared" si="141"/>
        <v>15000</v>
      </c>
      <c r="AB524" s="26">
        <v>0</v>
      </c>
      <c r="AC524" s="26">
        <v>15000</v>
      </c>
      <c r="AD524" s="26">
        <v>0</v>
      </c>
      <c r="AE524" s="26">
        <v>0</v>
      </c>
      <c r="AF524" s="26">
        <f t="shared" si="142"/>
        <v>-34800</v>
      </c>
      <c r="AG524" s="27">
        <f>SUM($AF$2:AF524)/SUM($AH$2:AH524)</f>
        <v>-3.384110898661568E-3</v>
      </c>
      <c r="AH524" s="28">
        <v>10000000</v>
      </c>
      <c r="AI524" s="26">
        <f t="shared" si="143"/>
        <v>0</v>
      </c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9"/>
      <c r="AU524" s="29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 spans="1:63" x14ac:dyDescent="0.2">
      <c r="A525" s="34">
        <f t="shared" si="128"/>
        <v>2021</v>
      </c>
      <c r="B525" s="34">
        <f t="shared" si="129"/>
        <v>6</v>
      </c>
      <c r="C525" s="34">
        <f t="shared" si="130"/>
        <v>7</v>
      </c>
      <c r="D525" s="25">
        <v>44354</v>
      </c>
      <c r="E525" s="20">
        <f t="shared" si="131"/>
        <v>0</v>
      </c>
      <c r="F525" s="26">
        <f t="shared" si="132"/>
        <v>0</v>
      </c>
      <c r="G525" s="26">
        <f t="shared" si="133"/>
        <v>0</v>
      </c>
      <c r="H525" s="37">
        <f t="shared" si="134"/>
        <v>0</v>
      </c>
      <c r="I525" s="26">
        <f t="shared" si="135"/>
        <v>0</v>
      </c>
      <c r="J525" s="20">
        <f t="shared" si="136"/>
        <v>19800</v>
      </c>
      <c r="K525" s="20">
        <f t="shared" si="137"/>
        <v>2000</v>
      </c>
      <c r="L525" s="26">
        <v>1000</v>
      </c>
      <c r="M525" s="26">
        <v>0</v>
      </c>
      <c r="N525" s="26">
        <v>1000</v>
      </c>
      <c r="O525" s="20">
        <f t="shared" si="138"/>
        <v>-2000</v>
      </c>
      <c r="P525" s="20">
        <f t="shared" si="139"/>
        <v>17800</v>
      </c>
      <c r="Q525" s="26">
        <v>500</v>
      </c>
      <c r="R525" s="26">
        <v>5000</v>
      </c>
      <c r="S525" s="26">
        <v>1000</v>
      </c>
      <c r="T525" s="26">
        <v>500</v>
      </c>
      <c r="U525" s="26">
        <v>2000</v>
      </c>
      <c r="V525" s="26">
        <v>3000</v>
      </c>
      <c r="W525" s="26">
        <v>0</v>
      </c>
      <c r="X525" s="26">
        <v>5000</v>
      </c>
      <c r="Y525" s="26">
        <v>800</v>
      </c>
      <c r="Z525" s="20">
        <f t="shared" si="140"/>
        <v>-19800</v>
      </c>
      <c r="AA525" s="26">
        <f t="shared" si="141"/>
        <v>15000</v>
      </c>
      <c r="AB525" s="26">
        <v>0</v>
      </c>
      <c r="AC525" s="26">
        <v>15000</v>
      </c>
      <c r="AD525" s="26">
        <v>0</v>
      </c>
      <c r="AE525" s="26">
        <v>0</v>
      </c>
      <c r="AF525" s="26">
        <f t="shared" si="142"/>
        <v>-34800</v>
      </c>
      <c r="AG525" s="27">
        <f>SUM($AF$2:AF525)/SUM($AH$2:AH525)</f>
        <v>-3.3842938931297711E-3</v>
      </c>
      <c r="AH525" s="28">
        <v>10000000</v>
      </c>
      <c r="AI525" s="26">
        <f t="shared" si="143"/>
        <v>0</v>
      </c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9"/>
      <c r="AU525" s="29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 spans="1:63" x14ac:dyDescent="0.2">
      <c r="A526" s="34">
        <f t="shared" si="128"/>
        <v>2021</v>
      </c>
      <c r="B526" s="34">
        <f t="shared" si="129"/>
        <v>6</v>
      </c>
      <c r="C526" s="34">
        <f t="shared" si="130"/>
        <v>8</v>
      </c>
      <c r="D526" s="25">
        <v>44355</v>
      </c>
      <c r="E526" s="20">
        <f t="shared" si="131"/>
        <v>0</v>
      </c>
      <c r="F526" s="26">
        <f t="shared" si="132"/>
        <v>0</v>
      </c>
      <c r="G526" s="26">
        <f t="shared" si="133"/>
        <v>0</v>
      </c>
      <c r="H526" s="37">
        <f t="shared" si="134"/>
        <v>0</v>
      </c>
      <c r="I526" s="26">
        <f t="shared" si="135"/>
        <v>0</v>
      </c>
      <c r="J526" s="20">
        <f t="shared" si="136"/>
        <v>19800</v>
      </c>
      <c r="K526" s="20">
        <f t="shared" si="137"/>
        <v>2000</v>
      </c>
      <c r="L526" s="26">
        <v>1000</v>
      </c>
      <c r="M526" s="26">
        <v>0</v>
      </c>
      <c r="N526" s="26">
        <v>1000</v>
      </c>
      <c r="O526" s="20">
        <f t="shared" si="138"/>
        <v>-2000</v>
      </c>
      <c r="P526" s="20">
        <f t="shared" si="139"/>
        <v>17800</v>
      </c>
      <c r="Q526" s="26">
        <v>500</v>
      </c>
      <c r="R526" s="26">
        <v>5000</v>
      </c>
      <c r="S526" s="26">
        <v>1000</v>
      </c>
      <c r="T526" s="26">
        <v>500</v>
      </c>
      <c r="U526" s="26">
        <v>2000</v>
      </c>
      <c r="V526" s="26">
        <v>3000</v>
      </c>
      <c r="W526" s="26">
        <v>0</v>
      </c>
      <c r="X526" s="26">
        <v>5000</v>
      </c>
      <c r="Y526" s="26">
        <v>800</v>
      </c>
      <c r="Z526" s="20">
        <f t="shared" si="140"/>
        <v>-19800</v>
      </c>
      <c r="AA526" s="26">
        <f t="shared" si="141"/>
        <v>15000</v>
      </c>
      <c r="AB526" s="26">
        <v>0</v>
      </c>
      <c r="AC526" s="26">
        <v>15000</v>
      </c>
      <c r="AD526" s="26">
        <v>0</v>
      </c>
      <c r="AE526" s="26">
        <v>0</v>
      </c>
      <c r="AF526" s="26">
        <f t="shared" si="142"/>
        <v>-34800</v>
      </c>
      <c r="AG526" s="27">
        <f>SUM($AF$2:AF526)/SUM($AH$2:AH526)</f>
        <v>-3.3844761904761904E-3</v>
      </c>
      <c r="AH526" s="28">
        <v>10000000</v>
      </c>
      <c r="AI526" s="26">
        <f t="shared" si="143"/>
        <v>0</v>
      </c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9"/>
      <c r="AU526" s="29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 spans="1:63" x14ac:dyDescent="0.2">
      <c r="A527" s="34">
        <f t="shared" si="128"/>
        <v>2021</v>
      </c>
      <c r="B527" s="34">
        <f t="shared" si="129"/>
        <v>6</v>
      </c>
      <c r="C527" s="34">
        <f t="shared" si="130"/>
        <v>9</v>
      </c>
      <c r="D527" s="25">
        <v>44356</v>
      </c>
      <c r="E527" s="20">
        <f t="shared" si="131"/>
        <v>0</v>
      </c>
      <c r="F527" s="26">
        <f t="shared" si="132"/>
        <v>0</v>
      </c>
      <c r="G527" s="26">
        <f t="shared" si="133"/>
        <v>0</v>
      </c>
      <c r="H527" s="37">
        <f t="shared" si="134"/>
        <v>0</v>
      </c>
      <c r="I527" s="26">
        <f t="shared" si="135"/>
        <v>0</v>
      </c>
      <c r="J527" s="20">
        <f t="shared" si="136"/>
        <v>19800</v>
      </c>
      <c r="K527" s="20">
        <f t="shared" si="137"/>
        <v>2000</v>
      </c>
      <c r="L527" s="26">
        <v>1000</v>
      </c>
      <c r="M527" s="26">
        <v>0</v>
      </c>
      <c r="N527" s="26">
        <v>1000</v>
      </c>
      <c r="O527" s="20">
        <f t="shared" si="138"/>
        <v>-2000</v>
      </c>
      <c r="P527" s="20">
        <f t="shared" si="139"/>
        <v>17800</v>
      </c>
      <c r="Q527" s="26">
        <v>500</v>
      </c>
      <c r="R527" s="26">
        <v>5000</v>
      </c>
      <c r="S527" s="26">
        <v>1000</v>
      </c>
      <c r="T527" s="26">
        <v>500</v>
      </c>
      <c r="U527" s="26">
        <v>2000</v>
      </c>
      <c r="V527" s="26">
        <v>3000</v>
      </c>
      <c r="W527" s="26">
        <v>0</v>
      </c>
      <c r="X527" s="26">
        <v>5000</v>
      </c>
      <c r="Y527" s="26">
        <v>800</v>
      </c>
      <c r="Z527" s="20">
        <f t="shared" si="140"/>
        <v>-19800</v>
      </c>
      <c r="AA527" s="26">
        <f t="shared" si="141"/>
        <v>15000</v>
      </c>
      <c r="AB527" s="26">
        <v>0</v>
      </c>
      <c r="AC527" s="26">
        <v>15000</v>
      </c>
      <c r="AD527" s="26">
        <v>0</v>
      </c>
      <c r="AE527" s="26">
        <v>0</v>
      </c>
      <c r="AF527" s="26">
        <f t="shared" si="142"/>
        <v>-34800</v>
      </c>
      <c r="AG527" s="27">
        <f>SUM($AF$2:AF527)/SUM($AH$2:AH527)</f>
        <v>-3.3846577946768062E-3</v>
      </c>
      <c r="AH527" s="28">
        <v>10000000</v>
      </c>
      <c r="AI527" s="26">
        <f t="shared" si="143"/>
        <v>0</v>
      </c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9"/>
      <c r="AU527" s="29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 spans="1:63" x14ac:dyDescent="0.2">
      <c r="A528" s="34">
        <f t="shared" si="128"/>
        <v>2021</v>
      </c>
      <c r="B528" s="34">
        <f t="shared" si="129"/>
        <v>6</v>
      </c>
      <c r="C528" s="34">
        <f t="shared" si="130"/>
        <v>10</v>
      </c>
      <c r="D528" s="25">
        <v>44357</v>
      </c>
      <c r="E528" s="20">
        <f t="shared" si="131"/>
        <v>0</v>
      </c>
      <c r="F528" s="26">
        <f t="shared" si="132"/>
        <v>0</v>
      </c>
      <c r="G528" s="26">
        <f t="shared" si="133"/>
        <v>0</v>
      </c>
      <c r="H528" s="37">
        <f t="shared" si="134"/>
        <v>0</v>
      </c>
      <c r="I528" s="26">
        <f t="shared" si="135"/>
        <v>0</v>
      </c>
      <c r="J528" s="20">
        <f t="shared" si="136"/>
        <v>19800</v>
      </c>
      <c r="K528" s="20">
        <f t="shared" si="137"/>
        <v>2000</v>
      </c>
      <c r="L528" s="26">
        <v>1000</v>
      </c>
      <c r="M528" s="26">
        <v>0</v>
      </c>
      <c r="N528" s="26">
        <v>1000</v>
      </c>
      <c r="O528" s="20">
        <f t="shared" si="138"/>
        <v>-2000</v>
      </c>
      <c r="P528" s="20">
        <f t="shared" si="139"/>
        <v>17800</v>
      </c>
      <c r="Q528" s="26">
        <v>500</v>
      </c>
      <c r="R528" s="26">
        <v>5000</v>
      </c>
      <c r="S528" s="26">
        <v>1000</v>
      </c>
      <c r="T528" s="26">
        <v>500</v>
      </c>
      <c r="U528" s="26">
        <v>2000</v>
      </c>
      <c r="V528" s="26">
        <v>3000</v>
      </c>
      <c r="W528" s="26">
        <v>0</v>
      </c>
      <c r="X528" s="26">
        <v>5000</v>
      </c>
      <c r="Y528" s="26">
        <v>800</v>
      </c>
      <c r="Z528" s="20">
        <f t="shared" si="140"/>
        <v>-19800</v>
      </c>
      <c r="AA528" s="26">
        <f t="shared" si="141"/>
        <v>15000</v>
      </c>
      <c r="AB528" s="26">
        <v>0</v>
      </c>
      <c r="AC528" s="26">
        <v>15000</v>
      </c>
      <c r="AD528" s="26">
        <v>0</v>
      </c>
      <c r="AE528" s="26">
        <v>0</v>
      </c>
      <c r="AF528" s="26">
        <f t="shared" si="142"/>
        <v>-34800</v>
      </c>
      <c r="AG528" s="27">
        <f>SUM($AF$2:AF528)/SUM($AH$2:AH528)</f>
        <v>-3.3848387096774195E-3</v>
      </c>
      <c r="AH528" s="28">
        <v>10000000</v>
      </c>
      <c r="AI528" s="26">
        <f t="shared" si="143"/>
        <v>0</v>
      </c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9"/>
      <c r="AU528" s="29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 spans="1:63" x14ac:dyDescent="0.2">
      <c r="A529" s="34">
        <f t="shared" si="128"/>
        <v>2021</v>
      </c>
      <c r="B529" s="34">
        <f t="shared" si="129"/>
        <v>6</v>
      </c>
      <c r="C529" s="34">
        <f t="shared" si="130"/>
        <v>11</v>
      </c>
      <c r="D529" s="25">
        <v>44358</v>
      </c>
      <c r="E529" s="20">
        <f t="shared" si="131"/>
        <v>0</v>
      </c>
      <c r="F529" s="26">
        <f t="shared" si="132"/>
        <v>0</v>
      </c>
      <c r="G529" s="26">
        <f t="shared" si="133"/>
        <v>0</v>
      </c>
      <c r="H529" s="37">
        <f t="shared" si="134"/>
        <v>0</v>
      </c>
      <c r="I529" s="26">
        <f t="shared" si="135"/>
        <v>0</v>
      </c>
      <c r="J529" s="20">
        <f t="shared" si="136"/>
        <v>19800</v>
      </c>
      <c r="K529" s="20">
        <f t="shared" si="137"/>
        <v>2000</v>
      </c>
      <c r="L529" s="26">
        <v>1000</v>
      </c>
      <c r="M529" s="26">
        <v>0</v>
      </c>
      <c r="N529" s="26">
        <v>1000</v>
      </c>
      <c r="O529" s="20">
        <f t="shared" si="138"/>
        <v>-2000</v>
      </c>
      <c r="P529" s="20">
        <f t="shared" si="139"/>
        <v>17800</v>
      </c>
      <c r="Q529" s="26">
        <v>500</v>
      </c>
      <c r="R529" s="26">
        <v>5000</v>
      </c>
      <c r="S529" s="26">
        <v>1000</v>
      </c>
      <c r="T529" s="26">
        <v>500</v>
      </c>
      <c r="U529" s="26">
        <v>2000</v>
      </c>
      <c r="V529" s="26">
        <v>3000</v>
      </c>
      <c r="W529" s="26">
        <v>0</v>
      </c>
      <c r="X529" s="26">
        <v>5000</v>
      </c>
      <c r="Y529" s="26">
        <v>800</v>
      </c>
      <c r="Z529" s="20">
        <f t="shared" si="140"/>
        <v>-19800</v>
      </c>
      <c r="AA529" s="26">
        <f t="shared" si="141"/>
        <v>15000</v>
      </c>
      <c r="AB529" s="26">
        <v>0</v>
      </c>
      <c r="AC529" s="26">
        <v>15000</v>
      </c>
      <c r="AD529" s="26">
        <v>0</v>
      </c>
      <c r="AE529" s="26">
        <v>0</v>
      </c>
      <c r="AF529" s="26">
        <f t="shared" si="142"/>
        <v>-34800</v>
      </c>
      <c r="AG529" s="27">
        <f>SUM($AF$2:AF529)/SUM($AH$2:AH529)</f>
        <v>-3.3850189393939394E-3</v>
      </c>
      <c r="AH529" s="28">
        <v>10000000</v>
      </c>
      <c r="AI529" s="26">
        <f t="shared" si="143"/>
        <v>0</v>
      </c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9"/>
      <c r="AU529" s="29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 spans="1:63" x14ac:dyDescent="0.2">
      <c r="A530" s="34">
        <f t="shared" si="128"/>
        <v>2021</v>
      </c>
      <c r="B530" s="34">
        <f t="shared" si="129"/>
        <v>6</v>
      </c>
      <c r="C530" s="34">
        <f t="shared" si="130"/>
        <v>12</v>
      </c>
      <c r="D530" s="25">
        <v>44359</v>
      </c>
      <c r="E530" s="20">
        <f t="shared" si="131"/>
        <v>0</v>
      </c>
      <c r="F530" s="26">
        <f t="shared" si="132"/>
        <v>0</v>
      </c>
      <c r="G530" s="26">
        <f t="shared" si="133"/>
        <v>0</v>
      </c>
      <c r="H530" s="37">
        <f t="shared" si="134"/>
        <v>0</v>
      </c>
      <c r="I530" s="26">
        <f t="shared" si="135"/>
        <v>0</v>
      </c>
      <c r="J530" s="20">
        <f t="shared" si="136"/>
        <v>19800</v>
      </c>
      <c r="K530" s="20">
        <f t="shared" si="137"/>
        <v>2000</v>
      </c>
      <c r="L530" s="26">
        <v>1000</v>
      </c>
      <c r="M530" s="26">
        <v>0</v>
      </c>
      <c r="N530" s="26">
        <v>1000</v>
      </c>
      <c r="O530" s="20">
        <f t="shared" si="138"/>
        <v>-2000</v>
      </c>
      <c r="P530" s="20">
        <f t="shared" si="139"/>
        <v>17800</v>
      </c>
      <c r="Q530" s="26">
        <v>500</v>
      </c>
      <c r="R530" s="26">
        <v>5000</v>
      </c>
      <c r="S530" s="26">
        <v>1000</v>
      </c>
      <c r="T530" s="26">
        <v>500</v>
      </c>
      <c r="U530" s="26">
        <v>2000</v>
      </c>
      <c r="V530" s="26">
        <v>3000</v>
      </c>
      <c r="W530" s="26">
        <v>0</v>
      </c>
      <c r="X530" s="26">
        <v>5000</v>
      </c>
      <c r="Y530" s="26">
        <v>800</v>
      </c>
      <c r="Z530" s="20">
        <f t="shared" si="140"/>
        <v>-19800</v>
      </c>
      <c r="AA530" s="26">
        <f t="shared" si="141"/>
        <v>15000</v>
      </c>
      <c r="AB530" s="26">
        <v>0</v>
      </c>
      <c r="AC530" s="26">
        <v>15000</v>
      </c>
      <c r="AD530" s="26">
        <v>0</v>
      </c>
      <c r="AE530" s="26">
        <v>0</v>
      </c>
      <c r="AF530" s="26">
        <f t="shared" si="142"/>
        <v>-34800</v>
      </c>
      <c r="AG530" s="27">
        <f>SUM($AF$2:AF530)/SUM($AH$2:AH530)</f>
        <v>-3.3851984877126652E-3</v>
      </c>
      <c r="AH530" s="28">
        <v>10000000</v>
      </c>
      <c r="AI530" s="26">
        <f t="shared" si="143"/>
        <v>0</v>
      </c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9"/>
      <c r="AU530" s="29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 spans="1:63" x14ac:dyDescent="0.2">
      <c r="A531" s="34">
        <f t="shared" si="128"/>
        <v>2021</v>
      </c>
      <c r="B531" s="34">
        <f t="shared" si="129"/>
        <v>6</v>
      </c>
      <c r="C531" s="34">
        <f t="shared" si="130"/>
        <v>13</v>
      </c>
      <c r="D531" s="25">
        <v>44360</v>
      </c>
      <c r="E531" s="20">
        <f t="shared" si="131"/>
        <v>0</v>
      </c>
      <c r="F531" s="26">
        <f t="shared" si="132"/>
        <v>0</v>
      </c>
      <c r="G531" s="26">
        <f t="shared" si="133"/>
        <v>0</v>
      </c>
      <c r="H531" s="37">
        <f t="shared" si="134"/>
        <v>0</v>
      </c>
      <c r="I531" s="26">
        <f t="shared" si="135"/>
        <v>0</v>
      </c>
      <c r="J531" s="20">
        <f t="shared" si="136"/>
        <v>19800</v>
      </c>
      <c r="K531" s="20">
        <f t="shared" si="137"/>
        <v>2000</v>
      </c>
      <c r="L531" s="26">
        <v>1000</v>
      </c>
      <c r="M531" s="26">
        <v>0</v>
      </c>
      <c r="N531" s="26">
        <v>1000</v>
      </c>
      <c r="O531" s="20">
        <f t="shared" si="138"/>
        <v>-2000</v>
      </c>
      <c r="P531" s="20">
        <f t="shared" si="139"/>
        <v>17800</v>
      </c>
      <c r="Q531" s="26">
        <v>500</v>
      </c>
      <c r="R531" s="26">
        <v>5000</v>
      </c>
      <c r="S531" s="26">
        <v>1000</v>
      </c>
      <c r="T531" s="26">
        <v>500</v>
      </c>
      <c r="U531" s="26">
        <v>2000</v>
      </c>
      <c r="V531" s="26">
        <v>3000</v>
      </c>
      <c r="W531" s="26">
        <v>0</v>
      </c>
      <c r="X531" s="26">
        <v>5000</v>
      </c>
      <c r="Y531" s="26">
        <v>800</v>
      </c>
      <c r="Z531" s="20">
        <f t="shared" si="140"/>
        <v>-19800</v>
      </c>
      <c r="AA531" s="26">
        <f t="shared" si="141"/>
        <v>15000</v>
      </c>
      <c r="AB531" s="26">
        <v>0</v>
      </c>
      <c r="AC531" s="26">
        <v>15000</v>
      </c>
      <c r="AD531" s="26">
        <v>0</v>
      </c>
      <c r="AE531" s="26">
        <v>0</v>
      </c>
      <c r="AF531" s="26">
        <f t="shared" si="142"/>
        <v>-34800</v>
      </c>
      <c r="AG531" s="27">
        <f>SUM($AF$2:AF531)/SUM($AH$2:AH531)</f>
        <v>-3.385377358490566E-3</v>
      </c>
      <c r="AH531" s="28">
        <v>10000000</v>
      </c>
      <c r="AI531" s="26">
        <f t="shared" si="143"/>
        <v>0</v>
      </c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9"/>
      <c r="AU531" s="29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 spans="1:63" x14ac:dyDescent="0.2">
      <c r="A532" s="34">
        <f t="shared" si="128"/>
        <v>2021</v>
      </c>
      <c r="B532" s="34">
        <f t="shared" si="129"/>
        <v>6</v>
      </c>
      <c r="C532" s="34">
        <f t="shared" si="130"/>
        <v>14</v>
      </c>
      <c r="D532" s="25">
        <v>44361</v>
      </c>
      <c r="E532" s="20">
        <f t="shared" si="131"/>
        <v>0</v>
      </c>
      <c r="F532" s="26">
        <f t="shared" si="132"/>
        <v>0</v>
      </c>
      <c r="G532" s="26">
        <f t="shared" si="133"/>
        <v>0</v>
      </c>
      <c r="H532" s="37">
        <f t="shared" si="134"/>
        <v>0</v>
      </c>
      <c r="I532" s="26">
        <f t="shared" si="135"/>
        <v>0</v>
      </c>
      <c r="J532" s="20">
        <f t="shared" si="136"/>
        <v>19800</v>
      </c>
      <c r="K532" s="20">
        <f t="shared" si="137"/>
        <v>2000</v>
      </c>
      <c r="L532" s="26">
        <v>1000</v>
      </c>
      <c r="M532" s="26">
        <v>0</v>
      </c>
      <c r="N532" s="26">
        <v>1000</v>
      </c>
      <c r="O532" s="20">
        <f t="shared" si="138"/>
        <v>-2000</v>
      </c>
      <c r="P532" s="20">
        <f t="shared" si="139"/>
        <v>17800</v>
      </c>
      <c r="Q532" s="26">
        <v>500</v>
      </c>
      <c r="R532" s="26">
        <v>5000</v>
      </c>
      <c r="S532" s="26">
        <v>1000</v>
      </c>
      <c r="T532" s="26">
        <v>500</v>
      </c>
      <c r="U532" s="26">
        <v>2000</v>
      </c>
      <c r="V532" s="26">
        <v>3000</v>
      </c>
      <c r="W532" s="26">
        <v>0</v>
      </c>
      <c r="X532" s="26">
        <v>5000</v>
      </c>
      <c r="Y532" s="26">
        <v>800</v>
      </c>
      <c r="Z532" s="20">
        <f t="shared" si="140"/>
        <v>-19800</v>
      </c>
      <c r="AA532" s="26">
        <f t="shared" si="141"/>
        <v>15000</v>
      </c>
      <c r="AB532" s="26">
        <v>0</v>
      </c>
      <c r="AC532" s="26">
        <v>15000</v>
      </c>
      <c r="AD532" s="26">
        <v>0</v>
      </c>
      <c r="AE532" s="26">
        <v>0</v>
      </c>
      <c r="AF532" s="26">
        <f t="shared" si="142"/>
        <v>-34800</v>
      </c>
      <c r="AG532" s="27">
        <f>SUM($AF$2:AF532)/SUM($AH$2:AH532)</f>
        <v>-3.3855555555555557E-3</v>
      </c>
      <c r="AH532" s="28">
        <v>10000000</v>
      </c>
      <c r="AI532" s="26">
        <f t="shared" si="143"/>
        <v>0</v>
      </c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9"/>
      <c r="AU532" s="29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 spans="1:63" x14ac:dyDescent="0.2">
      <c r="A533" s="34">
        <f t="shared" si="128"/>
        <v>2021</v>
      </c>
      <c r="B533" s="34">
        <f t="shared" si="129"/>
        <v>6</v>
      </c>
      <c r="C533" s="34">
        <f t="shared" si="130"/>
        <v>15</v>
      </c>
      <c r="D533" s="25">
        <v>44362</v>
      </c>
      <c r="E533" s="20">
        <f t="shared" si="131"/>
        <v>10000</v>
      </c>
      <c r="F533" s="26">
        <f t="shared" si="132"/>
        <v>10000</v>
      </c>
      <c r="G533" s="26">
        <f t="shared" si="133"/>
        <v>0</v>
      </c>
      <c r="H533" s="37">
        <f t="shared" si="134"/>
        <v>1</v>
      </c>
      <c r="I533" s="26">
        <f t="shared" si="135"/>
        <v>10000</v>
      </c>
      <c r="J533" s="20">
        <f t="shared" si="136"/>
        <v>19800</v>
      </c>
      <c r="K533" s="20">
        <f t="shared" si="137"/>
        <v>2000</v>
      </c>
      <c r="L533" s="26">
        <v>1000</v>
      </c>
      <c r="M533" s="26">
        <v>0</v>
      </c>
      <c r="N533" s="26">
        <v>1000</v>
      </c>
      <c r="O533" s="20">
        <f t="shared" si="138"/>
        <v>8000</v>
      </c>
      <c r="P533" s="20">
        <f t="shared" si="139"/>
        <v>17800</v>
      </c>
      <c r="Q533" s="26">
        <v>500</v>
      </c>
      <c r="R533" s="26">
        <v>5000</v>
      </c>
      <c r="S533" s="26">
        <v>1000</v>
      </c>
      <c r="T533" s="26">
        <v>500</v>
      </c>
      <c r="U533" s="26">
        <v>2000</v>
      </c>
      <c r="V533" s="26">
        <v>3000</v>
      </c>
      <c r="W533" s="26">
        <v>0</v>
      </c>
      <c r="X533" s="26">
        <v>5000</v>
      </c>
      <c r="Y533" s="26">
        <v>800</v>
      </c>
      <c r="Z533" s="20">
        <f t="shared" si="140"/>
        <v>-9800</v>
      </c>
      <c r="AA533" s="26">
        <f t="shared" si="141"/>
        <v>15000</v>
      </c>
      <c r="AB533" s="26">
        <v>0</v>
      </c>
      <c r="AC533" s="26">
        <v>15000</v>
      </c>
      <c r="AD533" s="26">
        <v>0</v>
      </c>
      <c r="AE533" s="26">
        <v>0</v>
      </c>
      <c r="AF533" s="26">
        <f t="shared" si="142"/>
        <v>-24800</v>
      </c>
      <c r="AG533" s="27">
        <f>SUM($AF$2:AF533)/SUM($AH$2:AH533)</f>
        <v>-3.3838533834586468E-3</v>
      </c>
      <c r="AH533" s="28">
        <v>10000000</v>
      </c>
      <c r="AI533" s="26">
        <f t="shared" si="143"/>
        <v>0</v>
      </c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9"/>
      <c r="AU533" s="29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 spans="1:63" x14ac:dyDescent="0.2">
      <c r="A534" s="34">
        <f t="shared" si="128"/>
        <v>2021</v>
      </c>
      <c r="B534" s="34">
        <f t="shared" si="129"/>
        <v>6</v>
      </c>
      <c r="C534" s="34">
        <f t="shared" si="130"/>
        <v>16</v>
      </c>
      <c r="D534" s="25">
        <v>44363</v>
      </c>
      <c r="E534" s="20">
        <f t="shared" si="131"/>
        <v>0</v>
      </c>
      <c r="F534" s="26">
        <f t="shared" si="132"/>
        <v>0</v>
      </c>
      <c r="G534" s="26">
        <f t="shared" si="133"/>
        <v>0</v>
      </c>
      <c r="H534" s="37">
        <f t="shared" si="134"/>
        <v>0</v>
      </c>
      <c r="I534" s="26">
        <f t="shared" si="135"/>
        <v>0</v>
      </c>
      <c r="J534" s="20">
        <f t="shared" si="136"/>
        <v>19800</v>
      </c>
      <c r="K534" s="20">
        <f t="shared" si="137"/>
        <v>2000</v>
      </c>
      <c r="L534" s="26">
        <v>1000</v>
      </c>
      <c r="M534" s="26">
        <v>0</v>
      </c>
      <c r="N534" s="26">
        <v>1000</v>
      </c>
      <c r="O534" s="20">
        <f t="shared" si="138"/>
        <v>-2000</v>
      </c>
      <c r="P534" s="20">
        <f t="shared" si="139"/>
        <v>17800</v>
      </c>
      <c r="Q534" s="26">
        <v>500</v>
      </c>
      <c r="R534" s="26">
        <v>5000</v>
      </c>
      <c r="S534" s="26">
        <v>1000</v>
      </c>
      <c r="T534" s="26">
        <v>500</v>
      </c>
      <c r="U534" s="26">
        <v>2000</v>
      </c>
      <c r="V534" s="26">
        <v>3000</v>
      </c>
      <c r="W534" s="26">
        <v>0</v>
      </c>
      <c r="X534" s="26">
        <v>5000</v>
      </c>
      <c r="Y534" s="26">
        <v>800</v>
      </c>
      <c r="Z534" s="20">
        <f t="shared" si="140"/>
        <v>-19800</v>
      </c>
      <c r="AA534" s="26">
        <f t="shared" si="141"/>
        <v>15000</v>
      </c>
      <c r="AB534" s="26">
        <v>0</v>
      </c>
      <c r="AC534" s="26">
        <v>15000</v>
      </c>
      <c r="AD534" s="26">
        <v>0</v>
      </c>
      <c r="AE534" s="26">
        <v>0</v>
      </c>
      <c r="AF534" s="26">
        <f t="shared" si="142"/>
        <v>-34800</v>
      </c>
      <c r="AG534" s="27">
        <f>SUM($AF$2:AF534)/SUM($AH$2:AH534)</f>
        <v>-3.384033771106942E-3</v>
      </c>
      <c r="AH534" s="28">
        <v>10000000</v>
      </c>
      <c r="AI534" s="26">
        <f t="shared" si="143"/>
        <v>0</v>
      </c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9"/>
      <c r="AU534" s="29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 spans="1:63" x14ac:dyDescent="0.2">
      <c r="A535" s="34">
        <f t="shared" si="128"/>
        <v>2021</v>
      </c>
      <c r="B535" s="34">
        <f t="shared" si="129"/>
        <v>6</v>
      </c>
      <c r="C535" s="34">
        <f t="shared" si="130"/>
        <v>17</v>
      </c>
      <c r="D535" s="25">
        <v>44364</v>
      </c>
      <c r="E535" s="20">
        <f t="shared" si="131"/>
        <v>0</v>
      </c>
      <c r="F535" s="26">
        <f t="shared" si="132"/>
        <v>0</v>
      </c>
      <c r="G535" s="26">
        <f t="shared" si="133"/>
        <v>0</v>
      </c>
      <c r="H535" s="37">
        <f t="shared" si="134"/>
        <v>0</v>
      </c>
      <c r="I535" s="26">
        <f t="shared" si="135"/>
        <v>0</v>
      </c>
      <c r="J535" s="20">
        <f t="shared" si="136"/>
        <v>19800</v>
      </c>
      <c r="K535" s="20">
        <f t="shared" si="137"/>
        <v>2000</v>
      </c>
      <c r="L535" s="26">
        <v>1000</v>
      </c>
      <c r="M535" s="26">
        <v>0</v>
      </c>
      <c r="N535" s="26">
        <v>1000</v>
      </c>
      <c r="O535" s="20">
        <f t="shared" si="138"/>
        <v>-2000</v>
      </c>
      <c r="P535" s="20">
        <f t="shared" si="139"/>
        <v>17800</v>
      </c>
      <c r="Q535" s="26">
        <v>500</v>
      </c>
      <c r="R535" s="26">
        <v>5000</v>
      </c>
      <c r="S535" s="26">
        <v>1000</v>
      </c>
      <c r="T535" s="26">
        <v>500</v>
      </c>
      <c r="U535" s="26">
        <v>2000</v>
      </c>
      <c r="V535" s="26">
        <v>3000</v>
      </c>
      <c r="W535" s="26">
        <v>0</v>
      </c>
      <c r="X535" s="26">
        <v>5000</v>
      </c>
      <c r="Y535" s="26">
        <v>800</v>
      </c>
      <c r="Z535" s="20">
        <f t="shared" si="140"/>
        <v>-19800</v>
      </c>
      <c r="AA535" s="26">
        <f t="shared" si="141"/>
        <v>15000</v>
      </c>
      <c r="AB535" s="26">
        <v>0</v>
      </c>
      <c r="AC535" s="26">
        <v>15000</v>
      </c>
      <c r="AD535" s="26">
        <v>0</v>
      </c>
      <c r="AE535" s="26">
        <v>0</v>
      </c>
      <c r="AF535" s="26">
        <f t="shared" si="142"/>
        <v>-34800</v>
      </c>
      <c r="AG535" s="27">
        <f>SUM($AF$2:AF535)/SUM($AH$2:AH535)</f>
        <v>-3.3842134831460675E-3</v>
      </c>
      <c r="AH535" s="28">
        <v>10000000</v>
      </c>
      <c r="AI535" s="26">
        <f t="shared" si="143"/>
        <v>0</v>
      </c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9"/>
      <c r="AU535" s="29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 spans="1:63" x14ac:dyDescent="0.2">
      <c r="A536" s="34">
        <f t="shared" si="128"/>
        <v>2021</v>
      </c>
      <c r="B536" s="34">
        <f t="shared" si="129"/>
        <v>6</v>
      </c>
      <c r="C536" s="34">
        <f t="shared" si="130"/>
        <v>18</v>
      </c>
      <c r="D536" s="25">
        <v>44365</v>
      </c>
      <c r="E536" s="20">
        <f t="shared" si="131"/>
        <v>0</v>
      </c>
      <c r="F536" s="26">
        <f t="shared" si="132"/>
        <v>0</v>
      </c>
      <c r="G536" s="26">
        <f t="shared" si="133"/>
        <v>0</v>
      </c>
      <c r="H536" s="37">
        <f t="shared" si="134"/>
        <v>0</v>
      </c>
      <c r="I536" s="26">
        <f t="shared" si="135"/>
        <v>0</v>
      </c>
      <c r="J536" s="20">
        <f t="shared" si="136"/>
        <v>19800</v>
      </c>
      <c r="K536" s="20">
        <f t="shared" si="137"/>
        <v>2000</v>
      </c>
      <c r="L536" s="26">
        <v>1000</v>
      </c>
      <c r="M536" s="26">
        <v>0</v>
      </c>
      <c r="N536" s="26">
        <v>1000</v>
      </c>
      <c r="O536" s="20">
        <f t="shared" si="138"/>
        <v>-2000</v>
      </c>
      <c r="P536" s="20">
        <f t="shared" si="139"/>
        <v>17800</v>
      </c>
      <c r="Q536" s="26">
        <v>500</v>
      </c>
      <c r="R536" s="26">
        <v>5000</v>
      </c>
      <c r="S536" s="26">
        <v>1000</v>
      </c>
      <c r="T536" s="26">
        <v>500</v>
      </c>
      <c r="U536" s="26">
        <v>2000</v>
      </c>
      <c r="V536" s="26">
        <v>3000</v>
      </c>
      <c r="W536" s="26">
        <v>0</v>
      </c>
      <c r="X536" s="26">
        <v>5000</v>
      </c>
      <c r="Y536" s="26">
        <v>800</v>
      </c>
      <c r="Z536" s="20">
        <f t="shared" si="140"/>
        <v>-19800</v>
      </c>
      <c r="AA536" s="26">
        <f t="shared" si="141"/>
        <v>15000</v>
      </c>
      <c r="AB536" s="26">
        <v>0</v>
      </c>
      <c r="AC536" s="26">
        <v>15000</v>
      </c>
      <c r="AD536" s="26">
        <v>0</v>
      </c>
      <c r="AE536" s="26">
        <v>0</v>
      </c>
      <c r="AF536" s="26">
        <f t="shared" si="142"/>
        <v>-34800</v>
      </c>
      <c r="AG536" s="27">
        <f>SUM($AF$2:AF536)/SUM($AH$2:AH536)</f>
        <v>-3.3843925233644858E-3</v>
      </c>
      <c r="AH536" s="28">
        <v>10000000</v>
      </c>
      <c r="AI536" s="26">
        <f t="shared" si="143"/>
        <v>0</v>
      </c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9"/>
      <c r="AU536" s="29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 spans="1:63" x14ac:dyDescent="0.2">
      <c r="A537" s="34">
        <f t="shared" si="128"/>
        <v>2021</v>
      </c>
      <c r="B537" s="34">
        <f t="shared" si="129"/>
        <v>6</v>
      </c>
      <c r="C537" s="34">
        <f t="shared" si="130"/>
        <v>19</v>
      </c>
      <c r="D537" s="25">
        <v>44366</v>
      </c>
      <c r="E537" s="20">
        <f t="shared" si="131"/>
        <v>0</v>
      </c>
      <c r="F537" s="26">
        <f t="shared" si="132"/>
        <v>0</v>
      </c>
      <c r="G537" s="26">
        <f t="shared" si="133"/>
        <v>0</v>
      </c>
      <c r="H537" s="37">
        <f t="shared" si="134"/>
        <v>0</v>
      </c>
      <c r="I537" s="26">
        <f t="shared" si="135"/>
        <v>0</v>
      </c>
      <c r="J537" s="20">
        <f t="shared" si="136"/>
        <v>19800</v>
      </c>
      <c r="K537" s="20">
        <f t="shared" si="137"/>
        <v>2000</v>
      </c>
      <c r="L537" s="26">
        <v>1000</v>
      </c>
      <c r="M537" s="26">
        <v>0</v>
      </c>
      <c r="N537" s="26">
        <v>1000</v>
      </c>
      <c r="O537" s="20">
        <f t="shared" si="138"/>
        <v>-2000</v>
      </c>
      <c r="P537" s="20">
        <f t="shared" si="139"/>
        <v>17800</v>
      </c>
      <c r="Q537" s="26">
        <v>500</v>
      </c>
      <c r="R537" s="26">
        <v>5000</v>
      </c>
      <c r="S537" s="26">
        <v>1000</v>
      </c>
      <c r="T537" s="26">
        <v>500</v>
      </c>
      <c r="U537" s="26">
        <v>2000</v>
      </c>
      <c r="V537" s="26">
        <v>3000</v>
      </c>
      <c r="W537" s="26">
        <v>0</v>
      </c>
      <c r="X537" s="26">
        <v>5000</v>
      </c>
      <c r="Y537" s="26">
        <v>800</v>
      </c>
      <c r="Z537" s="20">
        <f t="shared" si="140"/>
        <v>-19800</v>
      </c>
      <c r="AA537" s="26">
        <f t="shared" si="141"/>
        <v>15000</v>
      </c>
      <c r="AB537" s="26">
        <v>0</v>
      </c>
      <c r="AC537" s="26">
        <v>15000</v>
      </c>
      <c r="AD537" s="26">
        <v>0</v>
      </c>
      <c r="AE537" s="26">
        <v>0</v>
      </c>
      <c r="AF537" s="26">
        <f t="shared" si="142"/>
        <v>-34800</v>
      </c>
      <c r="AG537" s="27">
        <f>SUM($AF$2:AF537)/SUM($AH$2:AH537)</f>
        <v>-3.384570895522388E-3</v>
      </c>
      <c r="AH537" s="28">
        <v>10000000</v>
      </c>
      <c r="AI537" s="26">
        <f t="shared" si="143"/>
        <v>0</v>
      </c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9"/>
      <c r="AU537" s="29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 spans="1:63" x14ac:dyDescent="0.2">
      <c r="A538" s="34">
        <f t="shared" si="128"/>
        <v>2021</v>
      </c>
      <c r="B538" s="34">
        <f t="shared" si="129"/>
        <v>6</v>
      </c>
      <c r="C538" s="34">
        <f t="shared" si="130"/>
        <v>20</v>
      </c>
      <c r="D538" s="25">
        <v>44367</v>
      </c>
      <c r="E538" s="20">
        <f t="shared" si="131"/>
        <v>0</v>
      </c>
      <c r="F538" s="26">
        <f t="shared" si="132"/>
        <v>0</v>
      </c>
      <c r="G538" s="26">
        <f t="shared" si="133"/>
        <v>0</v>
      </c>
      <c r="H538" s="37">
        <f t="shared" si="134"/>
        <v>0</v>
      </c>
      <c r="I538" s="26">
        <f t="shared" si="135"/>
        <v>0</v>
      </c>
      <c r="J538" s="20">
        <f t="shared" si="136"/>
        <v>19800</v>
      </c>
      <c r="K538" s="20">
        <f t="shared" si="137"/>
        <v>2000</v>
      </c>
      <c r="L538" s="26">
        <v>1000</v>
      </c>
      <c r="M538" s="26">
        <v>0</v>
      </c>
      <c r="N538" s="26">
        <v>1000</v>
      </c>
      <c r="O538" s="20">
        <f t="shared" si="138"/>
        <v>-2000</v>
      </c>
      <c r="P538" s="20">
        <f t="shared" si="139"/>
        <v>17800</v>
      </c>
      <c r="Q538" s="26">
        <v>500</v>
      </c>
      <c r="R538" s="26">
        <v>5000</v>
      </c>
      <c r="S538" s="26">
        <v>1000</v>
      </c>
      <c r="T538" s="26">
        <v>500</v>
      </c>
      <c r="U538" s="26">
        <v>2000</v>
      </c>
      <c r="V538" s="26">
        <v>3000</v>
      </c>
      <c r="W538" s="26">
        <v>0</v>
      </c>
      <c r="X538" s="26">
        <v>5000</v>
      </c>
      <c r="Y538" s="26">
        <v>800</v>
      </c>
      <c r="Z538" s="20">
        <f t="shared" si="140"/>
        <v>-19800</v>
      </c>
      <c r="AA538" s="26">
        <f t="shared" si="141"/>
        <v>15000</v>
      </c>
      <c r="AB538" s="26">
        <v>0</v>
      </c>
      <c r="AC538" s="26">
        <v>15000</v>
      </c>
      <c r="AD538" s="26">
        <v>0</v>
      </c>
      <c r="AE538" s="26">
        <v>0</v>
      </c>
      <c r="AF538" s="26">
        <f t="shared" si="142"/>
        <v>-34800</v>
      </c>
      <c r="AG538" s="27">
        <f>SUM($AF$2:AF538)/SUM($AH$2:AH538)</f>
        <v>-3.3847486033519551E-3</v>
      </c>
      <c r="AH538" s="28">
        <v>10000000</v>
      </c>
      <c r="AI538" s="26">
        <f t="shared" si="143"/>
        <v>0</v>
      </c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9"/>
      <c r="AU538" s="29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 spans="1:63" x14ac:dyDescent="0.2">
      <c r="A539" s="34">
        <f t="shared" si="128"/>
        <v>2021</v>
      </c>
      <c r="B539" s="34">
        <f t="shared" si="129"/>
        <v>6</v>
      </c>
      <c r="C539" s="34">
        <f t="shared" si="130"/>
        <v>21</v>
      </c>
      <c r="D539" s="25">
        <v>44368</v>
      </c>
      <c r="E539" s="20">
        <f t="shared" si="131"/>
        <v>0</v>
      </c>
      <c r="F539" s="26">
        <f t="shared" si="132"/>
        <v>0</v>
      </c>
      <c r="G539" s="26">
        <f t="shared" si="133"/>
        <v>0</v>
      </c>
      <c r="H539" s="37">
        <f t="shared" si="134"/>
        <v>0</v>
      </c>
      <c r="I539" s="26">
        <f t="shared" si="135"/>
        <v>0</v>
      </c>
      <c r="J539" s="20">
        <f t="shared" si="136"/>
        <v>19800</v>
      </c>
      <c r="K539" s="20">
        <f t="shared" si="137"/>
        <v>2000</v>
      </c>
      <c r="L539" s="26">
        <v>1000</v>
      </c>
      <c r="M539" s="26">
        <v>0</v>
      </c>
      <c r="N539" s="26">
        <v>1000</v>
      </c>
      <c r="O539" s="20">
        <f t="shared" si="138"/>
        <v>-2000</v>
      </c>
      <c r="P539" s="20">
        <f t="shared" si="139"/>
        <v>17800</v>
      </c>
      <c r="Q539" s="26">
        <v>500</v>
      </c>
      <c r="R539" s="26">
        <v>5000</v>
      </c>
      <c r="S539" s="26">
        <v>1000</v>
      </c>
      <c r="T539" s="26">
        <v>500</v>
      </c>
      <c r="U539" s="26">
        <v>2000</v>
      </c>
      <c r="V539" s="26">
        <v>3000</v>
      </c>
      <c r="W539" s="26">
        <v>0</v>
      </c>
      <c r="X539" s="26">
        <v>5000</v>
      </c>
      <c r="Y539" s="26">
        <v>800</v>
      </c>
      <c r="Z539" s="20">
        <f t="shared" si="140"/>
        <v>-19800</v>
      </c>
      <c r="AA539" s="26">
        <f t="shared" si="141"/>
        <v>15000</v>
      </c>
      <c r="AB539" s="26">
        <v>0</v>
      </c>
      <c r="AC539" s="26">
        <v>15000</v>
      </c>
      <c r="AD539" s="26">
        <v>0</v>
      </c>
      <c r="AE539" s="26">
        <v>0</v>
      </c>
      <c r="AF539" s="26">
        <f t="shared" si="142"/>
        <v>-34800</v>
      </c>
      <c r="AG539" s="27">
        <f>SUM($AF$2:AF539)/SUM($AH$2:AH539)</f>
        <v>-3.3849256505576208E-3</v>
      </c>
      <c r="AH539" s="28">
        <v>10000000</v>
      </c>
      <c r="AI539" s="26">
        <f t="shared" si="143"/>
        <v>0</v>
      </c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9"/>
      <c r="AU539" s="29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 spans="1:63" x14ac:dyDescent="0.2">
      <c r="A540" s="34">
        <f t="shared" si="128"/>
        <v>2021</v>
      </c>
      <c r="B540" s="34">
        <f t="shared" si="129"/>
        <v>6</v>
      </c>
      <c r="C540" s="34">
        <f t="shared" si="130"/>
        <v>22</v>
      </c>
      <c r="D540" s="25">
        <v>44369</v>
      </c>
      <c r="E540" s="20">
        <f t="shared" si="131"/>
        <v>0</v>
      </c>
      <c r="F540" s="26">
        <f t="shared" si="132"/>
        <v>0</v>
      </c>
      <c r="G540" s="26">
        <f t="shared" si="133"/>
        <v>0</v>
      </c>
      <c r="H540" s="37">
        <f t="shared" si="134"/>
        <v>0</v>
      </c>
      <c r="I540" s="26">
        <f t="shared" si="135"/>
        <v>0</v>
      </c>
      <c r="J540" s="20">
        <f t="shared" si="136"/>
        <v>19800</v>
      </c>
      <c r="K540" s="20">
        <f t="shared" si="137"/>
        <v>2000</v>
      </c>
      <c r="L540" s="26">
        <v>1000</v>
      </c>
      <c r="M540" s="26">
        <v>0</v>
      </c>
      <c r="N540" s="26">
        <v>1000</v>
      </c>
      <c r="O540" s="20">
        <f t="shared" si="138"/>
        <v>-2000</v>
      </c>
      <c r="P540" s="20">
        <f t="shared" si="139"/>
        <v>17800</v>
      </c>
      <c r="Q540" s="26">
        <v>500</v>
      </c>
      <c r="R540" s="26">
        <v>5000</v>
      </c>
      <c r="S540" s="26">
        <v>1000</v>
      </c>
      <c r="T540" s="26">
        <v>500</v>
      </c>
      <c r="U540" s="26">
        <v>2000</v>
      </c>
      <c r="V540" s="26">
        <v>3000</v>
      </c>
      <c r="W540" s="26">
        <v>0</v>
      </c>
      <c r="X540" s="26">
        <v>5000</v>
      </c>
      <c r="Y540" s="26">
        <v>800</v>
      </c>
      <c r="Z540" s="20">
        <f t="shared" si="140"/>
        <v>-19800</v>
      </c>
      <c r="AA540" s="26">
        <f t="shared" si="141"/>
        <v>15000</v>
      </c>
      <c r="AB540" s="26">
        <v>0</v>
      </c>
      <c r="AC540" s="26">
        <v>15000</v>
      </c>
      <c r="AD540" s="26">
        <v>0</v>
      </c>
      <c r="AE540" s="26">
        <v>0</v>
      </c>
      <c r="AF540" s="26">
        <f t="shared" si="142"/>
        <v>-34800</v>
      </c>
      <c r="AG540" s="27">
        <f>SUM($AF$2:AF540)/SUM($AH$2:AH540)</f>
        <v>-3.3851020408163265E-3</v>
      </c>
      <c r="AH540" s="28">
        <v>10000000</v>
      </c>
      <c r="AI540" s="26">
        <f t="shared" si="143"/>
        <v>0</v>
      </c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9"/>
      <c r="AU540" s="29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 spans="1:63" x14ac:dyDescent="0.2">
      <c r="A541" s="34">
        <f t="shared" si="128"/>
        <v>2021</v>
      </c>
      <c r="B541" s="34">
        <f t="shared" si="129"/>
        <v>6</v>
      </c>
      <c r="C541" s="34">
        <f t="shared" si="130"/>
        <v>23</v>
      </c>
      <c r="D541" s="25">
        <v>44370</v>
      </c>
      <c r="E541" s="20">
        <f t="shared" si="131"/>
        <v>0</v>
      </c>
      <c r="F541" s="26">
        <f t="shared" si="132"/>
        <v>0</v>
      </c>
      <c r="G541" s="26">
        <f t="shared" si="133"/>
        <v>0</v>
      </c>
      <c r="H541" s="37">
        <f t="shared" si="134"/>
        <v>0</v>
      </c>
      <c r="I541" s="26">
        <f t="shared" si="135"/>
        <v>0</v>
      </c>
      <c r="J541" s="20">
        <f t="shared" si="136"/>
        <v>19800</v>
      </c>
      <c r="K541" s="20">
        <f t="shared" si="137"/>
        <v>2000</v>
      </c>
      <c r="L541" s="26">
        <v>1000</v>
      </c>
      <c r="M541" s="26">
        <v>0</v>
      </c>
      <c r="N541" s="26">
        <v>1000</v>
      </c>
      <c r="O541" s="20">
        <f t="shared" si="138"/>
        <v>-2000</v>
      </c>
      <c r="P541" s="20">
        <f t="shared" si="139"/>
        <v>17800</v>
      </c>
      <c r="Q541" s="26">
        <v>500</v>
      </c>
      <c r="R541" s="26">
        <v>5000</v>
      </c>
      <c r="S541" s="26">
        <v>1000</v>
      </c>
      <c r="T541" s="26">
        <v>500</v>
      </c>
      <c r="U541" s="26">
        <v>2000</v>
      </c>
      <c r="V541" s="26">
        <v>3000</v>
      </c>
      <c r="W541" s="26">
        <v>0</v>
      </c>
      <c r="X541" s="26">
        <v>5000</v>
      </c>
      <c r="Y541" s="26">
        <v>800</v>
      </c>
      <c r="Z541" s="20">
        <f t="shared" si="140"/>
        <v>-19800</v>
      </c>
      <c r="AA541" s="26">
        <f t="shared" si="141"/>
        <v>15000</v>
      </c>
      <c r="AB541" s="26">
        <v>0</v>
      </c>
      <c r="AC541" s="26">
        <v>15000</v>
      </c>
      <c r="AD541" s="26">
        <v>0</v>
      </c>
      <c r="AE541" s="26">
        <v>0</v>
      </c>
      <c r="AF541" s="26">
        <f t="shared" si="142"/>
        <v>-34800</v>
      </c>
      <c r="AG541" s="27">
        <f>SUM($AF$2:AF541)/SUM($AH$2:AH541)</f>
        <v>-3.3852777777777779E-3</v>
      </c>
      <c r="AH541" s="28">
        <v>10000000</v>
      </c>
      <c r="AI541" s="26">
        <f t="shared" si="143"/>
        <v>0</v>
      </c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9"/>
      <c r="AU541" s="29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 spans="1:63" x14ac:dyDescent="0.2">
      <c r="A542" s="34">
        <f t="shared" si="128"/>
        <v>2021</v>
      </c>
      <c r="B542" s="34">
        <f t="shared" si="129"/>
        <v>6</v>
      </c>
      <c r="C542" s="34">
        <f t="shared" si="130"/>
        <v>24</v>
      </c>
      <c r="D542" s="25">
        <v>44371</v>
      </c>
      <c r="E542" s="20">
        <f t="shared" si="131"/>
        <v>0</v>
      </c>
      <c r="F542" s="26">
        <f t="shared" si="132"/>
        <v>0</v>
      </c>
      <c r="G542" s="26">
        <f t="shared" si="133"/>
        <v>0</v>
      </c>
      <c r="H542" s="37">
        <f t="shared" si="134"/>
        <v>0</v>
      </c>
      <c r="I542" s="26">
        <f t="shared" si="135"/>
        <v>0</v>
      </c>
      <c r="J542" s="20">
        <f t="shared" si="136"/>
        <v>19800</v>
      </c>
      <c r="K542" s="20">
        <f t="shared" si="137"/>
        <v>2000</v>
      </c>
      <c r="L542" s="26">
        <v>1000</v>
      </c>
      <c r="M542" s="26">
        <v>0</v>
      </c>
      <c r="N542" s="26">
        <v>1000</v>
      </c>
      <c r="O542" s="20">
        <f t="shared" si="138"/>
        <v>-2000</v>
      </c>
      <c r="P542" s="20">
        <f t="shared" si="139"/>
        <v>17800</v>
      </c>
      <c r="Q542" s="26">
        <v>500</v>
      </c>
      <c r="R542" s="26">
        <v>5000</v>
      </c>
      <c r="S542" s="26">
        <v>1000</v>
      </c>
      <c r="T542" s="26">
        <v>500</v>
      </c>
      <c r="U542" s="26">
        <v>2000</v>
      </c>
      <c r="V542" s="26">
        <v>3000</v>
      </c>
      <c r="W542" s="26">
        <v>0</v>
      </c>
      <c r="X542" s="26">
        <v>5000</v>
      </c>
      <c r="Y542" s="26">
        <v>800</v>
      </c>
      <c r="Z542" s="20">
        <f t="shared" si="140"/>
        <v>-19800</v>
      </c>
      <c r="AA542" s="26">
        <f t="shared" si="141"/>
        <v>15000</v>
      </c>
      <c r="AB542" s="26">
        <v>0</v>
      </c>
      <c r="AC542" s="26">
        <v>15000</v>
      </c>
      <c r="AD542" s="26">
        <v>0</v>
      </c>
      <c r="AE542" s="26">
        <v>0</v>
      </c>
      <c r="AF542" s="26">
        <f t="shared" si="142"/>
        <v>-34800</v>
      </c>
      <c r="AG542" s="27">
        <f>SUM($AF$2:AF542)/SUM($AH$2:AH542)</f>
        <v>-3.385452865064695E-3</v>
      </c>
      <c r="AH542" s="28">
        <v>10000000</v>
      </c>
      <c r="AI542" s="26">
        <f t="shared" si="143"/>
        <v>0</v>
      </c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9"/>
      <c r="AU542" s="29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 spans="1:63" x14ac:dyDescent="0.2">
      <c r="A543" s="34">
        <f t="shared" si="128"/>
        <v>2021</v>
      </c>
      <c r="B543" s="34">
        <f t="shared" si="129"/>
        <v>6</v>
      </c>
      <c r="C543" s="34">
        <f t="shared" si="130"/>
        <v>25</v>
      </c>
      <c r="D543" s="25">
        <v>44372</v>
      </c>
      <c r="E543" s="20">
        <f t="shared" si="131"/>
        <v>0</v>
      </c>
      <c r="F543" s="26">
        <f t="shared" si="132"/>
        <v>0</v>
      </c>
      <c r="G543" s="26">
        <f t="shared" si="133"/>
        <v>0</v>
      </c>
      <c r="H543" s="37">
        <f t="shared" si="134"/>
        <v>0</v>
      </c>
      <c r="I543" s="26">
        <f t="shared" si="135"/>
        <v>0</v>
      </c>
      <c r="J543" s="20">
        <f t="shared" si="136"/>
        <v>19800</v>
      </c>
      <c r="K543" s="20">
        <f t="shared" si="137"/>
        <v>2000</v>
      </c>
      <c r="L543" s="26">
        <v>1000</v>
      </c>
      <c r="M543" s="26">
        <v>0</v>
      </c>
      <c r="N543" s="26">
        <v>1000</v>
      </c>
      <c r="O543" s="20">
        <f t="shared" si="138"/>
        <v>-2000</v>
      </c>
      <c r="P543" s="20">
        <f t="shared" si="139"/>
        <v>17800</v>
      </c>
      <c r="Q543" s="26">
        <v>500</v>
      </c>
      <c r="R543" s="26">
        <v>5000</v>
      </c>
      <c r="S543" s="26">
        <v>1000</v>
      </c>
      <c r="T543" s="26">
        <v>500</v>
      </c>
      <c r="U543" s="26">
        <v>2000</v>
      </c>
      <c r="V543" s="26">
        <v>3000</v>
      </c>
      <c r="W543" s="26">
        <v>0</v>
      </c>
      <c r="X543" s="26">
        <v>5000</v>
      </c>
      <c r="Y543" s="26">
        <v>800</v>
      </c>
      <c r="Z543" s="20">
        <f t="shared" si="140"/>
        <v>-19800</v>
      </c>
      <c r="AA543" s="26">
        <f t="shared" si="141"/>
        <v>15000</v>
      </c>
      <c r="AB543" s="26">
        <v>0</v>
      </c>
      <c r="AC543" s="26">
        <v>15000</v>
      </c>
      <c r="AD543" s="26">
        <v>0</v>
      </c>
      <c r="AE543" s="26">
        <v>0</v>
      </c>
      <c r="AF543" s="26">
        <f t="shared" si="142"/>
        <v>-34800</v>
      </c>
      <c r="AG543" s="27">
        <f>SUM($AF$2:AF543)/SUM($AH$2:AH543)</f>
        <v>-3.3856273062730629E-3</v>
      </c>
      <c r="AH543" s="28">
        <v>10000000</v>
      </c>
      <c r="AI543" s="26">
        <f t="shared" si="143"/>
        <v>0</v>
      </c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9"/>
      <c r="AU543" s="29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 spans="1:63" x14ac:dyDescent="0.2">
      <c r="A544" s="34">
        <f t="shared" si="128"/>
        <v>2021</v>
      </c>
      <c r="B544" s="34">
        <f t="shared" si="129"/>
        <v>6</v>
      </c>
      <c r="C544" s="34">
        <f t="shared" si="130"/>
        <v>26</v>
      </c>
      <c r="D544" s="25">
        <v>44373</v>
      </c>
      <c r="E544" s="20">
        <f t="shared" si="131"/>
        <v>0</v>
      </c>
      <c r="F544" s="26">
        <f t="shared" si="132"/>
        <v>0</v>
      </c>
      <c r="G544" s="26">
        <f t="shared" si="133"/>
        <v>0</v>
      </c>
      <c r="H544" s="37">
        <f t="shared" si="134"/>
        <v>0</v>
      </c>
      <c r="I544" s="26">
        <f t="shared" si="135"/>
        <v>0</v>
      </c>
      <c r="J544" s="20">
        <f t="shared" si="136"/>
        <v>19800</v>
      </c>
      <c r="K544" s="20">
        <f t="shared" si="137"/>
        <v>2000</v>
      </c>
      <c r="L544" s="26">
        <v>1000</v>
      </c>
      <c r="M544" s="26">
        <v>0</v>
      </c>
      <c r="N544" s="26">
        <v>1000</v>
      </c>
      <c r="O544" s="20">
        <f t="shared" si="138"/>
        <v>-2000</v>
      </c>
      <c r="P544" s="20">
        <f t="shared" si="139"/>
        <v>17800</v>
      </c>
      <c r="Q544" s="26">
        <v>500</v>
      </c>
      <c r="R544" s="26">
        <v>5000</v>
      </c>
      <c r="S544" s="26">
        <v>1000</v>
      </c>
      <c r="T544" s="26">
        <v>500</v>
      </c>
      <c r="U544" s="26">
        <v>2000</v>
      </c>
      <c r="V544" s="26">
        <v>3000</v>
      </c>
      <c r="W544" s="26">
        <v>0</v>
      </c>
      <c r="X544" s="26">
        <v>5000</v>
      </c>
      <c r="Y544" s="26">
        <v>800</v>
      </c>
      <c r="Z544" s="20">
        <f t="shared" si="140"/>
        <v>-19800</v>
      </c>
      <c r="AA544" s="26">
        <f t="shared" si="141"/>
        <v>15000</v>
      </c>
      <c r="AB544" s="26">
        <v>0</v>
      </c>
      <c r="AC544" s="26">
        <v>15000</v>
      </c>
      <c r="AD544" s="26">
        <v>0</v>
      </c>
      <c r="AE544" s="26">
        <v>0</v>
      </c>
      <c r="AF544" s="26">
        <f t="shared" si="142"/>
        <v>-34800</v>
      </c>
      <c r="AG544" s="27">
        <f>SUM($AF$2:AF544)/SUM($AH$2:AH544)</f>
        <v>-3.3858011049723758E-3</v>
      </c>
      <c r="AH544" s="28">
        <v>10000000</v>
      </c>
      <c r="AI544" s="26">
        <f t="shared" si="143"/>
        <v>0</v>
      </c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9"/>
      <c r="AU544" s="29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 spans="1:63" x14ac:dyDescent="0.2">
      <c r="A545" s="34">
        <f t="shared" si="128"/>
        <v>2021</v>
      </c>
      <c r="B545" s="34">
        <f t="shared" si="129"/>
        <v>6</v>
      </c>
      <c r="C545" s="34">
        <f t="shared" si="130"/>
        <v>27</v>
      </c>
      <c r="D545" s="25">
        <v>44374</v>
      </c>
      <c r="E545" s="20">
        <f t="shared" si="131"/>
        <v>0</v>
      </c>
      <c r="F545" s="26">
        <f t="shared" si="132"/>
        <v>0</v>
      </c>
      <c r="G545" s="26">
        <f t="shared" si="133"/>
        <v>0</v>
      </c>
      <c r="H545" s="37">
        <f t="shared" si="134"/>
        <v>0</v>
      </c>
      <c r="I545" s="26">
        <f t="shared" si="135"/>
        <v>0</v>
      </c>
      <c r="J545" s="20">
        <f t="shared" si="136"/>
        <v>19800</v>
      </c>
      <c r="K545" s="20">
        <f t="shared" si="137"/>
        <v>2000</v>
      </c>
      <c r="L545" s="26">
        <v>1000</v>
      </c>
      <c r="M545" s="26">
        <v>0</v>
      </c>
      <c r="N545" s="26">
        <v>1000</v>
      </c>
      <c r="O545" s="20">
        <f t="shared" si="138"/>
        <v>-2000</v>
      </c>
      <c r="P545" s="20">
        <f t="shared" si="139"/>
        <v>17800</v>
      </c>
      <c r="Q545" s="26">
        <v>500</v>
      </c>
      <c r="R545" s="26">
        <v>5000</v>
      </c>
      <c r="S545" s="26">
        <v>1000</v>
      </c>
      <c r="T545" s="26">
        <v>500</v>
      </c>
      <c r="U545" s="26">
        <v>2000</v>
      </c>
      <c r="V545" s="26">
        <v>3000</v>
      </c>
      <c r="W545" s="26">
        <v>0</v>
      </c>
      <c r="X545" s="26">
        <v>5000</v>
      </c>
      <c r="Y545" s="26">
        <v>800</v>
      </c>
      <c r="Z545" s="20">
        <f t="shared" si="140"/>
        <v>-19800</v>
      </c>
      <c r="AA545" s="26">
        <f t="shared" si="141"/>
        <v>15000</v>
      </c>
      <c r="AB545" s="26">
        <v>0</v>
      </c>
      <c r="AC545" s="26">
        <v>15000</v>
      </c>
      <c r="AD545" s="26">
        <v>0</v>
      </c>
      <c r="AE545" s="26">
        <v>0</v>
      </c>
      <c r="AF545" s="26">
        <f t="shared" si="142"/>
        <v>-34800</v>
      </c>
      <c r="AG545" s="27">
        <f>SUM($AF$2:AF545)/SUM($AH$2:AH545)</f>
        <v>-3.3859742647058821E-3</v>
      </c>
      <c r="AH545" s="28">
        <v>10000000</v>
      </c>
      <c r="AI545" s="26">
        <f t="shared" si="143"/>
        <v>0</v>
      </c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9"/>
      <c r="AU545" s="29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 spans="1:63" x14ac:dyDescent="0.2">
      <c r="A546" s="34">
        <f t="shared" si="128"/>
        <v>2021</v>
      </c>
      <c r="B546" s="34">
        <f t="shared" si="129"/>
        <v>6</v>
      </c>
      <c r="C546" s="34">
        <f t="shared" si="130"/>
        <v>28</v>
      </c>
      <c r="D546" s="25">
        <v>44375</v>
      </c>
      <c r="E546" s="20">
        <f t="shared" si="131"/>
        <v>0</v>
      </c>
      <c r="F546" s="26">
        <f t="shared" si="132"/>
        <v>0</v>
      </c>
      <c r="G546" s="26">
        <f t="shared" si="133"/>
        <v>0</v>
      </c>
      <c r="H546" s="37">
        <f t="shared" si="134"/>
        <v>0</v>
      </c>
      <c r="I546" s="26">
        <f t="shared" si="135"/>
        <v>0</v>
      </c>
      <c r="J546" s="20">
        <f t="shared" si="136"/>
        <v>19800</v>
      </c>
      <c r="K546" s="20">
        <f t="shared" si="137"/>
        <v>2000</v>
      </c>
      <c r="L546" s="26">
        <v>1000</v>
      </c>
      <c r="M546" s="26">
        <v>0</v>
      </c>
      <c r="N546" s="26">
        <v>1000</v>
      </c>
      <c r="O546" s="20">
        <f t="shared" si="138"/>
        <v>-2000</v>
      </c>
      <c r="P546" s="20">
        <f t="shared" si="139"/>
        <v>17800</v>
      </c>
      <c r="Q546" s="26">
        <v>500</v>
      </c>
      <c r="R546" s="26">
        <v>5000</v>
      </c>
      <c r="S546" s="26">
        <v>1000</v>
      </c>
      <c r="T546" s="26">
        <v>500</v>
      </c>
      <c r="U546" s="26">
        <v>2000</v>
      </c>
      <c r="V546" s="26">
        <v>3000</v>
      </c>
      <c r="W546" s="26">
        <v>0</v>
      </c>
      <c r="X546" s="26">
        <v>5000</v>
      </c>
      <c r="Y546" s="26">
        <v>800</v>
      </c>
      <c r="Z546" s="20">
        <f t="shared" si="140"/>
        <v>-19800</v>
      </c>
      <c r="AA546" s="26">
        <f t="shared" si="141"/>
        <v>15000</v>
      </c>
      <c r="AB546" s="26">
        <v>0</v>
      </c>
      <c r="AC546" s="26">
        <v>15000</v>
      </c>
      <c r="AD546" s="26">
        <v>0</v>
      </c>
      <c r="AE546" s="26">
        <v>0</v>
      </c>
      <c r="AF546" s="26">
        <f t="shared" si="142"/>
        <v>-34800</v>
      </c>
      <c r="AG546" s="27">
        <f>SUM($AF$2:AF546)/SUM($AH$2:AH546)</f>
        <v>-3.3861467889908258E-3</v>
      </c>
      <c r="AH546" s="28">
        <v>10000000</v>
      </c>
      <c r="AI546" s="26">
        <f t="shared" si="143"/>
        <v>0</v>
      </c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9"/>
      <c r="AU546" s="29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 spans="1:63" x14ac:dyDescent="0.2">
      <c r="A547" s="34">
        <f t="shared" si="128"/>
        <v>2021</v>
      </c>
      <c r="B547" s="34">
        <f t="shared" si="129"/>
        <v>6</v>
      </c>
      <c r="C547" s="34">
        <f t="shared" si="130"/>
        <v>29</v>
      </c>
      <c r="D547" s="25">
        <v>44376</v>
      </c>
      <c r="E547" s="20">
        <f t="shared" si="131"/>
        <v>0</v>
      </c>
      <c r="F547" s="26">
        <f t="shared" si="132"/>
        <v>0</v>
      </c>
      <c r="G547" s="26">
        <f t="shared" si="133"/>
        <v>0</v>
      </c>
      <c r="H547" s="37">
        <f t="shared" si="134"/>
        <v>0</v>
      </c>
      <c r="I547" s="26">
        <f t="shared" si="135"/>
        <v>0</v>
      </c>
      <c r="J547" s="20">
        <f t="shared" si="136"/>
        <v>19800</v>
      </c>
      <c r="K547" s="20">
        <f t="shared" si="137"/>
        <v>2000</v>
      </c>
      <c r="L547" s="26">
        <v>1000</v>
      </c>
      <c r="M547" s="26">
        <v>0</v>
      </c>
      <c r="N547" s="26">
        <v>1000</v>
      </c>
      <c r="O547" s="20">
        <f t="shared" si="138"/>
        <v>-2000</v>
      </c>
      <c r="P547" s="20">
        <f t="shared" si="139"/>
        <v>17800</v>
      </c>
      <c r="Q547" s="26">
        <v>500</v>
      </c>
      <c r="R547" s="26">
        <v>5000</v>
      </c>
      <c r="S547" s="26">
        <v>1000</v>
      </c>
      <c r="T547" s="26">
        <v>500</v>
      </c>
      <c r="U547" s="26">
        <v>2000</v>
      </c>
      <c r="V547" s="26">
        <v>3000</v>
      </c>
      <c r="W547" s="26">
        <v>0</v>
      </c>
      <c r="X547" s="26">
        <v>5000</v>
      </c>
      <c r="Y547" s="26">
        <v>800</v>
      </c>
      <c r="Z547" s="20">
        <f t="shared" si="140"/>
        <v>-19800</v>
      </c>
      <c r="AA547" s="26">
        <f t="shared" si="141"/>
        <v>15000</v>
      </c>
      <c r="AB547" s="26">
        <v>0</v>
      </c>
      <c r="AC547" s="26">
        <v>15000</v>
      </c>
      <c r="AD547" s="26">
        <v>0</v>
      </c>
      <c r="AE547" s="26">
        <v>0</v>
      </c>
      <c r="AF547" s="26">
        <f t="shared" si="142"/>
        <v>-34800</v>
      </c>
      <c r="AG547" s="27">
        <f>SUM($AF$2:AF547)/SUM($AH$2:AH547)</f>
        <v>-3.3863186813186813E-3</v>
      </c>
      <c r="AH547" s="28">
        <v>10000000</v>
      </c>
      <c r="AI547" s="26">
        <f t="shared" si="143"/>
        <v>0</v>
      </c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9"/>
      <c r="AU547" s="29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 spans="1:63" x14ac:dyDescent="0.2">
      <c r="A548" s="34">
        <f t="shared" si="128"/>
        <v>2021</v>
      </c>
      <c r="B548" s="34">
        <f t="shared" si="129"/>
        <v>6</v>
      </c>
      <c r="C548" s="34">
        <f t="shared" si="130"/>
        <v>30</v>
      </c>
      <c r="D548" s="25">
        <v>44377</v>
      </c>
      <c r="E548" s="20">
        <f t="shared" si="131"/>
        <v>10100</v>
      </c>
      <c r="F548" s="26">
        <f t="shared" si="132"/>
        <v>10000</v>
      </c>
      <c r="G548" s="26">
        <f t="shared" si="133"/>
        <v>100</v>
      </c>
      <c r="H548" s="37">
        <f t="shared" si="134"/>
        <v>1</v>
      </c>
      <c r="I548" s="26">
        <f t="shared" si="135"/>
        <v>10000</v>
      </c>
      <c r="J548" s="20">
        <f t="shared" si="136"/>
        <v>19800</v>
      </c>
      <c r="K548" s="20">
        <f t="shared" si="137"/>
        <v>2000</v>
      </c>
      <c r="L548" s="26">
        <v>1000</v>
      </c>
      <c r="M548" s="26">
        <v>0</v>
      </c>
      <c r="N548" s="26">
        <v>1000</v>
      </c>
      <c r="O548" s="20">
        <f t="shared" si="138"/>
        <v>8100</v>
      </c>
      <c r="P548" s="20">
        <f t="shared" si="139"/>
        <v>17800</v>
      </c>
      <c r="Q548" s="26">
        <v>500</v>
      </c>
      <c r="R548" s="26">
        <v>5000</v>
      </c>
      <c r="S548" s="26">
        <v>1000</v>
      </c>
      <c r="T548" s="26">
        <v>500</v>
      </c>
      <c r="U548" s="26">
        <v>2000</v>
      </c>
      <c r="V548" s="26">
        <v>3000</v>
      </c>
      <c r="W548" s="26">
        <v>0</v>
      </c>
      <c r="X548" s="26">
        <v>5000</v>
      </c>
      <c r="Y548" s="26">
        <v>800</v>
      </c>
      <c r="Z548" s="20">
        <f t="shared" si="140"/>
        <v>-9700</v>
      </c>
      <c r="AA548" s="26">
        <f t="shared" si="141"/>
        <v>15000</v>
      </c>
      <c r="AB548" s="26">
        <v>0</v>
      </c>
      <c r="AC548" s="26">
        <v>15000</v>
      </c>
      <c r="AD548" s="26">
        <v>0</v>
      </c>
      <c r="AE548" s="26">
        <v>0</v>
      </c>
      <c r="AF548" s="26">
        <f t="shared" si="142"/>
        <v>-24700</v>
      </c>
      <c r="AG548" s="27">
        <f>SUM($AF$2:AF548)/SUM($AH$2:AH548)</f>
        <v>-3.3846435100548444E-3</v>
      </c>
      <c r="AH548" s="28">
        <v>10000000</v>
      </c>
      <c r="AI548" s="26">
        <f t="shared" si="143"/>
        <v>0</v>
      </c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9"/>
      <c r="AU548" s="29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 spans="1:63" x14ac:dyDescent="0.2">
      <c r="A549" s="34">
        <f t="shared" si="128"/>
        <v>2021</v>
      </c>
      <c r="B549" s="34">
        <f t="shared" si="129"/>
        <v>7</v>
      </c>
      <c r="C549" s="34">
        <f t="shared" si="130"/>
        <v>1</v>
      </c>
      <c r="D549" s="25">
        <v>44378</v>
      </c>
      <c r="E549" s="20">
        <f t="shared" si="131"/>
        <v>10000</v>
      </c>
      <c r="F549" s="26">
        <f t="shared" si="132"/>
        <v>10000</v>
      </c>
      <c r="G549" s="26">
        <f t="shared" si="133"/>
        <v>0</v>
      </c>
      <c r="H549" s="37">
        <f t="shared" si="134"/>
        <v>1</v>
      </c>
      <c r="I549" s="26">
        <f t="shared" si="135"/>
        <v>10000</v>
      </c>
      <c r="J549" s="20">
        <f t="shared" si="136"/>
        <v>19800</v>
      </c>
      <c r="K549" s="20">
        <f t="shared" si="137"/>
        <v>2000</v>
      </c>
      <c r="L549" s="26">
        <v>1000</v>
      </c>
      <c r="M549" s="26">
        <v>0</v>
      </c>
      <c r="N549" s="26">
        <v>1000</v>
      </c>
      <c r="O549" s="20">
        <f t="shared" si="138"/>
        <v>8000</v>
      </c>
      <c r="P549" s="20">
        <f t="shared" si="139"/>
        <v>17800</v>
      </c>
      <c r="Q549" s="26">
        <v>500</v>
      </c>
      <c r="R549" s="26">
        <v>5000</v>
      </c>
      <c r="S549" s="26">
        <v>1000</v>
      </c>
      <c r="T549" s="26">
        <v>500</v>
      </c>
      <c r="U549" s="26">
        <v>2000</v>
      </c>
      <c r="V549" s="26">
        <v>3000</v>
      </c>
      <c r="W549" s="26">
        <v>0</v>
      </c>
      <c r="X549" s="26">
        <v>5000</v>
      </c>
      <c r="Y549" s="26">
        <v>800</v>
      </c>
      <c r="Z549" s="20">
        <f t="shared" si="140"/>
        <v>-9800</v>
      </c>
      <c r="AA549" s="26">
        <f t="shared" si="141"/>
        <v>15000</v>
      </c>
      <c r="AB549" s="26">
        <v>0</v>
      </c>
      <c r="AC549" s="26">
        <v>15000</v>
      </c>
      <c r="AD549" s="26">
        <v>0</v>
      </c>
      <c r="AE549" s="26">
        <v>0</v>
      </c>
      <c r="AF549" s="26">
        <f t="shared" si="142"/>
        <v>-24800</v>
      </c>
      <c r="AG549" s="27">
        <f>SUM($AF$2:AF549)/SUM($AH$2:AH549)</f>
        <v>-3.3829927007299268E-3</v>
      </c>
      <c r="AH549" s="28">
        <v>10000000</v>
      </c>
      <c r="AI549" s="26">
        <f t="shared" si="143"/>
        <v>0</v>
      </c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9"/>
      <c r="AU549" s="29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 spans="1:63" x14ac:dyDescent="0.2">
      <c r="A550" s="34">
        <f t="shared" si="128"/>
        <v>2021</v>
      </c>
      <c r="B550" s="34">
        <f t="shared" si="129"/>
        <v>7</v>
      </c>
      <c r="C550" s="34">
        <f t="shared" si="130"/>
        <v>2</v>
      </c>
      <c r="D550" s="25">
        <v>44379</v>
      </c>
      <c r="E550" s="20">
        <f t="shared" si="131"/>
        <v>0</v>
      </c>
      <c r="F550" s="26">
        <f t="shared" si="132"/>
        <v>0</v>
      </c>
      <c r="G550" s="26">
        <f t="shared" si="133"/>
        <v>0</v>
      </c>
      <c r="H550" s="37">
        <f t="shared" si="134"/>
        <v>0</v>
      </c>
      <c r="I550" s="26">
        <f t="shared" si="135"/>
        <v>0</v>
      </c>
      <c r="J550" s="20">
        <f t="shared" si="136"/>
        <v>19800</v>
      </c>
      <c r="K550" s="20">
        <f t="shared" si="137"/>
        <v>2000</v>
      </c>
      <c r="L550" s="26">
        <v>1000</v>
      </c>
      <c r="M550" s="26">
        <v>0</v>
      </c>
      <c r="N550" s="26">
        <v>1000</v>
      </c>
      <c r="O550" s="20">
        <f t="shared" si="138"/>
        <v>-2000</v>
      </c>
      <c r="P550" s="20">
        <f t="shared" si="139"/>
        <v>17800</v>
      </c>
      <c r="Q550" s="26">
        <v>500</v>
      </c>
      <c r="R550" s="26">
        <v>5000</v>
      </c>
      <c r="S550" s="26">
        <v>1000</v>
      </c>
      <c r="T550" s="26">
        <v>500</v>
      </c>
      <c r="U550" s="26">
        <v>2000</v>
      </c>
      <c r="V550" s="26">
        <v>3000</v>
      </c>
      <c r="W550" s="26">
        <v>0</v>
      </c>
      <c r="X550" s="26">
        <v>5000</v>
      </c>
      <c r="Y550" s="26">
        <v>800</v>
      </c>
      <c r="Z550" s="20">
        <f t="shared" si="140"/>
        <v>-19800</v>
      </c>
      <c r="AA550" s="26">
        <f t="shared" si="141"/>
        <v>15000</v>
      </c>
      <c r="AB550" s="26">
        <v>0</v>
      </c>
      <c r="AC550" s="26">
        <v>15000</v>
      </c>
      <c r="AD550" s="26">
        <v>0</v>
      </c>
      <c r="AE550" s="26">
        <v>0</v>
      </c>
      <c r="AF550" s="26">
        <f t="shared" si="142"/>
        <v>-34800</v>
      </c>
      <c r="AG550" s="27">
        <f>SUM($AF$2:AF550)/SUM($AH$2:AH550)</f>
        <v>-3.3831693989071036E-3</v>
      </c>
      <c r="AH550" s="28">
        <v>10000000</v>
      </c>
      <c r="AI550" s="26">
        <f t="shared" si="143"/>
        <v>0</v>
      </c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9"/>
      <c r="AU550" s="29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 spans="1:63" x14ac:dyDescent="0.2">
      <c r="A551" s="34">
        <f t="shared" si="128"/>
        <v>2021</v>
      </c>
      <c r="B551" s="34">
        <f t="shared" si="129"/>
        <v>7</v>
      </c>
      <c r="C551" s="34">
        <f t="shared" si="130"/>
        <v>3</v>
      </c>
      <c r="D551" s="25">
        <v>44380</v>
      </c>
      <c r="E551" s="20">
        <f t="shared" si="131"/>
        <v>0</v>
      </c>
      <c r="F551" s="26">
        <f t="shared" si="132"/>
        <v>0</v>
      </c>
      <c r="G551" s="26">
        <f t="shared" si="133"/>
        <v>0</v>
      </c>
      <c r="H551" s="37">
        <f t="shared" si="134"/>
        <v>0</v>
      </c>
      <c r="I551" s="26">
        <f t="shared" si="135"/>
        <v>0</v>
      </c>
      <c r="J551" s="20">
        <f t="shared" si="136"/>
        <v>19800</v>
      </c>
      <c r="K551" s="20">
        <f t="shared" si="137"/>
        <v>2000</v>
      </c>
      <c r="L551" s="26">
        <v>1000</v>
      </c>
      <c r="M551" s="26">
        <v>0</v>
      </c>
      <c r="N551" s="26">
        <v>1000</v>
      </c>
      <c r="O551" s="20">
        <f t="shared" si="138"/>
        <v>-2000</v>
      </c>
      <c r="P551" s="20">
        <f t="shared" si="139"/>
        <v>17800</v>
      </c>
      <c r="Q551" s="26">
        <v>500</v>
      </c>
      <c r="R551" s="26">
        <v>5000</v>
      </c>
      <c r="S551" s="26">
        <v>1000</v>
      </c>
      <c r="T551" s="26">
        <v>500</v>
      </c>
      <c r="U551" s="26">
        <v>2000</v>
      </c>
      <c r="V551" s="26">
        <v>3000</v>
      </c>
      <c r="W551" s="26">
        <v>0</v>
      </c>
      <c r="X551" s="26">
        <v>5000</v>
      </c>
      <c r="Y551" s="26">
        <v>800</v>
      </c>
      <c r="Z551" s="20">
        <f t="shared" si="140"/>
        <v>-19800</v>
      </c>
      <c r="AA551" s="26">
        <f t="shared" si="141"/>
        <v>15000</v>
      </c>
      <c r="AB551" s="26">
        <v>0</v>
      </c>
      <c r="AC551" s="26">
        <v>15000</v>
      </c>
      <c r="AD551" s="26">
        <v>0</v>
      </c>
      <c r="AE551" s="26">
        <v>0</v>
      </c>
      <c r="AF551" s="26">
        <f t="shared" si="142"/>
        <v>-34800</v>
      </c>
      <c r="AG551" s="27">
        <f>SUM($AF$2:AF551)/SUM($AH$2:AH551)</f>
        <v>-3.3833454545454545E-3</v>
      </c>
      <c r="AH551" s="28">
        <v>10000000</v>
      </c>
      <c r="AI551" s="26">
        <f t="shared" si="143"/>
        <v>0</v>
      </c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9"/>
      <c r="AU551" s="29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 spans="1:63" x14ac:dyDescent="0.2">
      <c r="A552" s="34">
        <f t="shared" si="128"/>
        <v>2021</v>
      </c>
      <c r="B552" s="34">
        <f t="shared" si="129"/>
        <v>7</v>
      </c>
      <c r="C552" s="34">
        <f t="shared" si="130"/>
        <v>4</v>
      </c>
      <c r="D552" s="25">
        <v>44381</v>
      </c>
      <c r="E552" s="20">
        <f t="shared" si="131"/>
        <v>0</v>
      </c>
      <c r="F552" s="26">
        <f t="shared" si="132"/>
        <v>0</v>
      </c>
      <c r="G552" s="26">
        <f t="shared" si="133"/>
        <v>0</v>
      </c>
      <c r="H552" s="37">
        <f t="shared" si="134"/>
        <v>0</v>
      </c>
      <c r="I552" s="26">
        <f t="shared" si="135"/>
        <v>0</v>
      </c>
      <c r="J552" s="20">
        <f t="shared" si="136"/>
        <v>19800</v>
      </c>
      <c r="K552" s="20">
        <f t="shared" si="137"/>
        <v>2000</v>
      </c>
      <c r="L552" s="26">
        <v>1000</v>
      </c>
      <c r="M552" s="26">
        <v>0</v>
      </c>
      <c r="N552" s="26">
        <v>1000</v>
      </c>
      <c r="O552" s="20">
        <f t="shared" si="138"/>
        <v>-2000</v>
      </c>
      <c r="P552" s="20">
        <f t="shared" si="139"/>
        <v>17800</v>
      </c>
      <c r="Q552" s="26">
        <v>500</v>
      </c>
      <c r="R552" s="26">
        <v>5000</v>
      </c>
      <c r="S552" s="26">
        <v>1000</v>
      </c>
      <c r="T552" s="26">
        <v>500</v>
      </c>
      <c r="U552" s="26">
        <v>2000</v>
      </c>
      <c r="V552" s="26">
        <v>3000</v>
      </c>
      <c r="W552" s="26">
        <v>0</v>
      </c>
      <c r="X552" s="26">
        <v>5000</v>
      </c>
      <c r="Y552" s="26">
        <v>800</v>
      </c>
      <c r="Z552" s="20">
        <f t="shared" si="140"/>
        <v>-19800</v>
      </c>
      <c r="AA552" s="26">
        <f t="shared" si="141"/>
        <v>15000</v>
      </c>
      <c r="AB552" s="26">
        <v>0</v>
      </c>
      <c r="AC552" s="26">
        <v>15000</v>
      </c>
      <c r="AD552" s="26">
        <v>0</v>
      </c>
      <c r="AE552" s="26">
        <v>0</v>
      </c>
      <c r="AF552" s="26">
        <f t="shared" si="142"/>
        <v>-34800</v>
      </c>
      <c r="AG552" s="27">
        <f>SUM($AF$2:AF552)/SUM($AH$2:AH552)</f>
        <v>-3.3835208711433759E-3</v>
      </c>
      <c r="AH552" s="28">
        <v>10000000</v>
      </c>
      <c r="AI552" s="26">
        <f t="shared" si="143"/>
        <v>0</v>
      </c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9"/>
      <c r="AU552" s="29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 spans="1:63" x14ac:dyDescent="0.2">
      <c r="A553" s="34">
        <f t="shared" si="128"/>
        <v>2021</v>
      </c>
      <c r="B553" s="34">
        <f t="shared" si="129"/>
        <v>7</v>
      </c>
      <c r="C553" s="34">
        <f t="shared" si="130"/>
        <v>5</v>
      </c>
      <c r="D553" s="25">
        <v>44382</v>
      </c>
      <c r="E553" s="20">
        <f t="shared" si="131"/>
        <v>0</v>
      </c>
      <c r="F553" s="26">
        <f t="shared" si="132"/>
        <v>0</v>
      </c>
      <c r="G553" s="26">
        <f t="shared" si="133"/>
        <v>0</v>
      </c>
      <c r="H553" s="37">
        <f t="shared" si="134"/>
        <v>0</v>
      </c>
      <c r="I553" s="26">
        <f t="shared" si="135"/>
        <v>0</v>
      </c>
      <c r="J553" s="20">
        <f t="shared" si="136"/>
        <v>19800</v>
      </c>
      <c r="K553" s="20">
        <f t="shared" si="137"/>
        <v>2000</v>
      </c>
      <c r="L553" s="26">
        <v>1000</v>
      </c>
      <c r="M553" s="26">
        <v>0</v>
      </c>
      <c r="N553" s="26">
        <v>1000</v>
      </c>
      <c r="O553" s="20">
        <f t="shared" si="138"/>
        <v>-2000</v>
      </c>
      <c r="P553" s="20">
        <f t="shared" si="139"/>
        <v>17800</v>
      </c>
      <c r="Q553" s="26">
        <v>500</v>
      </c>
      <c r="R553" s="26">
        <v>5000</v>
      </c>
      <c r="S553" s="26">
        <v>1000</v>
      </c>
      <c r="T553" s="26">
        <v>500</v>
      </c>
      <c r="U553" s="26">
        <v>2000</v>
      </c>
      <c r="V553" s="26">
        <v>3000</v>
      </c>
      <c r="W553" s="26">
        <v>0</v>
      </c>
      <c r="X553" s="26">
        <v>5000</v>
      </c>
      <c r="Y553" s="26">
        <v>800</v>
      </c>
      <c r="Z553" s="20">
        <f t="shared" si="140"/>
        <v>-19800</v>
      </c>
      <c r="AA553" s="26">
        <f t="shared" si="141"/>
        <v>15000</v>
      </c>
      <c r="AB553" s="26">
        <v>0</v>
      </c>
      <c r="AC553" s="26">
        <v>15000</v>
      </c>
      <c r="AD553" s="26">
        <v>0</v>
      </c>
      <c r="AE553" s="26">
        <v>0</v>
      </c>
      <c r="AF553" s="26">
        <f t="shared" si="142"/>
        <v>-34800</v>
      </c>
      <c r="AG553" s="27">
        <f>SUM($AF$2:AF553)/SUM($AH$2:AH553)</f>
        <v>-3.3836956521739129E-3</v>
      </c>
      <c r="AH553" s="28">
        <v>10000000</v>
      </c>
      <c r="AI553" s="26">
        <f t="shared" si="143"/>
        <v>0</v>
      </c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9"/>
      <c r="AU553" s="29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 spans="1:63" x14ac:dyDescent="0.2">
      <c r="A554" s="34">
        <f t="shared" si="128"/>
        <v>2021</v>
      </c>
      <c r="B554" s="34">
        <f t="shared" si="129"/>
        <v>7</v>
      </c>
      <c r="C554" s="34">
        <f t="shared" si="130"/>
        <v>6</v>
      </c>
      <c r="D554" s="25">
        <v>44383</v>
      </c>
      <c r="E554" s="20">
        <f t="shared" si="131"/>
        <v>0</v>
      </c>
      <c r="F554" s="26">
        <f t="shared" si="132"/>
        <v>0</v>
      </c>
      <c r="G554" s="26">
        <f t="shared" si="133"/>
        <v>0</v>
      </c>
      <c r="H554" s="37">
        <f t="shared" si="134"/>
        <v>0</v>
      </c>
      <c r="I554" s="26">
        <f t="shared" si="135"/>
        <v>0</v>
      </c>
      <c r="J554" s="20">
        <f t="shared" si="136"/>
        <v>19800</v>
      </c>
      <c r="K554" s="20">
        <f t="shared" si="137"/>
        <v>2000</v>
      </c>
      <c r="L554" s="26">
        <v>1000</v>
      </c>
      <c r="M554" s="26">
        <v>0</v>
      </c>
      <c r="N554" s="26">
        <v>1000</v>
      </c>
      <c r="O554" s="20">
        <f t="shared" si="138"/>
        <v>-2000</v>
      </c>
      <c r="P554" s="20">
        <f t="shared" si="139"/>
        <v>17800</v>
      </c>
      <c r="Q554" s="26">
        <v>500</v>
      </c>
      <c r="R554" s="26">
        <v>5000</v>
      </c>
      <c r="S554" s="26">
        <v>1000</v>
      </c>
      <c r="T554" s="26">
        <v>500</v>
      </c>
      <c r="U554" s="26">
        <v>2000</v>
      </c>
      <c r="V554" s="26">
        <v>3000</v>
      </c>
      <c r="W554" s="26">
        <v>0</v>
      </c>
      <c r="X554" s="26">
        <v>5000</v>
      </c>
      <c r="Y554" s="26">
        <v>800</v>
      </c>
      <c r="Z554" s="20">
        <f t="shared" si="140"/>
        <v>-19800</v>
      </c>
      <c r="AA554" s="26">
        <f t="shared" si="141"/>
        <v>15000</v>
      </c>
      <c r="AB554" s="26">
        <v>0</v>
      </c>
      <c r="AC554" s="26">
        <v>15000</v>
      </c>
      <c r="AD554" s="26">
        <v>0</v>
      </c>
      <c r="AE554" s="26">
        <v>0</v>
      </c>
      <c r="AF554" s="26">
        <f t="shared" si="142"/>
        <v>-34800</v>
      </c>
      <c r="AG554" s="27">
        <f>SUM($AF$2:AF554)/SUM($AH$2:AH554)</f>
        <v>-3.3838698010849912E-3</v>
      </c>
      <c r="AH554" s="28">
        <v>10000000</v>
      </c>
      <c r="AI554" s="26">
        <f t="shared" si="143"/>
        <v>0</v>
      </c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9"/>
      <c r="AU554" s="29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 spans="1:63" x14ac:dyDescent="0.2">
      <c r="A555" s="34">
        <f t="shared" si="128"/>
        <v>2021</v>
      </c>
      <c r="B555" s="34">
        <f t="shared" si="129"/>
        <v>7</v>
      </c>
      <c r="C555" s="34">
        <f t="shared" si="130"/>
        <v>7</v>
      </c>
      <c r="D555" s="25">
        <v>44384</v>
      </c>
      <c r="E555" s="20">
        <f t="shared" si="131"/>
        <v>0</v>
      </c>
      <c r="F555" s="26">
        <f t="shared" si="132"/>
        <v>0</v>
      </c>
      <c r="G555" s="26">
        <f t="shared" si="133"/>
        <v>0</v>
      </c>
      <c r="H555" s="37">
        <f t="shared" si="134"/>
        <v>0</v>
      </c>
      <c r="I555" s="26">
        <f t="shared" si="135"/>
        <v>0</v>
      </c>
      <c r="J555" s="20">
        <f t="shared" si="136"/>
        <v>19800</v>
      </c>
      <c r="K555" s="20">
        <f t="shared" si="137"/>
        <v>2000</v>
      </c>
      <c r="L555" s="26">
        <v>1000</v>
      </c>
      <c r="M555" s="26">
        <v>0</v>
      </c>
      <c r="N555" s="26">
        <v>1000</v>
      </c>
      <c r="O555" s="20">
        <f t="shared" si="138"/>
        <v>-2000</v>
      </c>
      <c r="P555" s="20">
        <f t="shared" si="139"/>
        <v>17800</v>
      </c>
      <c r="Q555" s="26">
        <v>500</v>
      </c>
      <c r="R555" s="26">
        <v>5000</v>
      </c>
      <c r="S555" s="26">
        <v>1000</v>
      </c>
      <c r="T555" s="26">
        <v>500</v>
      </c>
      <c r="U555" s="26">
        <v>2000</v>
      </c>
      <c r="V555" s="26">
        <v>3000</v>
      </c>
      <c r="W555" s="26">
        <v>0</v>
      </c>
      <c r="X555" s="26">
        <v>5000</v>
      </c>
      <c r="Y555" s="26">
        <v>800</v>
      </c>
      <c r="Z555" s="20">
        <f t="shared" si="140"/>
        <v>-19800</v>
      </c>
      <c r="AA555" s="26">
        <f t="shared" si="141"/>
        <v>15000</v>
      </c>
      <c r="AB555" s="26">
        <v>0</v>
      </c>
      <c r="AC555" s="26">
        <v>15000</v>
      </c>
      <c r="AD555" s="26">
        <v>0</v>
      </c>
      <c r="AE555" s="26">
        <v>0</v>
      </c>
      <c r="AF555" s="26">
        <f t="shared" si="142"/>
        <v>-34800</v>
      </c>
      <c r="AG555" s="27">
        <f>SUM($AF$2:AF555)/SUM($AH$2:AH555)</f>
        <v>-3.384043321299639E-3</v>
      </c>
      <c r="AH555" s="28">
        <v>10000000</v>
      </c>
      <c r="AI555" s="26">
        <f t="shared" si="143"/>
        <v>0</v>
      </c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9"/>
      <c r="AU555" s="29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 spans="1:63" x14ac:dyDescent="0.2">
      <c r="A556" s="34">
        <f t="shared" si="128"/>
        <v>2021</v>
      </c>
      <c r="B556" s="34">
        <f t="shared" si="129"/>
        <v>7</v>
      </c>
      <c r="C556" s="34">
        <f t="shared" si="130"/>
        <v>8</v>
      </c>
      <c r="D556" s="25">
        <v>44385</v>
      </c>
      <c r="E556" s="20">
        <f t="shared" si="131"/>
        <v>0</v>
      </c>
      <c r="F556" s="26">
        <f t="shared" si="132"/>
        <v>0</v>
      </c>
      <c r="G556" s="26">
        <f t="shared" si="133"/>
        <v>0</v>
      </c>
      <c r="H556" s="37">
        <f t="shared" si="134"/>
        <v>0</v>
      </c>
      <c r="I556" s="26">
        <f t="shared" si="135"/>
        <v>0</v>
      </c>
      <c r="J556" s="20">
        <f t="shared" si="136"/>
        <v>19800</v>
      </c>
      <c r="K556" s="20">
        <f t="shared" si="137"/>
        <v>2000</v>
      </c>
      <c r="L556" s="26">
        <v>1000</v>
      </c>
      <c r="M556" s="26">
        <v>0</v>
      </c>
      <c r="N556" s="26">
        <v>1000</v>
      </c>
      <c r="O556" s="20">
        <f t="shared" si="138"/>
        <v>-2000</v>
      </c>
      <c r="P556" s="20">
        <f t="shared" si="139"/>
        <v>17800</v>
      </c>
      <c r="Q556" s="26">
        <v>500</v>
      </c>
      <c r="R556" s="26">
        <v>5000</v>
      </c>
      <c r="S556" s="26">
        <v>1000</v>
      </c>
      <c r="T556" s="26">
        <v>500</v>
      </c>
      <c r="U556" s="26">
        <v>2000</v>
      </c>
      <c r="V556" s="26">
        <v>3000</v>
      </c>
      <c r="W556" s="26">
        <v>0</v>
      </c>
      <c r="X556" s="26">
        <v>5000</v>
      </c>
      <c r="Y556" s="26">
        <v>800</v>
      </c>
      <c r="Z556" s="20">
        <f t="shared" si="140"/>
        <v>-19800</v>
      </c>
      <c r="AA556" s="26">
        <f t="shared" si="141"/>
        <v>15000</v>
      </c>
      <c r="AB556" s="26">
        <v>0</v>
      </c>
      <c r="AC556" s="26">
        <v>15000</v>
      </c>
      <c r="AD556" s="26">
        <v>0</v>
      </c>
      <c r="AE556" s="26">
        <v>0</v>
      </c>
      <c r="AF556" s="26">
        <f t="shared" si="142"/>
        <v>-34800</v>
      </c>
      <c r="AG556" s="27">
        <f>SUM($AF$2:AF556)/SUM($AH$2:AH556)</f>
        <v>-3.3842162162162162E-3</v>
      </c>
      <c r="AH556" s="28">
        <v>10000000</v>
      </c>
      <c r="AI556" s="26">
        <f t="shared" si="143"/>
        <v>0</v>
      </c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9"/>
      <c r="AU556" s="29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 spans="1:63" x14ac:dyDescent="0.2">
      <c r="A557" s="34">
        <f t="shared" si="128"/>
        <v>2021</v>
      </c>
      <c r="B557" s="34">
        <f t="shared" si="129"/>
        <v>7</v>
      </c>
      <c r="C557" s="34">
        <f t="shared" si="130"/>
        <v>9</v>
      </c>
      <c r="D557" s="25">
        <v>44386</v>
      </c>
      <c r="E557" s="20">
        <f t="shared" si="131"/>
        <v>0</v>
      </c>
      <c r="F557" s="26">
        <f t="shared" si="132"/>
        <v>0</v>
      </c>
      <c r="G557" s="26">
        <f t="shared" si="133"/>
        <v>0</v>
      </c>
      <c r="H557" s="37">
        <f t="shared" si="134"/>
        <v>0</v>
      </c>
      <c r="I557" s="26">
        <f t="shared" si="135"/>
        <v>0</v>
      </c>
      <c r="J557" s="20">
        <f t="shared" si="136"/>
        <v>19800</v>
      </c>
      <c r="K557" s="20">
        <f t="shared" si="137"/>
        <v>2000</v>
      </c>
      <c r="L557" s="26">
        <v>1000</v>
      </c>
      <c r="M557" s="26">
        <v>0</v>
      </c>
      <c r="N557" s="26">
        <v>1000</v>
      </c>
      <c r="O557" s="20">
        <f t="shared" si="138"/>
        <v>-2000</v>
      </c>
      <c r="P557" s="20">
        <f t="shared" si="139"/>
        <v>17800</v>
      </c>
      <c r="Q557" s="26">
        <v>500</v>
      </c>
      <c r="R557" s="26">
        <v>5000</v>
      </c>
      <c r="S557" s="26">
        <v>1000</v>
      </c>
      <c r="T557" s="26">
        <v>500</v>
      </c>
      <c r="U557" s="26">
        <v>2000</v>
      </c>
      <c r="V557" s="26">
        <v>3000</v>
      </c>
      <c r="W557" s="26">
        <v>0</v>
      </c>
      <c r="X557" s="26">
        <v>5000</v>
      </c>
      <c r="Y557" s="26">
        <v>800</v>
      </c>
      <c r="Z557" s="20">
        <f t="shared" si="140"/>
        <v>-19800</v>
      </c>
      <c r="AA557" s="26">
        <f t="shared" si="141"/>
        <v>15000</v>
      </c>
      <c r="AB557" s="26">
        <v>0</v>
      </c>
      <c r="AC557" s="26">
        <v>15000</v>
      </c>
      <c r="AD557" s="26">
        <v>0</v>
      </c>
      <c r="AE557" s="26">
        <v>0</v>
      </c>
      <c r="AF557" s="26">
        <f t="shared" si="142"/>
        <v>-34800</v>
      </c>
      <c r="AG557" s="27">
        <f>SUM($AF$2:AF557)/SUM($AH$2:AH557)</f>
        <v>-3.3843884892086331E-3</v>
      </c>
      <c r="AH557" s="28">
        <v>10000000</v>
      </c>
      <c r="AI557" s="26">
        <f t="shared" si="143"/>
        <v>0</v>
      </c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9"/>
      <c r="AU557" s="29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 spans="1:63" x14ac:dyDescent="0.2">
      <c r="A558" s="34">
        <f t="shared" si="128"/>
        <v>2021</v>
      </c>
      <c r="B558" s="34">
        <f t="shared" si="129"/>
        <v>7</v>
      </c>
      <c r="C558" s="34">
        <f t="shared" si="130"/>
        <v>10</v>
      </c>
      <c r="D558" s="25">
        <v>44387</v>
      </c>
      <c r="E558" s="20">
        <f t="shared" si="131"/>
        <v>0</v>
      </c>
      <c r="F558" s="26">
        <f t="shared" si="132"/>
        <v>0</v>
      </c>
      <c r="G558" s="26">
        <f t="shared" si="133"/>
        <v>0</v>
      </c>
      <c r="H558" s="37">
        <f t="shared" si="134"/>
        <v>0</v>
      </c>
      <c r="I558" s="26">
        <f t="shared" si="135"/>
        <v>0</v>
      </c>
      <c r="J558" s="20">
        <f t="shared" si="136"/>
        <v>19800</v>
      </c>
      <c r="K558" s="20">
        <f t="shared" si="137"/>
        <v>2000</v>
      </c>
      <c r="L558" s="26">
        <v>1000</v>
      </c>
      <c r="M558" s="26">
        <v>0</v>
      </c>
      <c r="N558" s="26">
        <v>1000</v>
      </c>
      <c r="O558" s="20">
        <f t="shared" si="138"/>
        <v>-2000</v>
      </c>
      <c r="P558" s="20">
        <f t="shared" si="139"/>
        <v>17800</v>
      </c>
      <c r="Q558" s="26">
        <v>500</v>
      </c>
      <c r="R558" s="26">
        <v>5000</v>
      </c>
      <c r="S558" s="26">
        <v>1000</v>
      </c>
      <c r="T558" s="26">
        <v>500</v>
      </c>
      <c r="U558" s="26">
        <v>2000</v>
      </c>
      <c r="V558" s="26">
        <v>3000</v>
      </c>
      <c r="W558" s="26">
        <v>0</v>
      </c>
      <c r="X558" s="26">
        <v>5000</v>
      </c>
      <c r="Y558" s="26">
        <v>800</v>
      </c>
      <c r="Z558" s="20">
        <f t="shared" si="140"/>
        <v>-19800</v>
      </c>
      <c r="AA558" s="26">
        <f t="shared" si="141"/>
        <v>15000</v>
      </c>
      <c r="AB558" s="26">
        <v>0</v>
      </c>
      <c r="AC558" s="26">
        <v>15000</v>
      </c>
      <c r="AD558" s="26">
        <v>0</v>
      </c>
      <c r="AE558" s="26">
        <v>0</v>
      </c>
      <c r="AF558" s="26">
        <f t="shared" si="142"/>
        <v>-34800</v>
      </c>
      <c r="AG558" s="27">
        <f>SUM($AF$2:AF558)/SUM($AH$2:AH558)</f>
        <v>-3.3845601436265707E-3</v>
      </c>
      <c r="AH558" s="28">
        <v>10000000</v>
      </c>
      <c r="AI558" s="26">
        <f t="shared" si="143"/>
        <v>0</v>
      </c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9"/>
      <c r="AU558" s="29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 spans="1:63" x14ac:dyDescent="0.2">
      <c r="A559" s="34">
        <f t="shared" si="128"/>
        <v>2021</v>
      </c>
      <c r="B559" s="34">
        <f t="shared" si="129"/>
        <v>7</v>
      </c>
      <c r="C559" s="34">
        <f t="shared" si="130"/>
        <v>11</v>
      </c>
      <c r="D559" s="25">
        <v>44388</v>
      </c>
      <c r="E559" s="20">
        <f t="shared" si="131"/>
        <v>0</v>
      </c>
      <c r="F559" s="26">
        <f t="shared" si="132"/>
        <v>0</v>
      </c>
      <c r="G559" s="26">
        <f t="shared" si="133"/>
        <v>0</v>
      </c>
      <c r="H559" s="37">
        <f t="shared" si="134"/>
        <v>0</v>
      </c>
      <c r="I559" s="26">
        <f t="shared" si="135"/>
        <v>0</v>
      </c>
      <c r="J559" s="20">
        <f t="shared" si="136"/>
        <v>19800</v>
      </c>
      <c r="K559" s="20">
        <f t="shared" si="137"/>
        <v>2000</v>
      </c>
      <c r="L559" s="26">
        <v>1000</v>
      </c>
      <c r="M559" s="26">
        <v>0</v>
      </c>
      <c r="N559" s="26">
        <v>1000</v>
      </c>
      <c r="O559" s="20">
        <f t="shared" si="138"/>
        <v>-2000</v>
      </c>
      <c r="P559" s="20">
        <f t="shared" si="139"/>
        <v>17800</v>
      </c>
      <c r="Q559" s="26">
        <v>500</v>
      </c>
      <c r="R559" s="26">
        <v>5000</v>
      </c>
      <c r="S559" s="26">
        <v>1000</v>
      </c>
      <c r="T559" s="26">
        <v>500</v>
      </c>
      <c r="U559" s="26">
        <v>2000</v>
      </c>
      <c r="V559" s="26">
        <v>3000</v>
      </c>
      <c r="W559" s="26">
        <v>0</v>
      </c>
      <c r="X559" s="26">
        <v>5000</v>
      </c>
      <c r="Y559" s="26">
        <v>800</v>
      </c>
      <c r="Z559" s="20">
        <f t="shared" si="140"/>
        <v>-19800</v>
      </c>
      <c r="AA559" s="26">
        <f t="shared" si="141"/>
        <v>15000</v>
      </c>
      <c r="AB559" s="26">
        <v>0</v>
      </c>
      <c r="AC559" s="26">
        <v>15000</v>
      </c>
      <c r="AD559" s="26">
        <v>0</v>
      </c>
      <c r="AE559" s="26">
        <v>0</v>
      </c>
      <c r="AF559" s="26">
        <f t="shared" si="142"/>
        <v>-34800</v>
      </c>
      <c r="AG559" s="27">
        <f>SUM($AF$2:AF559)/SUM($AH$2:AH559)</f>
        <v>-3.3847311827956989E-3</v>
      </c>
      <c r="AH559" s="28">
        <v>10000000</v>
      </c>
      <c r="AI559" s="26">
        <f t="shared" si="143"/>
        <v>0</v>
      </c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9"/>
      <c r="AU559" s="29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 spans="1:63" x14ac:dyDescent="0.2">
      <c r="A560" s="34">
        <f t="shared" si="128"/>
        <v>2021</v>
      </c>
      <c r="B560" s="34">
        <f t="shared" si="129"/>
        <v>7</v>
      </c>
      <c r="C560" s="34">
        <f t="shared" si="130"/>
        <v>12</v>
      </c>
      <c r="D560" s="25">
        <v>44389</v>
      </c>
      <c r="E560" s="20">
        <f t="shared" si="131"/>
        <v>0</v>
      </c>
      <c r="F560" s="26">
        <f t="shared" si="132"/>
        <v>0</v>
      </c>
      <c r="G560" s="26">
        <f t="shared" si="133"/>
        <v>0</v>
      </c>
      <c r="H560" s="37">
        <f t="shared" si="134"/>
        <v>0</v>
      </c>
      <c r="I560" s="26">
        <f t="shared" si="135"/>
        <v>0</v>
      </c>
      <c r="J560" s="20">
        <f t="shared" si="136"/>
        <v>19800</v>
      </c>
      <c r="K560" s="20">
        <f t="shared" si="137"/>
        <v>2000</v>
      </c>
      <c r="L560" s="26">
        <v>1000</v>
      </c>
      <c r="M560" s="26">
        <v>0</v>
      </c>
      <c r="N560" s="26">
        <v>1000</v>
      </c>
      <c r="O560" s="20">
        <f t="shared" si="138"/>
        <v>-2000</v>
      </c>
      <c r="P560" s="20">
        <f t="shared" si="139"/>
        <v>17800</v>
      </c>
      <c r="Q560" s="26">
        <v>500</v>
      </c>
      <c r="R560" s="26">
        <v>5000</v>
      </c>
      <c r="S560" s="26">
        <v>1000</v>
      </c>
      <c r="T560" s="26">
        <v>500</v>
      </c>
      <c r="U560" s="26">
        <v>2000</v>
      </c>
      <c r="V560" s="26">
        <v>3000</v>
      </c>
      <c r="W560" s="26">
        <v>0</v>
      </c>
      <c r="X560" s="26">
        <v>5000</v>
      </c>
      <c r="Y560" s="26">
        <v>800</v>
      </c>
      <c r="Z560" s="20">
        <f t="shared" si="140"/>
        <v>-19800</v>
      </c>
      <c r="AA560" s="26">
        <f t="shared" si="141"/>
        <v>15000</v>
      </c>
      <c r="AB560" s="26">
        <v>0</v>
      </c>
      <c r="AC560" s="26">
        <v>15000</v>
      </c>
      <c r="AD560" s="26">
        <v>0</v>
      </c>
      <c r="AE560" s="26">
        <v>0</v>
      </c>
      <c r="AF560" s="26">
        <f t="shared" si="142"/>
        <v>-34800</v>
      </c>
      <c r="AG560" s="27">
        <f>SUM($AF$2:AF560)/SUM($AH$2:AH560)</f>
        <v>-3.3849016100178891E-3</v>
      </c>
      <c r="AH560" s="28">
        <v>10000000</v>
      </c>
      <c r="AI560" s="26">
        <f t="shared" si="143"/>
        <v>0</v>
      </c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9"/>
      <c r="AU560" s="29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 spans="1:63" x14ac:dyDescent="0.2">
      <c r="A561" s="34">
        <f t="shared" si="128"/>
        <v>2021</v>
      </c>
      <c r="B561" s="34">
        <f t="shared" si="129"/>
        <v>7</v>
      </c>
      <c r="C561" s="34">
        <f t="shared" si="130"/>
        <v>13</v>
      </c>
      <c r="D561" s="25">
        <v>44390</v>
      </c>
      <c r="E561" s="20">
        <f t="shared" si="131"/>
        <v>0</v>
      </c>
      <c r="F561" s="26">
        <f t="shared" si="132"/>
        <v>0</v>
      </c>
      <c r="G561" s="26">
        <f t="shared" si="133"/>
        <v>0</v>
      </c>
      <c r="H561" s="37">
        <f t="shared" si="134"/>
        <v>0</v>
      </c>
      <c r="I561" s="26">
        <f t="shared" si="135"/>
        <v>0</v>
      </c>
      <c r="J561" s="20">
        <f t="shared" si="136"/>
        <v>19800</v>
      </c>
      <c r="K561" s="20">
        <f t="shared" si="137"/>
        <v>2000</v>
      </c>
      <c r="L561" s="26">
        <v>1000</v>
      </c>
      <c r="M561" s="26">
        <v>0</v>
      </c>
      <c r="N561" s="26">
        <v>1000</v>
      </c>
      <c r="O561" s="20">
        <f t="shared" si="138"/>
        <v>-2000</v>
      </c>
      <c r="P561" s="20">
        <f t="shared" si="139"/>
        <v>17800</v>
      </c>
      <c r="Q561" s="26">
        <v>500</v>
      </c>
      <c r="R561" s="26">
        <v>5000</v>
      </c>
      <c r="S561" s="26">
        <v>1000</v>
      </c>
      <c r="T561" s="26">
        <v>500</v>
      </c>
      <c r="U561" s="26">
        <v>2000</v>
      </c>
      <c r="V561" s="26">
        <v>3000</v>
      </c>
      <c r="W561" s="26">
        <v>0</v>
      </c>
      <c r="X561" s="26">
        <v>5000</v>
      </c>
      <c r="Y561" s="26">
        <v>800</v>
      </c>
      <c r="Z561" s="20">
        <f t="shared" si="140"/>
        <v>-19800</v>
      </c>
      <c r="AA561" s="26">
        <f t="shared" si="141"/>
        <v>15000</v>
      </c>
      <c r="AB561" s="26">
        <v>0</v>
      </c>
      <c r="AC561" s="26">
        <v>15000</v>
      </c>
      <c r="AD561" s="26">
        <v>0</v>
      </c>
      <c r="AE561" s="26">
        <v>0</v>
      </c>
      <c r="AF561" s="26">
        <f t="shared" si="142"/>
        <v>-34800</v>
      </c>
      <c r="AG561" s="27">
        <f>SUM($AF$2:AF561)/SUM($AH$2:AH561)</f>
        <v>-3.3850714285714287E-3</v>
      </c>
      <c r="AH561" s="28">
        <v>10000000</v>
      </c>
      <c r="AI561" s="26">
        <f t="shared" si="143"/>
        <v>0</v>
      </c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9"/>
      <c r="AU561" s="29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 spans="1:63" x14ac:dyDescent="0.2">
      <c r="A562" s="34">
        <f t="shared" si="128"/>
        <v>2021</v>
      </c>
      <c r="B562" s="34">
        <f t="shared" si="129"/>
        <v>7</v>
      </c>
      <c r="C562" s="34">
        <f t="shared" si="130"/>
        <v>14</v>
      </c>
      <c r="D562" s="25">
        <v>44391</v>
      </c>
      <c r="E562" s="20">
        <f t="shared" si="131"/>
        <v>0</v>
      </c>
      <c r="F562" s="26">
        <f t="shared" si="132"/>
        <v>0</v>
      </c>
      <c r="G562" s="26">
        <f t="shared" si="133"/>
        <v>0</v>
      </c>
      <c r="H562" s="37">
        <f t="shared" si="134"/>
        <v>0</v>
      </c>
      <c r="I562" s="26">
        <f t="shared" si="135"/>
        <v>0</v>
      </c>
      <c r="J562" s="20">
        <f t="shared" si="136"/>
        <v>19800</v>
      </c>
      <c r="K562" s="20">
        <f t="shared" si="137"/>
        <v>2000</v>
      </c>
      <c r="L562" s="26">
        <v>1000</v>
      </c>
      <c r="M562" s="26">
        <v>0</v>
      </c>
      <c r="N562" s="26">
        <v>1000</v>
      </c>
      <c r="O562" s="20">
        <f t="shared" si="138"/>
        <v>-2000</v>
      </c>
      <c r="P562" s="20">
        <f t="shared" si="139"/>
        <v>17800</v>
      </c>
      <c r="Q562" s="26">
        <v>500</v>
      </c>
      <c r="R562" s="26">
        <v>5000</v>
      </c>
      <c r="S562" s="26">
        <v>1000</v>
      </c>
      <c r="T562" s="26">
        <v>500</v>
      </c>
      <c r="U562" s="26">
        <v>2000</v>
      </c>
      <c r="V562" s="26">
        <v>3000</v>
      </c>
      <c r="W562" s="26">
        <v>0</v>
      </c>
      <c r="X562" s="26">
        <v>5000</v>
      </c>
      <c r="Y562" s="26">
        <v>800</v>
      </c>
      <c r="Z562" s="20">
        <f t="shared" si="140"/>
        <v>-19800</v>
      </c>
      <c r="AA562" s="26">
        <f t="shared" si="141"/>
        <v>15000</v>
      </c>
      <c r="AB562" s="26">
        <v>0</v>
      </c>
      <c r="AC562" s="26">
        <v>15000</v>
      </c>
      <c r="AD562" s="26">
        <v>0</v>
      </c>
      <c r="AE562" s="26">
        <v>0</v>
      </c>
      <c r="AF562" s="26">
        <f t="shared" si="142"/>
        <v>-34800</v>
      </c>
      <c r="AG562" s="27">
        <f>SUM($AF$2:AF562)/SUM($AH$2:AH562)</f>
        <v>-3.38524064171123E-3</v>
      </c>
      <c r="AH562" s="28">
        <v>10000000</v>
      </c>
      <c r="AI562" s="26">
        <f t="shared" si="143"/>
        <v>0</v>
      </c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9"/>
      <c r="AU562" s="29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 spans="1:63" x14ac:dyDescent="0.2">
      <c r="A563" s="34">
        <f t="shared" si="128"/>
        <v>2021</v>
      </c>
      <c r="B563" s="34">
        <f t="shared" si="129"/>
        <v>7</v>
      </c>
      <c r="C563" s="34">
        <f t="shared" si="130"/>
        <v>15</v>
      </c>
      <c r="D563" s="25">
        <v>44392</v>
      </c>
      <c r="E563" s="20">
        <f t="shared" si="131"/>
        <v>10000</v>
      </c>
      <c r="F563" s="26">
        <f t="shared" si="132"/>
        <v>10000</v>
      </c>
      <c r="G563" s="26">
        <f t="shared" si="133"/>
        <v>0</v>
      </c>
      <c r="H563" s="37">
        <f t="shared" si="134"/>
        <v>1</v>
      </c>
      <c r="I563" s="26">
        <f t="shared" si="135"/>
        <v>10000</v>
      </c>
      <c r="J563" s="20">
        <f t="shared" si="136"/>
        <v>19800</v>
      </c>
      <c r="K563" s="20">
        <f t="shared" si="137"/>
        <v>2000</v>
      </c>
      <c r="L563" s="26">
        <v>1000</v>
      </c>
      <c r="M563" s="26">
        <v>0</v>
      </c>
      <c r="N563" s="26">
        <v>1000</v>
      </c>
      <c r="O563" s="20">
        <f t="shared" si="138"/>
        <v>8000</v>
      </c>
      <c r="P563" s="20">
        <f t="shared" si="139"/>
        <v>17800</v>
      </c>
      <c r="Q563" s="26">
        <v>500</v>
      </c>
      <c r="R563" s="26">
        <v>5000</v>
      </c>
      <c r="S563" s="26">
        <v>1000</v>
      </c>
      <c r="T563" s="26">
        <v>500</v>
      </c>
      <c r="U563" s="26">
        <v>2000</v>
      </c>
      <c r="V563" s="26">
        <v>3000</v>
      </c>
      <c r="W563" s="26">
        <v>0</v>
      </c>
      <c r="X563" s="26">
        <v>5000</v>
      </c>
      <c r="Y563" s="26">
        <v>800</v>
      </c>
      <c r="Z563" s="20">
        <f t="shared" si="140"/>
        <v>-9800</v>
      </c>
      <c r="AA563" s="26">
        <f t="shared" si="141"/>
        <v>15000</v>
      </c>
      <c r="AB563" s="26">
        <v>0</v>
      </c>
      <c r="AC563" s="26">
        <v>15000</v>
      </c>
      <c r="AD563" s="26">
        <v>0</v>
      </c>
      <c r="AE563" s="26">
        <v>0</v>
      </c>
      <c r="AF563" s="26">
        <f t="shared" si="142"/>
        <v>-24800</v>
      </c>
      <c r="AG563" s="27">
        <f>SUM($AF$2:AF563)/SUM($AH$2:AH563)</f>
        <v>-3.3836298932384342E-3</v>
      </c>
      <c r="AH563" s="28">
        <v>10000000</v>
      </c>
      <c r="AI563" s="26">
        <f t="shared" si="143"/>
        <v>0</v>
      </c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9"/>
      <c r="AU563" s="29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 spans="1:63" x14ac:dyDescent="0.2">
      <c r="A564" s="34">
        <f t="shared" si="128"/>
        <v>2021</v>
      </c>
      <c r="B564" s="34">
        <f t="shared" si="129"/>
        <v>7</v>
      </c>
      <c r="C564" s="34">
        <f t="shared" si="130"/>
        <v>16</v>
      </c>
      <c r="D564" s="25">
        <v>44393</v>
      </c>
      <c r="E564" s="20">
        <f t="shared" si="131"/>
        <v>0</v>
      </c>
      <c r="F564" s="26">
        <f t="shared" si="132"/>
        <v>0</v>
      </c>
      <c r="G564" s="26">
        <f t="shared" si="133"/>
        <v>0</v>
      </c>
      <c r="H564" s="37">
        <f t="shared" si="134"/>
        <v>0</v>
      </c>
      <c r="I564" s="26">
        <f t="shared" si="135"/>
        <v>0</v>
      </c>
      <c r="J564" s="20">
        <f t="shared" si="136"/>
        <v>19800</v>
      </c>
      <c r="K564" s="20">
        <f t="shared" si="137"/>
        <v>2000</v>
      </c>
      <c r="L564" s="26">
        <v>1000</v>
      </c>
      <c r="M564" s="26">
        <v>0</v>
      </c>
      <c r="N564" s="26">
        <v>1000</v>
      </c>
      <c r="O564" s="20">
        <f t="shared" si="138"/>
        <v>-2000</v>
      </c>
      <c r="P564" s="20">
        <f t="shared" si="139"/>
        <v>17800</v>
      </c>
      <c r="Q564" s="26">
        <v>500</v>
      </c>
      <c r="R564" s="26">
        <v>5000</v>
      </c>
      <c r="S564" s="26">
        <v>1000</v>
      </c>
      <c r="T564" s="26">
        <v>500</v>
      </c>
      <c r="U564" s="26">
        <v>2000</v>
      </c>
      <c r="V564" s="26">
        <v>3000</v>
      </c>
      <c r="W564" s="26">
        <v>0</v>
      </c>
      <c r="X564" s="26">
        <v>5000</v>
      </c>
      <c r="Y564" s="26">
        <v>800</v>
      </c>
      <c r="Z564" s="20">
        <f t="shared" si="140"/>
        <v>-19800</v>
      </c>
      <c r="AA564" s="26">
        <f t="shared" si="141"/>
        <v>15000</v>
      </c>
      <c r="AB564" s="26">
        <v>0</v>
      </c>
      <c r="AC564" s="26">
        <v>15000</v>
      </c>
      <c r="AD564" s="26">
        <v>0</v>
      </c>
      <c r="AE564" s="26">
        <v>0</v>
      </c>
      <c r="AF564" s="26">
        <f t="shared" si="142"/>
        <v>-34800</v>
      </c>
      <c r="AG564" s="27">
        <f>SUM($AF$2:AF564)/SUM($AH$2:AH564)</f>
        <v>-3.3838010657193606E-3</v>
      </c>
      <c r="AH564" s="28">
        <v>10000000</v>
      </c>
      <c r="AI564" s="26">
        <f t="shared" si="143"/>
        <v>0</v>
      </c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9"/>
      <c r="AU564" s="29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 spans="1:63" x14ac:dyDescent="0.2">
      <c r="A565" s="34">
        <f t="shared" si="128"/>
        <v>2021</v>
      </c>
      <c r="B565" s="34">
        <f t="shared" si="129"/>
        <v>7</v>
      </c>
      <c r="C565" s="34">
        <f t="shared" si="130"/>
        <v>17</v>
      </c>
      <c r="D565" s="25">
        <v>44394</v>
      </c>
      <c r="E565" s="20">
        <f t="shared" si="131"/>
        <v>0</v>
      </c>
      <c r="F565" s="26">
        <f t="shared" si="132"/>
        <v>0</v>
      </c>
      <c r="G565" s="26">
        <f t="shared" si="133"/>
        <v>0</v>
      </c>
      <c r="H565" s="37">
        <f t="shared" si="134"/>
        <v>0</v>
      </c>
      <c r="I565" s="26">
        <f t="shared" si="135"/>
        <v>0</v>
      </c>
      <c r="J565" s="20">
        <f t="shared" si="136"/>
        <v>19800</v>
      </c>
      <c r="K565" s="20">
        <f t="shared" si="137"/>
        <v>2000</v>
      </c>
      <c r="L565" s="26">
        <v>1000</v>
      </c>
      <c r="M565" s="26">
        <v>0</v>
      </c>
      <c r="N565" s="26">
        <v>1000</v>
      </c>
      <c r="O565" s="20">
        <f t="shared" si="138"/>
        <v>-2000</v>
      </c>
      <c r="P565" s="20">
        <f t="shared" si="139"/>
        <v>17800</v>
      </c>
      <c r="Q565" s="26">
        <v>500</v>
      </c>
      <c r="R565" s="26">
        <v>5000</v>
      </c>
      <c r="S565" s="26">
        <v>1000</v>
      </c>
      <c r="T565" s="26">
        <v>500</v>
      </c>
      <c r="U565" s="26">
        <v>2000</v>
      </c>
      <c r="V565" s="26">
        <v>3000</v>
      </c>
      <c r="W565" s="26">
        <v>0</v>
      </c>
      <c r="X565" s="26">
        <v>5000</v>
      </c>
      <c r="Y565" s="26">
        <v>800</v>
      </c>
      <c r="Z565" s="20">
        <f t="shared" si="140"/>
        <v>-19800</v>
      </c>
      <c r="AA565" s="26">
        <f t="shared" si="141"/>
        <v>15000</v>
      </c>
      <c r="AB565" s="26">
        <v>0</v>
      </c>
      <c r="AC565" s="26">
        <v>15000</v>
      </c>
      <c r="AD565" s="26">
        <v>0</v>
      </c>
      <c r="AE565" s="26">
        <v>0</v>
      </c>
      <c r="AF565" s="26">
        <f t="shared" si="142"/>
        <v>-34800</v>
      </c>
      <c r="AG565" s="27">
        <f>SUM($AF$2:AF565)/SUM($AH$2:AH565)</f>
        <v>-3.3839716312056736E-3</v>
      </c>
      <c r="AH565" s="28">
        <v>10000000</v>
      </c>
      <c r="AI565" s="26">
        <f t="shared" si="143"/>
        <v>0</v>
      </c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9"/>
      <c r="AU565" s="29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 spans="1:63" x14ac:dyDescent="0.2">
      <c r="A566" s="34">
        <f t="shared" si="128"/>
        <v>2021</v>
      </c>
      <c r="B566" s="34">
        <f t="shared" si="129"/>
        <v>7</v>
      </c>
      <c r="C566" s="34">
        <f t="shared" si="130"/>
        <v>18</v>
      </c>
      <c r="D566" s="25">
        <v>44395</v>
      </c>
      <c r="E566" s="20">
        <f t="shared" si="131"/>
        <v>0</v>
      </c>
      <c r="F566" s="26">
        <f t="shared" si="132"/>
        <v>0</v>
      </c>
      <c r="G566" s="26">
        <f t="shared" si="133"/>
        <v>0</v>
      </c>
      <c r="H566" s="37">
        <f t="shared" si="134"/>
        <v>0</v>
      </c>
      <c r="I566" s="26">
        <f t="shared" si="135"/>
        <v>0</v>
      </c>
      <c r="J566" s="20">
        <f t="shared" si="136"/>
        <v>19800</v>
      </c>
      <c r="K566" s="20">
        <f t="shared" si="137"/>
        <v>2000</v>
      </c>
      <c r="L566" s="26">
        <v>1000</v>
      </c>
      <c r="M566" s="26">
        <v>0</v>
      </c>
      <c r="N566" s="26">
        <v>1000</v>
      </c>
      <c r="O566" s="20">
        <f t="shared" si="138"/>
        <v>-2000</v>
      </c>
      <c r="P566" s="20">
        <f t="shared" si="139"/>
        <v>17800</v>
      </c>
      <c r="Q566" s="26">
        <v>500</v>
      </c>
      <c r="R566" s="26">
        <v>5000</v>
      </c>
      <c r="S566" s="26">
        <v>1000</v>
      </c>
      <c r="T566" s="26">
        <v>500</v>
      </c>
      <c r="U566" s="26">
        <v>2000</v>
      </c>
      <c r="V566" s="26">
        <v>3000</v>
      </c>
      <c r="W566" s="26">
        <v>0</v>
      </c>
      <c r="X566" s="26">
        <v>5000</v>
      </c>
      <c r="Y566" s="26">
        <v>800</v>
      </c>
      <c r="Z566" s="20">
        <f t="shared" si="140"/>
        <v>-19800</v>
      </c>
      <c r="AA566" s="26">
        <f t="shared" si="141"/>
        <v>15000</v>
      </c>
      <c r="AB566" s="26">
        <v>0</v>
      </c>
      <c r="AC566" s="26">
        <v>15000</v>
      </c>
      <c r="AD566" s="26">
        <v>0</v>
      </c>
      <c r="AE566" s="26">
        <v>0</v>
      </c>
      <c r="AF566" s="26">
        <f t="shared" si="142"/>
        <v>-34800</v>
      </c>
      <c r="AG566" s="27">
        <f>SUM($AF$2:AF566)/SUM($AH$2:AH566)</f>
        <v>-3.3841415929203541E-3</v>
      </c>
      <c r="AH566" s="28">
        <v>10000000</v>
      </c>
      <c r="AI566" s="26">
        <f t="shared" si="143"/>
        <v>0</v>
      </c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9"/>
      <c r="AU566" s="29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 spans="1:63" x14ac:dyDescent="0.2">
      <c r="A567" s="34">
        <f t="shared" si="128"/>
        <v>2021</v>
      </c>
      <c r="B567" s="34">
        <f t="shared" si="129"/>
        <v>7</v>
      </c>
      <c r="C567" s="34">
        <f t="shared" si="130"/>
        <v>19</v>
      </c>
      <c r="D567" s="25">
        <v>44396</v>
      </c>
      <c r="E567" s="20">
        <f t="shared" si="131"/>
        <v>0</v>
      </c>
      <c r="F567" s="26">
        <f t="shared" si="132"/>
        <v>0</v>
      </c>
      <c r="G567" s="26">
        <f t="shared" si="133"/>
        <v>0</v>
      </c>
      <c r="H567" s="37">
        <f t="shared" si="134"/>
        <v>0</v>
      </c>
      <c r="I567" s="26">
        <f t="shared" si="135"/>
        <v>0</v>
      </c>
      <c r="J567" s="20">
        <f t="shared" si="136"/>
        <v>19800</v>
      </c>
      <c r="K567" s="20">
        <f t="shared" si="137"/>
        <v>2000</v>
      </c>
      <c r="L567" s="26">
        <v>1000</v>
      </c>
      <c r="M567" s="26">
        <v>0</v>
      </c>
      <c r="N567" s="26">
        <v>1000</v>
      </c>
      <c r="O567" s="20">
        <f t="shared" si="138"/>
        <v>-2000</v>
      </c>
      <c r="P567" s="20">
        <f t="shared" si="139"/>
        <v>17800</v>
      </c>
      <c r="Q567" s="26">
        <v>500</v>
      </c>
      <c r="R567" s="26">
        <v>5000</v>
      </c>
      <c r="S567" s="26">
        <v>1000</v>
      </c>
      <c r="T567" s="26">
        <v>500</v>
      </c>
      <c r="U567" s="26">
        <v>2000</v>
      </c>
      <c r="V567" s="26">
        <v>3000</v>
      </c>
      <c r="W567" s="26">
        <v>0</v>
      </c>
      <c r="X567" s="26">
        <v>5000</v>
      </c>
      <c r="Y567" s="26">
        <v>800</v>
      </c>
      <c r="Z567" s="20">
        <f t="shared" si="140"/>
        <v>-19800</v>
      </c>
      <c r="AA567" s="26">
        <f t="shared" si="141"/>
        <v>15000</v>
      </c>
      <c r="AB567" s="26">
        <v>0</v>
      </c>
      <c r="AC567" s="26">
        <v>15000</v>
      </c>
      <c r="AD567" s="26">
        <v>0</v>
      </c>
      <c r="AE567" s="26">
        <v>0</v>
      </c>
      <c r="AF567" s="26">
        <f t="shared" si="142"/>
        <v>-34800</v>
      </c>
      <c r="AG567" s="27">
        <f>SUM($AF$2:AF567)/SUM($AH$2:AH567)</f>
        <v>-3.3843109540636043E-3</v>
      </c>
      <c r="AH567" s="28">
        <v>10000000</v>
      </c>
      <c r="AI567" s="26">
        <f t="shared" si="143"/>
        <v>0</v>
      </c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9"/>
      <c r="AU567" s="29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 spans="1:63" x14ac:dyDescent="0.2">
      <c r="A568" s="34">
        <f t="shared" si="128"/>
        <v>2021</v>
      </c>
      <c r="B568" s="34">
        <f t="shared" si="129"/>
        <v>7</v>
      </c>
      <c r="C568" s="34">
        <f t="shared" si="130"/>
        <v>20</v>
      </c>
      <c r="D568" s="25">
        <v>44397</v>
      </c>
      <c r="E568" s="20">
        <f t="shared" si="131"/>
        <v>0</v>
      </c>
      <c r="F568" s="26">
        <f t="shared" si="132"/>
        <v>0</v>
      </c>
      <c r="G568" s="26">
        <f t="shared" si="133"/>
        <v>0</v>
      </c>
      <c r="H568" s="37">
        <f t="shared" si="134"/>
        <v>0</v>
      </c>
      <c r="I568" s="26">
        <f t="shared" si="135"/>
        <v>0</v>
      </c>
      <c r="J568" s="20">
        <f t="shared" si="136"/>
        <v>19800</v>
      </c>
      <c r="K568" s="20">
        <f t="shared" si="137"/>
        <v>2000</v>
      </c>
      <c r="L568" s="26">
        <v>1000</v>
      </c>
      <c r="M568" s="26">
        <v>0</v>
      </c>
      <c r="N568" s="26">
        <v>1000</v>
      </c>
      <c r="O568" s="20">
        <f t="shared" si="138"/>
        <v>-2000</v>
      </c>
      <c r="P568" s="20">
        <f t="shared" si="139"/>
        <v>17800</v>
      </c>
      <c r="Q568" s="26">
        <v>500</v>
      </c>
      <c r="R568" s="26">
        <v>5000</v>
      </c>
      <c r="S568" s="26">
        <v>1000</v>
      </c>
      <c r="T568" s="26">
        <v>500</v>
      </c>
      <c r="U568" s="26">
        <v>2000</v>
      </c>
      <c r="V568" s="26">
        <v>3000</v>
      </c>
      <c r="W568" s="26">
        <v>0</v>
      </c>
      <c r="X568" s="26">
        <v>5000</v>
      </c>
      <c r="Y568" s="26">
        <v>800</v>
      </c>
      <c r="Z568" s="20">
        <f t="shared" si="140"/>
        <v>-19800</v>
      </c>
      <c r="AA568" s="26">
        <f t="shared" si="141"/>
        <v>15000</v>
      </c>
      <c r="AB568" s="26">
        <v>0</v>
      </c>
      <c r="AC568" s="26">
        <v>15000</v>
      </c>
      <c r="AD568" s="26">
        <v>0</v>
      </c>
      <c r="AE568" s="26">
        <v>0</v>
      </c>
      <c r="AF568" s="26">
        <f t="shared" si="142"/>
        <v>-34800</v>
      </c>
      <c r="AG568" s="27">
        <f>SUM($AF$2:AF568)/SUM($AH$2:AH568)</f>
        <v>-3.3844797178130513E-3</v>
      </c>
      <c r="AH568" s="28">
        <v>10000000</v>
      </c>
      <c r="AI568" s="26">
        <f t="shared" si="143"/>
        <v>0</v>
      </c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9"/>
      <c r="AU568" s="29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 spans="1:63" x14ac:dyDescent="0.2">
      <c r="A569" s="34">
        <f t="shared" si="128"/>
        <v>2021</v>
      </c>
      <c r="B569" s="34">
        <f t="shared" si="129"/>
        <v>7</v>
      </c>
      <c r="C569" s="34">
        <f t="shared" si="130"/>
        <v>21</v>
      </c>
      <c r="D569" s="25">
        <v>44398</v>
      </c>
      <c r="E569" s="20">
        <f t="shared" si="131"/>
        <v>0</v>
      </c>
      <c r="F569" s="26">
        <f t="shared" si="132"/>
        <v>0</v>
      </c>
      <c r="G569" s="26">
        <f t="shared" si="133"/>
        <v>0</v>
      </c>
      <c r="H569" s="37">
        <f t="shared" si="134"/>
        <v>0</v>
      </c>
      <c r="I569" s="26">
        <f t="shared" si="135"/>
        <v>0</v>
      </c>
      <c r="J569" s="20">
        <f t="shared" si="136"/>
        <v>19800</v>
      </c>
      <c r="K569" s="20">
        <f t="shared" si="137"/>
        <v>2000</v>
      </c>
      <c r="L569" s="26">
        <v>1000</v>
      </c>
      <c r="M569" s="26">
        <v>0</v>
      </c>
      <c r="N569" s="26">
        <v>1000</v>
      </c>
      <c r="O569" s="20">
        <f t="shared" si="138"/>
        <v>-2000</v>
      </c>
      <c r="P569" s="20">
        <f t="shared" si="139"/>
        <v>17800</v>
      </c>
      <c r="Q569" s="26">
        <v>500</v>
      </c>
      <c r="R569" s="26">
        <v>5000</v>
      </c>
      <c r="S569" s="26">
        <v>1000</v>
      </c>
      <c r="T569" s="26">
        <v>500</v>
      </c>
      <c r="U569" s="26">
        <v>2000</v>
      </c>
      <c r="V569" s="26">
        <v>3000</v>
      </c>
      <c r="W569" s="26">
        <v>0</v>
      </c>
      <c r="X569" s="26">
        <v>5000</v>
      </c>
      <c r="Y569" s="26">
        <v>800</v>
      </c>
      <c r="Z569" s="20">
        <f t="shared" si="140"/>
        <v>-19800</v>
      </c>
      <c r="AA569" s="26">
        <f t="shared" si="141"/>
        <v>15000</v>
      </c>
      <c r="AB569" s="26">
        <v>0</v>
      </c>
      <c r="AC569" s="26">
        <v>15000</v>
      </c>
      <c r="AD569" s="26">
        <v>0</v>
      </c>
      <c r="AE569" s="26">
        <v>0</v>
      </c>
      <c r="AF569" s="26">
        <f t="shared" si="142"/>
        <v>-34800</v>
      </c>
      <c r="AG569" s="27">
        <f>SUM($AF$2:AF569)/SUM($AH$2:AH569)</f>
        <v>-3.3846478873239437E-3</v>
      </c>
      <c r="AH569" s="28">
        <v>10000000</v>
      </c>
      <c r="AI569" s="26">
        <f t="shared" si="143"/>
        <v>0</v>
      </c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9"/>
      <c r="AU569" s="29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 spans="1:63" x14ac:dyDescent="0.2">
      <c r="A570" s="34">
        <f t="shared" si="128"/>
        <v>2021</v>
      </c>
      <c r="B570" s="34">
        <f t="shared" si="129"/>
        <v>7</v>
      </c>
      <c r="C570" s="34">
        <f t="shared" si="130"/>
        <v>22</v>
      </c>
      <c r="D570" s="25">
        <v>44399</v>
      </c>
      <c r="E570" s="20">
        <f t="shared" si="131"/>
        <v>0</v>
      </c>
      <c r="F570" s="26">
        <f t="shared" si="132"/>
        <v>0</v>
      </c>
      <c r="G570" s="26">
        <f t="shared" si="133"/>
        <v>0</v>
      </c>
      <c r="H570" s="37">
        <f t="shared" si="134"/>
        <v>0</v>
      </c>
      <c r="I570" s="26">
        <f t="shared" si="135"/>
        <v>0</v>
      </c>
      <c r="J570" s="20">
        <f t="shared" si="136"/>
        <v>19800</v>
      </c>
      <c r="K570" s="20">
        <f t="shared" si="137"/>
        <v>2000</v>
      </c>
      <c r="L570" s="26">
        <v>1000</v>
      </c>
      <c r="M570" s="26">
        <v>0</v>
      </c>
      <c r="N570" s="26">
        <v>1000</v>
      </c>
      <c r="O570" s="20">
        <f t="shared" si="138"/>
        <v>-2000</v>
      </c>
      <c r="P570" s="20">
        <f t="shared" si="139"/>
        <v>17800</v>
      </c>
      <c r="Q570" s="26">
        <v>500</v>
      </c>
      <c r="R570" s="26">
        <v>5000</v>
      </c>
      <c r="S570" s="26">
        <v>1000</v>
      </c>
      <c r="T570" s="26">
        <v>500</v>
      </c>
      <c r="U570" s="26">
        <v>2000</v>
      </c>
      <c r="V570" s="26">
        <v>3000</v>
      </c>
      <c r="W570" s="26">
        <v>0</v>
      </c>
      <c r="X570" s="26">
        <v>5000</v>
      </c>
      <c r="Y570" s="26">
        <v>800</v>
      </c>
      <c r="Z570" s="20">
        <f t="shared" si="140"/>
        <v>-19800</v>
      </c>
      <c r="AA570" s="26">
        <f t="shared" si="141"/>
        <v>15000</v>
      </c>
      <c r="AB570" s="26">
        <v>0</v>
      </c>
      <c r="AC570" s="26">
        <v>15000</v>
      </c>
      <c r="AD570" s="26">
        <v>0</v>
      </c>
      <c r="AE570" s="26">
        <v>0</v>
      </c>
      <c r="AF570" s="26">
        <f t="shared" si="142"/>
        <v>-34800</v>
      </c>
      <c r="AG570" s="27">
        <f>SUM($AF$2:AF570)/SUM($AH$2:AH570)</f>
        <v>-3.3848154657293498E-3</v>
      </c>
      <c r="AH570" s="28">
        <v>10000000</v>
      </c>
      <c r="AI570" s="26">
        <f t="shared" si="143"/>
        <v>0</v>
      </c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9"/>
      <c r="AU570" s="29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 spans="1:63" x14ac:dyDescent="0.2">
      <c r="A571" s="34">
        <f t="shared" si="128"/>
        <v>2021</v>
      </c>
      <c r="B571" s="34">
        <f t="shared" si="129"/>
        <v>7</v>
      </c>
      <c r="C571" s="34">
        <f t="shared" si="130"/>
        <v>23</v>
      </c>
      <c r="D571" s="25">
        <v>44400</v>
      </c>
      <c r="E571" s="20">
        <f t="shared" si="131"/>
        <v>0</v>
      </c>
      <c r="F571" s="26">
        <f t="shared" si="132"/>
        <v>0</v>
      </c>
      <c r="G571" s="26">
        <f t="shared" si="133"/>
        <v>0</v>
      </c>
      <c r="H571" s="37">
        <f t="shared" si="134"/>
        <v>0</v>
      </c>
      <c r="I571" s="26">
        <f t="shared" si="135"/>
        <v>0</v>
      </c>
      <c r="J571" s="20">
        <f t="shared" si="136"/>
        <v>19800</v>
      </c>
      <c r="K571" s="20">
        <f t="shared" si="137"/>
        <v>2000</v>
      </c>
      <c r="L571" s="26">
        <v>1000</v>
      </c>
      <c r="M571" s="26">
        <v>0</v>
      </c>
      <c r="N571" s="26">
        <v>1000</v>
      </c>
      <c r="O571" s="20">
        <f t="shared" si="138"/>
        <v>-2000</v>
      </c>
      <c r="P571" s="20">
        <f t="shared" si="139"/>
        <v>17800</v>
      </c>
      <c r="Q571" s="26">
        <v>500</v>
      </c>
      <c r="R571" s="26">
        <v>5000</v>
      </c>
      <c r="S571" s="26">
        <v>1000</v>
      </c>
      <c r="T571" s="26">
        <v>500</v>
      </c>
      <c r="U571" s="26">
        <v>2000</v>
      </c>
      <c r="V571" s="26">
        <v>3000</v>
      </c>
      <c r="W571" s="26">
        <v>0</v>
      </c>
      <c r="X571" s="26">
        <v>5000</v>
      </c>
      <c r="Y571" s="26">
        <v>800</v>
      </c>
      <c r="Z571" s="20">
        <f t="shared" si="140"/>
        <v>-19800</v>
      </c>
      <c r="AA571" s="26">
        <f t="shared" si="141"/>
        <v>15000</v>
      </c>
      <c r="AB571" s="26">
        <v>0</v>
      </c>
      <c r="AC571" s="26">
        <v>15000</v>
      </c>
      <c r="AD571" s="26">
        <v>0</v>
      </c>
      <c r="AE571" s="26">
        <v>0</v>
      </c>
      <c r="AF571" s="26">
        <f t="shared" si="142"/>
        <v>-34800</v>
      </c>
      <c r="AG571" s="27">
        <f>SUM($AF$2:AF571)/SUM($AH$2:AH571)</f>
        <v>-3.3849824561403507E-3</v>
      </c>
      <c r="AH571" s="28">
        <v>10000000</v>
      </c>
      <c r="AI571" s="26">
        <f t="shared" si="143"/>
        <v>0</v>
      </c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9"/>
      <c r="AU571" s="29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 spans="1:63" x14ac:dyDescent="0.2">
      <c r="A572" s="34">
        <f t="shared" si="128"/>
        <v>2021</v>
      </c>
      <c r="B572" s="34">
        <f t="shared" si="129"/>
        <v>7</v>
      </c>
      <c r="C572" s="34">
        <f t="shared" si="130"/>
        <v>24</v>
      </c>
      <c r="D572" s="25">
        <v>44401</v>
      </c>
      <c r="E572" s="20">
        <f t="shared" si="131"/>
        <v>0</v>
      </c>
      <c r="F572" s="26">
        <f t="shared" si="132"/>
        <v>0</v>
      </c>
      <c r="G572" s="26">
        <f t="shared" si="133"/>
        <v>0</v>
      </c>
      <c r="H572" s="37">
        <f t="shared" si="134"/>
        <v>0</v>
      </c>
      <c r="I572" s="26">
        <f t="shared" si="135"/>
        <v>0</v>
      </c>
      <c r="J572" s="20">
        <f t="shared" si="136"/>
        <v>19800</v>
      </c>
      <c r="K572" s="20">
        <f t="shared" si="137"/>
        <v>2000</v>
      </c>
      <c r="L572" s="26">
        <v>1000</v>
      </c>
      <c r="M572" s="26">
        <v>0</v>
      </c>
      <c r="N572" s="26">
        <v>1000</v>
      </c>
      <c r="O572" s="20">
        <f t="shared" si="138"/>
        <v>-2000</v>
      </c>
      <c r="P572" s="20">
        <f t="shared" si="139"/>
        <v>17800</v>
      </c>
      <c r="Q572" s="26">
        <v>500</v>
      </c>
      <c r="R572" s="26">
        <v>5000</v>
      </c>
      <c r="S572" s="26">
        <v>1000</v>
      </c>
      <c r="T572" s="26">
        <v>500</v>
      </c>
      <c r="U572" s="26">
        <v>2000</v>
      </c>
      <c r="V572" s="26">
        <v>3000</v>
      </c>
      <c r="W572" s="26">
        <v>0</v>
      </c>
      <c r="X572" s="26">
        <v>5000</v>
      </c>
      <c r="Y572" s="26">
        <v>800</v>
      </c>
      <c r="Z572" s="20">
        <f t="shared" si="140"/>
        <v>-19800</v>
      </c>
      <c r="AA572" s="26">
        <f t="shared" si="141"/>
        <v>15000</v>
      </c>
      <c r="AB572" s="26">
        <v>0</v>
      </c>
      <c r="AC572" s="26">
        <v>15000</v>
      </c>
      <c r="AD572" s="26">
        <v>0</v>
      </c>
      <c r="AE572" s="26">
        <v>0</v>
      </c>
      <c r="AF572" s="26">
        <f t="shared" si="142"/>
        <v>-34800</v>
      </c>
      <c r="AG572" s="27">
        <f>SUM($AF$2:AF572)/SUM($AH$2:AH572)</f>
        <v>-3.3851488616462345E-3</v>
      </c>
      <c r="AH572" s="28">
        <v>10000000</v>
      </c>
      <c r="AI572" s="26">
        <f t="shared" si="143"/>
        <v>0</v>
      </c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9"/>
      <c r="AU572" s="29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 spans="1:63" x14ac:dyDescent="0.2">
      <c r="A573" s="34">
        <f t="shared" si="128"/>
        <v>2021</v>
      </c>
      <c r="B573" s="34">
        <f t="shared" si="129"/>
        <v>7</v>
      </c>
      <c r="C573" s="34">
        <f t="shared" si="130"/>
        <v>25</v>
      </c>
      <c r="D573" s="25">
        <v>44402</v>
      </c>
      <c r="E573" s="20">
        <f t="shared" si="131"/>
        <v>0</v>
      </c>
      <c r="F573" s="26">
        <f t="shared" si="132"/>
        <v>0</v>
      </c>
      <c r="G573" s="26">
        <f t="shared" si="133"/>
        <v>0</v>
      </c>
      <c r="H573" s="37">
        <f t="shared" si="134"/>
        <v>0</v>
      </c>
      <c r="I573" s="26">
        <f t="shared" si="135"/>
        <v>0</v>
      </c>
      <c r="J573" s="20">
        <f t="shared" si="136"/>
        <v>19800</v>
      </c>
      <c r="K573" s="20">
        <f t="shared" si="137"/>
        <v>2000</v>
      </c>
      <c r="L573" s="26">
        <v>1000</v>
      </c>
      <c r="M573" s="26">
        <v>0</v>
      </c>
      <c r="N573" s="26">
        <v>1000</v>
      </c>
      <c r="O573" s="20">
        <f t="shared" si="138"/>
        <v>-2000</v>
      </c>
      <c r="P573" s="20">
        <f t="shared" si="139"/>
        <v>17800</v>
      </c>
      <c r="Q573" s="26">
        <v>500</v>
      </c>
      <c r="R573" s="26">
        <v>5000</v>
      </c>
      <c r="S573" s="26">
        <v>1000</v>
      </c>
      <c r="T573" s="26">
        <v>500</v>
      </c>
      <c r="U573" s="26">
        <v>2000</v>
      </c>
      <c r="V573" s="26">
        <v>3000</v>
      </c>
      <c r="W573" s="26">
        <v>0</v>
      </c>
      <c r="X573" s="26">
        <v>5000</v>
      </c>
      <c r="Y573" s="26">
        <v>800</v>
      </c>
      <c r="Z573" s="20">
        <f t="shared" si="140"/>
        <v>-19800</v>
      </c>
      <c r="AA573" s="26">
        <f t="shared" si="141"/>
        <v>15000</v>
      </c>
      <c r="AB573" s="26">
        <v>0</v>
      </c>
      <c r="AC573" s="26">
        <v>15000</v>
      </c>
      <c r="AD573" s="26">
        <v>0</v>
      </c>
      <c r="AE573" s="26">
        <v>0</v>
      </c>
      <c r="AF573" s="26">
        <f t="shared" si="142"/>
        <v>-34800</v>
      </c>
      <c r="AG573" s="27">
        <f>SUM($AF$2:AF573)/SUM($AH$2:AH573)</f>
        <v>-3.3853146853146852E-3</v>
      </c>
      <c r="AH573" s="28">
        <v>10000000</v>
      </c>
      <c r="AI573" s="26">
        <f t="shared" si="143"/>
        <v>0</v>
      </c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9"/>
      <c r="AU573" s="29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 spans="1:63" x14ac:dyDescent="0.2">
      <c r="A574" s="34">
        <f t="shared" si="128"/>
        <v>2021</v>
      </c>
      <c r="B574" s="34">
        <f t="shared" si="129"/>
        <v>7</v>
      </c>
      <c r="C574" s="34">
        <f t="shared" si="130"/>
        <v>26</v>
      </c>
      <c r="D574" s="25">
        <v>44403</v>
      </c>
      <c r="E574" s="20">
        <f t="shared" si="131"/>
        <v>0</v>
      </c>
      <c r="F574" s="26">
        <f t="shared" si="132"/>
        <v>0</v>
      </c>
      <c r="G574" s="26">
        <f t="shared" si="133"/>
        <v>0</v>
      </c>
      <c r="H574" s="37">
        <f t="shared" si="134"/>
        <v>0</v>
      </c>
      <c r="I574" s="26">
        <f t="shared" si="135"/>
        <v>0</v>
      </c>
      <c r="J574" s="20">
        <f t="shared" si="136"/>
        <v>19800</v>
      </c>
      <c r="K574" s="20">
        <f t="shared" si="137"/>
        <v>2000</v>
      </c>
      <c r="L574" s="26">
        <v>1000</v>
      </c>
      <c r="M574" s="26">
        <v>0</v>
      </c>
      <c r="N574" s="26">
        <v>1000</v>
      </c>
      <c r="O574" s="20">
        <f t="shared" si="138"/>
        <v>-2000</v>
      </c>
      <c r="P574" s="20">
        <f t="shared" si="139"/>
        <v>17800</v>
      </c>
      <c r="Q574" s="26">
        <v>500</v>
      </c>
      <c r="R574" s="26">
        <v>5000</v>
      </c>
      <c r="S574" s="26">
        <v>1000</v>
      </c>
      <c r="T574" s="26">
        <v>500</v>
      </c>
      <c r="U574" s="26">
        <v>2000</v>
      </c>
      <c r="V574" s="26">
        <v>3000</v>
      </c>
      <c r="W574" s="26">
        <v>0</v>
      </c>
      <c r="X574" s="26">
        <v>5000</v>
      </c>
      <c r="Y574" s="26">
        <v>800</v>
      </c>
      <c r="Z574" s="20">
        <f t="shared" si="140"/>
        <v>-19800</v>
      </c>
      <c r="AA574" s="26">
        <f t="shared" si="141"/>
        <v>15000</v>
      </c>
      <c r="AB574" s="26">
        <v>0</v>
      </c>
      <c r="AC574" s="26">
        <v>15000</v>
      </c>
      <c r="AD574" s="26">
        <v>0</v>
      </c>
      <c r="AE574" s="26">
        <v>0</v>
      </c>
      <c r="AF574" s="26">
        <f t="shared" si="142"/>
        <v>-34800</v>
      </c>
      <c r="AG574" s="27">
        <f>SUM($AF$2:AF574)/SUM($AH$2:AH574)</f>
        <v>-3.3854799301919719E-3</v>
      </c>
      <c r="AH574" s="28">
        <v>10000000</v>
      </c>
      <c r="AI574" s="26">
        <f t="shared" si="143"/>
        <v>0</v>
      </c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9"/>
      <c r="AU574" s="29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 spans="1:63" x14ac:dyDescent="0.2">
      <c r="A575" s="34">
        <f t="shared" si="128"/>
        <v>2021</v>
      </c>
      <c r="B575" s="34">
        <f t="shared" si="129"/>
        <v>7</v>
      </c>
      <c r="C575" s="34">
        <f t="shared" si="130"/>
        <v>27</v>
      </c>
      <c r="D575" s="25">
        <v>44404</v>
      </c>
      <c r="E575" s="20">
        <f t="shared" si="131"/>
        <v>0</v>
      </c>
      <c r="F575" s="26">
        <f t="shared" si="132"/>
        <v>0</v>
      </c>
      <c r="G575" s="26">
        <f t="shared" si="133"/>
        <v>0</v>
      </c>
      <c r="H575" s="37">
        <f t="shared" si="134"/>
        <v>0</v>
      </c>
      <c r="I575" s="26">
        <f t="shared" si="135"/>
        <v>0</v>
      </c>
      <c r="J575" s="20">
        <f t="shared" si="136"/>
        <v>19800</v>
      </c>
      <c r="K575" s="20">
        <f t="shared" si="137"/>
        <v>2000</v>
      </c>
      <c r="L575" s="26">
        <v>1000</v>
      </c>
      <c r="M575" s="26">
        <v>0</v>
      </c>
      <c r="N575" s="26">
        <v>1000</v>
      </c>
      <c r="O575" s="20">
        <f t="shared" si="138"/>
        <v>-2000</v>
      </c>
      <c r="P575" s="20">
        <f t="shared" si="139"/>
        <v>17800</v>
      </c>
      <c r="Q575" s="26">
        <v>500</v>
      </c>
      <c r="R575" s="26">
        <v>5000</v>
      </c>
      <c r="S575" s="26">
        <v>1000</v>
      </c>
      <c r="T575" s="26">
        <v>500</v>
      </c>
      <c r="U575" s="26">
        <v>2000</v>
      </c>
      <c r="V575" s="26">
        <v>3000</v>
      </c>
      <c r="W575" s="26">
        <v>0</v>
      </c>
      <c r="X575" s="26">
        <v>5000</v>
      </c>
      <c r="Y575" s="26">
        <v>800</v>
      </c>
      <c r="Z575" s="20">
        <f t="shared" si="140"/>
        <v>-19800</v>
      </c>
      <c r="AA575" s="26">
        <f t="shared" si="141"/>
        <v>15000</v>
      </c>
      <c r="AB575" s="26">
        <v>0</v>
      </c>
      <c r="AC575" s="26">
        <v>15000</v>
      </c>
      <c r="AD575" s="26">
        <v>0</v>
      </c>
      <c r="AE575" s="26">
        <v>0</v>
      </c>
      <c r="AF575" s="26">
        <f t="shared" si="142"/>
        <v>-34800</v>
      </c>
      <c r="AG575" s="27">
        <f>SUM($AF$2:AF575)/SUM($AH$2:AH575)</f>
        <v>-3.3856445993031359E-3</v>
      </c>
      <c r="AH575" s="28">
        <v>10000000</v>
      </c>
      <c r="AI575" s="26">
        <f t="shared" si="143"/>
        <v>0</v>
      </c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9"/>
      <c r="AU575" s="29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 spans="1:63" x14ac:dyDescent="0.2">
      <c r="A576" s="34">
        <f t="shared" si="128"/>
        <v>2021</v>
      </c>
      <c r="B576" s="34">
        <f t="shared" si="129"/>
        <v>7</v>
      </c>
      <c r="C576" s="34">
        <f t="shared" si="130"/>
        <v>28</v>
      </c>
      <c r="D576" s="25">
        <v>44405</v>
      </c>
      <c r="E576" s="20">
        <f t="shared" si="131"/>
        <v>0</v>
      </c>
      <c r="F576" s="26">
        <f t="shared" si="132"/>
        <v>0</v>
      </c>
      <c r="G576" s="26">
        <f t="shared" si="133"/>
        <v>0</v>
      </c>
      <c r="H576" s="37">
        <f t="shared" si="134"/>
        <v>0</v>
      </c>
      <c r="I576" s="26">
        <f t="shared" si="135"/>
        <v>0</v>
      </c>
      <c r="J576" s="20">
        <f t="shared" si="136"/>
        <v>19800</v>
      </c>
      <c r="K576" s="20">
        <f t="shared" si="137"/>
        <v>2000</v>
      </c>
      <c r="L576" s="26">
        <v>1000</v>
      </c>
      <c r="M576" s="26">
        <v>0</v>
      </c>
      <c r="N576" s="26">
        <v>1000</v>
      </c>
      <c r="O576" s="20">
        <f t="shared" si="138"/>
        <v>-2000</v>
      </c>
      <c r="P576" s="20">
        <f t="shared" si="139"/>
        <v>17800</v>
      </c>
      <c r="Q576" s="26">
        <v>500</v>
      </c>
      <c r="R576" s="26">
        <v>5000</v>
      </c>
      <c r="S576" s="26">
        <v>1000</v>
      </c>
      <c r="T576" s="26">
        <v>500</v>
      </c>
      <c r="U576" s="26">
        <v>2000</v>
      </c>
      <c r="V576" s="26">
        <v>3000</v>
      </c>
      <c r="W576" s="26">
        <v>0</v>
      </c>
      <c r="X576" s="26">
        <v>5000</v>
      </c>
      <c r="Y576" s="26">
        <v>800</v>
      </c>
      <c r="Z576" s="20">
        <f t="shared" si="140"/>
        <v>-19800</v>
      </c>
      <c r="AA576" s="26">
        <f t="shared" si="141"/>
        <v>15000</v>
      </c>
      <c r="AB576" s="26">
        <v>0</v>
      </c>
      <c r="AC576" s="26">
        <v>15000</v>
      </c>
      <c r="AD576" s="26">
        <v>0</v>
      </c>
      <c r="AE576" s="26">
        <v>0</v>
      </c>
      <c r="AF576" s="26">
        <f t="shared" si="142"/>
        <v>-34800</v>
      </c>
      <c r="AG576" s="27">
        <f>SUM($AF$2:AF576)/SUM($AH$2:AH576)</f>
        <v>-3.385808695652174E-3</v>
      </c>
      <c r="AH576" s="28">
        <v>10000000</v>
      </c>
      <c r="AI576" s="26">
        <f t="shared" si="143"/>
        <v>0</v>
      </c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9"/>
      <c r="AU576" s="29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 spans="1:63" x14ac:dyDescent="0.2">
      <c r="A577" s="34">
        <f t="shared" si="128"/>
        <v>2021</v>
      </c>
      <c r="B577" s="34">
        <f t="shared" si="129"/>
        <v>7</v>
      </c>
      <c r="C577" s="34">
        <f t="shared" si="130"/>
        <v>29</v>
      </c>
      <c r="D577" s="25">
        <v>44406</v>
      </c>
      <c r="E577" s="20">
        <f t="shared" si="131"/>
        <v>0</v>
      </c>
      <c r="F577" s="26">
        <f t="shared" si="132"/>
        <v>0</v>
      </c>
      <c r="G577" s="26">
        <f t="shared" si="133"/>
        <v>0</v>
      </c>
      <c r="H577" s="37">
        <f t="shared" si="134"/>
        <v>0</v>
      </c>
      <c r="I577" s="26">
        <f t="shared" si="135"/>
        <v>0</v>
      </c>
      <c r="J577" s="20">
        <f t="shared" si="136"/>
        <v>19800</v>
      </c>
      <c r="K577" s="20">
        <f t="shared" si="137"/>
        <v>2000</v>
      </c>
      <c r="L577" s="26">
        <v>1000</v>
      </c>
      <c r="M577" s="26">
        <v>0</v>
      </c>
      <c r="N577" s="26">
        <v>1000</v>
      </c>
      <c r="O577" s="20">
        <f t="shared" si="138"/>
        <v>-2000</v>
      </c>
      <c r="P577" s="20">
        <f t="shared" si="139"/>
        <v>17800</v>
      </c>
      <c r="Q577" s="26">
        <v>500</v>
      </c>
      <c r="R577" s="26">
        <v>5000</v>
      </c>
      <c r="S577" s="26">
        <v>1000</v>
      </c>
      <c r="T577" s="26">
        <v>500</v>
      </c>
      <c r="U577" s="26">
        <v>2000</v>
      </c>
      <c r="V577" s="26">
        <v>3000</v>
      </c>
      <c r="W577" s="26">
        <v>0</v>
      </c>
      <c r="X577" s="26">
        <v>5000</v>
      </c>
      <c r="Y577" s="26">
        <v>800</v>
      </c>
      <c r="Z577" s="20">
        <f t="shared" si="140"/>
        <v>-19800</v>
      </c>
      <c r="AA577" s="26">
        <f t="shared" si="141"/>
        <v>15000</v>
      </c>
      <c r="AB577" s="26">
        <v>0</v>
      </c>
      <c r="AC577" s="26">
        <v>15000</v>
      </c>
      <c r="AD577" s="26">
        <v>0</v>
      </c>
      <c r="AE577" s="26">
        <v>0</v>
      </c>
      <c r="AF577" s="26">
        <f t="shared" si="142"/>
        <v>-34800</v>
      </c>
      <c r="AG577" s="27">
        <f>SUM($AF$2:AF577)/SUM($AH$2:AH577)</f>
        <v>-3.3859722222222221E-3</v>
      </c>
      <c r="AH577" s="28">
        <v>10000000</v>
      </c>
      <c r="AI577" s="26">
        <f t="shared" si="143"/>
        <v>0</v>
      </c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9"/>
      <c r="AU577" s="29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 spans="1:63" x14ac:dyDescent="0.2">
      <c r="A578" s="34">
        <f t="shared" si="128"/>
        <v>2021</v>
      </c>
      <c r="B578" s="34">
        <f t="shared" si="129"/>
        <v>7</v>
      </c>
      <c r="C578" s="34">
        <f t="shared" si="130"/>
        <v>30</v>
      </c>
      <c r="D578" s="25">
        <v>44407</v>
      </c>
      <c r="E578" s="20">
        <f t="shared" si="131"/>
        <v>10100</v>
      </c>
      <c r="F578" s="26">
        <f t="shared" si="132"/>
        <v>10000</v>
      </c>
      <c r="G578" s="26">
        <f t="shared" si="133"/>
        <v>100</v>
      </c>
      <c r="H578" s="37">
        <f t="shared" si="134"/>
        <v>1</v>
      </c>
      <c r="I578" s="26">
        <f t="shared" si="135"/>
        <v>10000</v>
      </c>
      <c r="J578" s="20">
        <f t="shared" si="136"/>
        <v>19800</v>
      </c>
      <c r="K578" s="20">
        <f t="shared" si="137"/>
        <v>2000</v>
      </c>
      <c r="L578" s="26">
        <v>1000</v>
      </c>
      <c r="M578" s="26">
        <v>0</v>
      </c>
      <c r="N578" s="26">
        <v>1000</v>
      </c>
      <c r="O578" s="20">
        <f t="shared" si="138"/>
        <v>8100</v>
      </c>
      <c r="P578" s="20">
        <f t="shared" si="139"/>
        <v>17800</v>
      </c>
      <c r="Q578" s="26">
        <v>500</v>
      </c>
      <c r="R578" s="26">
        <v>5000</v>
      </c>
      <c r="S578" s="26">
        <v>1000</v>
      </c>
      <c r="T578" s="26">
        <v>500</v>
      </c>
      <c r="U578" s="26">
        <v>2000</v>
      </c>
      <c r="V578" s="26">
        <v>3000</v>
      </c>
      <c r="W578" s="26">
        <v>0</v>
      </c>
      <c r="X578" s="26">
        <v>5000</v>
      </c>
      <c r="Y578" s="26">
        <v>800</v>
      </c>
      <c r="Z578" s="20">
        <f t="shared" si="140"/>
        <v>-9700</v>
      </c>
      <c r="AA578" s="26">
        <f t="shared" si="141"/>
        <v>15000</v>
      </c>
      <c r="AB578" s="26">
        <v>0</v>
      </c>
      <c r="AC578" s="26">
        <v>15000</v>
      </c>
      <c r="AD578" s="26">
        <v>0</v>
      </c>
      <c r="AE578" s="26">
        <v>0</v>
      </c>
      <c r="AF578" s="26">
        <f t="shared" si="142"/>
        <v>-24700</v>
      </c>
      <c r="AG578" s="27">
        <f>SUM($AF$2:AF578)/SUM($AH$2:AH578)</f>
        <v>-3.3843847487001733E-3</v>
      </c>
      <c r="AH578" s="28">
        <v>10000000</v>
      </c>
      <c r="AI578" s="26">
        <f t="shared" si="143"/>
        <v>0</v>
      </c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9"/>
      <c r="AU578" s="29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 spans="1:63" x14ac:dyDescent="0.2">
      <c r="A579" s="34">
        <f t="shared" ref="A579:A642" si="144">YEAR(D579)</f>
        <v>2021</v>
      </c>
      <c r="B579" s="34">
        <f t="shared" ref="B579:B642" si="145">MONTH(D579)</f>
        <v>7</v>
      </c>
      <c r="C579" s="34">
        <f t="shared" ref="C579:C642" si="146">DAY(D579)</f>
        <v>31</v>
      </c>
      <c r="D579" s="25">
        <v>44408</v>
      </c>
      <c r="E579" s="20">
        <f t="shared" ref="E579:E642" si="147">SUM(F579:G579)</f>
        <v>0</v>
      </c>
      <c r="F579" s="26">
        <f t="shared" ref="F579:F642" si="148">IF(OR($C579=1,$C579=15,$C579=30),10000,0)</f>
        <v>0</v>
      </c>
      <c r="G579" s="26">
        <f t="shared" ref="G579:G642" si="149">IF($C579=30,100,0)</f>
        <v>0</v>
      </c>
      <c r="H579" s="37">
        <f t="shared" ref="H579:H642" si="150">IF(OR($C579=1,$C579=15,$C579=30),1,0)</f>
        <v>0</v>
      </c>
      <c r="I579" s="26">
        <f t="shared" ref="I579:I642" si="151">IFERROR(F579/H579,0)</f>
        <v>0</v>
      </c>
      <c r="J579" s="20">
        <f t="shared" ref="J579:J642" si="152">K579+P579</f>
        <v>19800</v>
      </c>
      <c r="K579" s="20">
        <f t="shared" ref="K579:K642" si="153">SUM(L579:N579)</f>
        <v>2000</v>
      </c>
      <c r="L579" s="26">
        <v>1000</v>
      </c>
      <c r="M579" s="26">
        <v>0</v>
      </c>
      <c r="N579" s="26">
        <v>1000</v>
      </c>
      <c r="O579" s="20">
        <f t="shared" ref="O579:O642" si="154">E579-K579</f>
        <v>-2000</v>
      </c>
      <c r="P579" s="20">
        <f t="shared" ref="P579:P642" si="155">SUM(Q579:Y579)</f>
        <v>17800</v>
      </c>
      <c r="Q579" s="26">
        <v>500</v>
      </c>
      <c r="R579" s="26">
        <v>5000</v>
      </c>
      <c r="S579" s="26">
        <v>1000</v>
      </c>
      <c r="T579" s="26">
        <v>500</v>
      </c>
      <c r="U579" s="26">
        <v>2000</v>
      </c>
      <c r="V579" s="26">
        <v>3000</v>
      </c>
      <c r="W579" s="26">
        <v>0</v>
      </c>
      <c r="X579" s="26">
        <v>5000</v>
      </c>
      <c r="Y579" s="26">
        <v>800</v>
      </c>
      <c r="Z579" s="20">
        <f t="shared" ref="Z579:Z642" si="156">O579-P579</f>
        <v>-19800</v>
      </c>
      <c r="AA579" s="26">
        <f t="shared" ref="AA579:AA642" si="157">SUM(AB579:AE579)</f>
        <v>15000</v>
      </c>
      <c r="AB579" s="26">
        <v>0</v>
      </c>
      <c r="AC579" s="26">
        <v>15000</v>
      </c>
      <c r="AD579" s="26">
        <v>0</v>
      </c>
      <c r="AE579" s="26">
        <v>0</v>
      </c>
      <c r="AF579" s="26">
        <f t="shared" ref="AF579:AF642" si="158">Z579-AA579</f>
        <v>-34800</v>
      </c>
      <c r="AG579" s="27">
        <f>SUM($AF$2:AF579)/SUM($AH$2:AH579)</f>
        <v>-3.3845501730103808E-3</v>
      </c>
      <c r="AH579" s="28">
        <v>10000000</v>
      </c>
      <c r="AI579" s="26">
        <f t="shared" ref="AI579:AI642" si="159">AJ579-AK579</f>
        <v>0</v>
      </c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9"/>
      <c r="AU579" s="29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 spans="1:63" x14ac:dyDescent="0.2">
      <c r="A580" s="34">
        <f t="shared" si="144"/>
        <v>2021</v>
      </c>
      <c r="B580" s="34">
        <f t="shared" si="145"/>
        <v>8</v>
      </c>
      <c r="C580" s="34">
        <f t="shared" si="146"/>
        <v>1</v>
      </c>
      <c r="D580" s="25">
        <v>44409</v>
      </c>
      <c r="E580" s="20">
        <f t="shared" si="147"/>
        <v>10000</v>
      </c>
      <c r="F580" s="26">
        <f t="shared" si="148"/>
        <v>10000</v>
      </c>
      <c r="G580" s="26">
        <f t="shared" si="149"/>
        <v>0</v>
      </c>
      <c r="H580" s="37">
        <f t="shared" si="150"/>
        <v>1</v>
      </c>
      <c r="I580" s="26">
        <f t="shared" si="151"/>
        <v>10000</v>
      </c>
      <c r="J580" s="20">
        <f t="shared" si="152"/>
        <v>19800</v>
      </c>
      <c r="K580" s="20">
        <f t="shared" si="153"/>
        <v>2000</v>
      </c>
      <c r="L580" s="26">
        <v>1000</v>
      </c>
      <c r="M580" s="26">
        <v>0</v>
      </c>
      <c r="N580" s="26">
        <v>1000</v>
      </c>
      <c r="O580" s="20">
        <f t="shared" si="154"/>
        <v>8000</v>
      </c>
      <c r="P580" s="20">
        <f t="shared" si="155"/>
        <v>17800</v>
      </c>
      <c r="Q580" s="26">
        <v>500</v>
      </c>
      <c r="R580" s="26">
        <v>5000</v>
      </c>
      <c r="S580" s="26">
        <v>1000</v>
      </c>
      <c r="T580" s="26">
        <v>500</v>
      </c>
      <c r="U580" s="26">
        <v>2000</v>
      </c>
      <c r="V580" s="26">
        <v>3000</v>
      </c>
      <c r="W580" s="26">
        <v>0</v>
      </c>
      <c r="X580" s="26">
        <v>5000</v>
      </c>
      <c r="Y580" s="26">
        <v>800</v>
      </c>
      <c r="Z580" s="20">
        <f t="shared" si="156"/>
        <v>-9800</v>
      </c>
      <c r="AA580" s="26">
        <f t="shared" si="157"/>
        <v>15000</v>
      </c>
      <c r="AB580" s="26">
        <v>0</v>
      </c>
      <c r="AC580" s="26">
        <v>15000</v>
      </c>
      <c r="AD580" s="26">
        <v>0</v>
      </c>
      <c r="AE580" s="26">
        <v>0</v>
      </c>
      <c r="AF580" s="26">
        <f t="shared" si="158"/>
        <v>-24800</v>
      </c>
      <c r="AG580" s="27">
        <f>SUM($AF$2:AF580)/SUM($AH$2:AH580)</f>
        <v>-3.3829879101899829E-3</v>
      </c>
      <c r="AH580" s="28">
        <v>10000000</v>
      </c>
      <c r="AI580" s="26">
        <f t="shared" si="159"/>
        <v>0</v>
      </c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9"/>
      <c r="AU580" s="29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 spans="1:63" x14ac:dyDescent="0.2">
      <c r="A581" s="34">
        <f t="shared" si="144"/>
        <v>2021</v>
      </c>
      <c r="B581" s="34">
        <f t="shared" si="145"/>
        <v>8</v>
      </c>
      <c r="C581" s="34">
        <f t="shared" si="146"/>
        <v>2</v>
      </c>
      <c r="D581" s="25">
        <v>44410</v>
      </c>
      <c r="E581" s="20">
        <f t="shared" si="147"/>
        <v>0</v>
      </c>
      <c r="F581" s="26">
        <f t="shared" si="148"/>
        <v>0</v>
      </c>
      <c r="G581" s="26">
        <f t="shared" si="149"/>
        <v>0</v>
      </c>
      <c r="H581" s="37">
        <f t="shared" si="150"/>
        <v>0</v>
      </c>
      <c r="I581" s="26">
        <f t="shared" si="151"/>
        <v>0</v>
      </c>
      <c r="J581" s="20">
        <f t="shared" si="152"/>
        <v>19800</v>
      </c>
      <c r="K581" s="20">
        <f t="shared" si="153"/>
        <v>2000</v>
      </c>
      <c r="L581" s="26">
        <v>1000</v>
      </c>
      <c r="M581" s="26">
        <v>0</v>
      </c>
      <c r="N581" s="26">
        <v>1000</v>
      </c>
      <c r="O581" s="20">
        <f t="shared" si="154"/>
        <v>-2000</v>
      </c>
      <c r="P581" s="20">
        <f t="shared" si="155"/>
        <v>17800</v>
      </c>
      <c r="Q581" s="26">
        <v>500</v>
      </c>
      <c r="R581" s="26">
        <v>5000</v>
      </c>
      <c r="S581" s="26">
        <v>1000</v>
      </c>
      <c r="T581" s="26">
        <v>500</v>
      </c>
      <c r="U581" s="26">
        <v>2000</v>
      </c>
      <c r="V581" s="26">
        <v>3000</v>
      </c>
      <c r="W581" s="26">
        <v>0</v>
      </c>
      <c r="X581" s="26">
        <v>5000</v>
      </c>
      <c r="Y581" s="26">
        <v>800</v>
      </c>
      <c r="Z581" s="20">
        <f t="shared" si="156"/>
        <v>-19800</v>
      </c>
      <c r="AA581" s="26">
        <f t="shared" si="157"/>
        <v>15000</v>
      </c>
      <c r="AB581" s="26">
        <v>0</v>
      </c>
      <c r="AC581" s="26">
        <v>15000</v>
      </c>
      <c r="AD581" s="26">
        <v>0</v>
      </c>
      <c r="AE581" s="26">
        <v>0</v>
      </c>
      <c r="AF581" s="26">
        <f t="shared" si="158"/>
        <v>-34800</v>
      </c>
      <c r="AG581" s="27">
        <f>SUM($AF$2:AF581)/SUM($AH$2:AH581)</f>
        <v>-3.383155172413793E-3</v>
      </c>
      <c r="AH581" s="28">
        <v>10000000</v>
      </c>
      <c r="AI581" s="26">
        <f t="shared" si="159"/>
        <v>0</v>
      </c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9"/>
      <c r="AU581" s="29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 spans="1:63" x14ac:dyDescent="0.2">
      <c r="A582" s="34">
        <f t="shared" si="144"/>
        <v>2021</v>
      </c>
      <c r="B582" s="34">
        <f t="shared" si="145"/>
        <v>8</v>
      </c>
      <c r="C582" s="34">
        <f t="shared" si="146"/>
        <v>3</v>
      </c>
      <c r="D582" s="25">
        <v>44411</v>
      </c>
      <c r="E582" s="20">
        <f t="shared" si="147"/>
        <v>0</v>
      </c>
      <c r="F582" s="26">
        <f t="shared" si="148"/>
        <v>0</v>
      </c>
      <c r="G582" s="26">
        <f t="shared" si="149"/>
        <v>0</v>
      </c>
      <c r="H582" s="37">
        <f t="shared" si="150"/>
        <v>0</v>
      </c>
      <c r="I582" s="26">
        <f t="shared" si="151"/>
        <v>0</v>
      </c>
      <c r="J582" s="20">
        <f t="shared" si="152"/>
        <v>19800</v>
      </c>
      <c r="K582" s="20">
        <f t="shared" si="153"/>
        <v>2000</v>
      </c>
      <c r="L582" s="26">
        <v>1000</v>
      </c>
      <c r="M582" s="26">
        <v>0</v>
      </c>
      <c r="N582" s="26">
        <v>1000</v>
      </c>
      <c r="O582" s="20">
        <f t="shared" si="154"/>
        <v>-2000</v>
      </c>
      <c r="P582" s="20">
        <f t="shared" si="155"/>
        <v>17800</v>
      </c>
      <c r="Q582" s="26">
        <v>500</v>
      </c>
      <c r="R582" s="26">
        <v>5000</v>
      </c>
      <c r="S582" s="26">
        <v>1000</v>
      </c>
      <c r="T582" s="26">
        <v>500</v>
      </c>
      <c r="U582" s="26">
        <v>2000</v>
      </c>
      <c r="V582" s="26">
        <v>3000</v>
      </c>
      <c r="W582" s="26">
        <v>0</v>
      </c>
      <c r="X582" s="26">
        <v>5000</v>
      </c>
      <c r="Y582" s="26">
        <v>800</v>
      </c>
      <c r="Z582" s="20">
        <f t="shared" si="156"/>
        <v>-19800</v>
      </c>
      <c r="AA582" s="26">
        <f t="shared" si="157"/>
        <v>15000</v>
      </c>
      <c r="AB582" s="26">
        <v>0</v>
      </c>
      <c r="AC582" s="26">
        <v>15000</v>
      </c>
      <c r="AD582" s="26">
        <v>0</v>
      </c>
      <c r="AE582" s="26">
        <v>0</v>
      </c>
      <c r="AF582" s="26">
        <f t="shared" si="158"/>
        <v>-34800</v>
      </c>
      <c r="AG582" s="27">
        <f>SUM($AF$2:AF582)/SUM($AH$2:AH582)</f>
        <v>-3.3833218588640275E-3</v>
      </c>
      <c r="AH582" s="28">
        <v>10000000</v>
      </c>
      <c r="AI582" s="26">
        <f t="shared" si="159"/>
        <v>0</v>
      </c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9"/>
      <c r="AU582" s="29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 spans="1:63" x14ac:dyDescent="0.2">
      <c r="A583" s="34">
        <f t="shared" si="144"/>
        <v>2021</v>
      </c>
      <c r="B583" s="34">
        <f t="shared" si="145"/>
        <v>8</v>
      </c>
      <c r="C583" s="34">
        <f t="shared" si="146"/>
        <v>4</v>
      </c>
      <c r="D583" s="25">
        <v>44412</v>
      </c>
      <c r="E583" s="20">
        <f t="shared" si="147"/>
        <v>0</v>
      </c>
      <c r="F583" s="26">
        <f t="shared" si="148"/>
        <v>0</v>
      </c>
      <c r="G583" s="26">
        <f t="shared" si="149"/>
        <v>0</v>
      </c>
      <c r="H583" s="37">
        <f t="shared" si="150"/>
        <v>0</v>
      </c>
      <c r="I583" s="26">
        <f t="shared" si="151"/>
        <v>0</v>
      </c>
      <c r="J583" s="20">
        <f t="shared" si="152"/>
        <v>19800</v>
      </c>
      <c r="K583" s="20">
        <f t="shared" si="153"/>
        <v>2000</v>
      </c>
      <c r="L583" s="26">
        <v>1000</v>
      </c>
      <c r="M583" s="26">
        <v>0</v>
      </c>
      <c r="N583" s="26">
        <v>1000</v>
      </c>
      <c r="O583" s="20">
        <f t="shared" si="154"/>
        <v>-2000</v>
      </c>
      <c r="P583" s="20">
        <f t="shared" si="155"/>
        <v>17800</v>
      </c>
      <c r="Q583" s="26">
        <v>500</v>
      </c>
      <c r="R583" s="26">
        <v>5000</v>
      </c>
      <c r="S583" s="26">
        <v>1000</v>
      </c>
      <c r="T583" s="26">
        <v>500</v>
      </c>
      <c r="U583" s="26">
        <v>2000</v>
      </c>
      <c r="V583" s="26">
        <v>3000</v>
      </c>
      <c r="W583" s="26">
        <v>0</v>
      </c>
      <c r="X583" s="26">
        <v>5000</v>
      </c>
      <c r="Y583" s="26">
        <v>800</v>
      </c>
      <c r="Z583" s="20">
        <f t="shared" si="156"/>
        <v>-19800</v>
      </c>
      <c r="AA583" s="26">
        <f t="shared" si="157"/>
        <v>15000</v>
      </c>
      <c r="AB583" s="26">
        <v>0</v>
      </c>
      <c r="AC583" s="26">
        <v>15000</v>
      </c>
      <c r="AD583" s="26">
        <v>0</v>
      </c>
      <c r="AE583" s="26">
        <v>0</v>
      </c>
      <c r="AF583" s="26">
        <f t="shared" si="158"/>
        <v>-34800</v>
      </c>
      <c r="AG583" s="27">
        <f>SUM($AF$2:AF583)/SUM($AH$2:AH583)</f>
        <v>-3.3834879725085911E-3</v>
      </c>
      <c r="AH583" s="28">
        <v>10000000</v>
      </c>
      <c r="AI583" s="26">
        <f t="shared" si="159"/>
        <v>0</v>
      </c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9"/>
      <c r="AU583" s="29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 spans="1:63" x14ac:dyDescent="0.2">
      <c r="A584" s="34">
        <f t="shared" si="144"/>
        <v>2021</v>
      </c>
      <c r="B584" s="34">
        <f t="shared" si="145"/>
        <v>8</v>
      </c>
      <c r="C584" s="34">
        <f t="shared" si="146"/>
        <v>5</v>
      </c>
      <c r="D584" s="25">
        <v>44413</v>
      </c>
      <c r="E584" s="20">
        <f t="shared" si="147"/>
        <v>0</v>
      </c>
      <c r="F584" s="26">
        <f t="shared" si="148"/>
        <v>0</v>
      </c>
      <c r="G584" s="26">
        <f t="shared" si="149"/>
        <v>0</v>
      </c>
      <c r="H584" s="37">
        <f t="shared" si="150"/>
        <v>0</v>
      </c>
      <c r="I584" s="26">
        <f t="shared" si="151"/>
        <v>0</v>
      </c>
      <c r="J584" s="20">
        <f t="shared" si="152"/>
        <v>19800</v>
      </c>
      <c r="K584" s="20">
        <f t="shared" si="153"/>
        <v>2000</v>
      </c>
      <c r="L584" s="26">
        <v>1000</v>
      </c>
      <c r="M584" s="26">
        <v>0</v>
      </c>
      <c r="N584" s="26">
        <v>1000</v>
      </c>
      <c r="O584" s="20">
        <f t="shared" si="154"/>
        <v>-2000</v>
      </c>
      <c r="P584" s="20">
        <f t="shared" si="155"/>
        <v>17800</v>
      </c>
      <c r="Q584" s="26">
        <v>500</v>
      </c>
      <c r="R584" s="26">
        <v>5000</v>
      </c>
      <c r="S584" s="26">
        <v>1000</v>
      </c>
      <c r="T584" s="26">
        <v>500</v>
      </c>
      <c r="U584" s="26">
        <v>2000</v>
      </c>
      <c r="V584" s="26">
        <v>3000</v>
      </c>
      <c r="W584" s="26">
        <v>0</v>
      </c>
      <c r="X584" s="26">
        <v>5000</v>
      </c>
      <c r="Y584" s="26">
        <v>800</v>
      </c>
      <c r="Z584" s="20">
        <f t="shared" si="156"/>
        <v>-19800</v>
      </c>
      <c r="AA584" s="26">
        <f t="shared" si="157"/>
        <v>15000</v>
      </c>
      <c r="AB584" s="26">
        <v>0</v>
      </c>
      <c r="AC584" s="26">
        <v>15000</v>
      </c>
      <c r="AD584" s="26">
        <v>0</v>
      </c>
      <c r="AE584" s="26">
        <v>0</v>
      </c>
      <c r="AF584" s="26">
        <f t="shared" si="158"/>
        <v>-34800</v>
      </c>
      <c r="AG584" s="27">
        <f>SUM($AF$2:AF584)/SUM($AH$2:AH584)</f>
        <v>-3.3836535162950258E-3</v>
      </c>
      <c r="AH584" s="28">
        <v>10000000</v>
      </c>
      <c r="AI584" s="26">
        <f t="shared" si="159"/>
        <v>0</v>
      </c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9"/>
      <c r="AU584" s="29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 spans="1:63" x14ac:dyDescent="0.2">
      <c r="A585" s="34">
        <f t="shared" si="144"/>
        <v>2021</v>
      </c>
      <c r="B585" s="34">
        <f t="shared" si="145"/>
        <v>8</v>
      </c>
      <c r="C585" s="34">
        <f t="shared" si="146"/>
        <v>6</v>
      </c>
      <c r="D585" s="25">
        <v>44414</v>
      </c>
      <c r="E585" s="20">
        <f t="shared" si="147"/>
        <v>0</v>
      </c>
      <c r="F585" s="26">
        <f t="shared" si="148"/>
        <v>0</v>
      </c>
      <c r="G585" s="26">
        <f t="shared" si="149"/>
        <v>0</v>
      </c>
      <c r="H585" s="37">
        <f t="shared" si="150"/>
        <v>0</v>
      </c>
      <c r="I585" s="26">
        <f t="shared" si="151"/>
        <v>0</v>
      </c>
      <c r="J585" s="20">
        <f t="shared" si="152"/>
        <v>19800</v>
      </c>
      <c r="K585" s="20">
        <f t="shared" si="153"/>
        <v>2000</v>
      </c>
      <c r="L585" s="26">
        <v>1000</v>
      </c>
      <c r="M585" s="26">
        <v>0</v>
      </c>
      <c r="N585" s="26">
        <v>1000</v>
      </c>
      <c r="O585" s="20">
        <f t="shared" si="154"/>
        <v>-2000</v>
      </c>
      <c r="P585" s="20">
        <f t="shared" si="155"/>
        <v>17800</v>
      </c>
      <c r="Q585" s="26">
        <v>500</v>
      </c>
      <c r="R585" s="26">
        <v>5000</v>
      </c>
      <c r="S585" s="26">
        <v>1000</v>
      </c>
      <c r="T585" s="26">
        <v>500</v>
      </c>
      <c r="U585" s="26">
        <v>2000</v>
      </c>
      <c r="V585" s="26">
        <v>3000</v>
      </c>
      <c r="W585" s="26">
        <v>0</v>
      </c>
      <c r="X585" s="26">
        <v>5000</v>
      </c>
      <c r="Y585" s="26">
        <v>800</v>
      </c>
      <c r="Z585" s="20">
        <f t="shared" si="156"/>
        <v>-19800</v>
      </c>
      <c r="AA585" s="26">
        <f t="shared" si="157"/>
        <v>15000</v>
      </c>
      <c r="AB585" s="26">
        <v>0</v>
      </c>
      <c r="AC585" s="26">
        <v>15000</v>
      </c>
      <c r="AD585" s="26">
        <v>0</v>
      </c>
      <c r="AE585" s="26">
        <v>0</v>
      </c>
      <c r="AF585" s="26">
        <f t="shared" si="158"/>
        <v>-34800</v>
      </c>
      <c r="AG585" s="27">
        <f>SUM($AF$2:AF585)/SUM($AH$2:AH585)</f>
        <v>-3.383818493150685E-3</v>
      </c>
      <c r="AH585" s="28">
        <v>10000000</v>
      </c>
      <c r="AI585" s="26">
        <f t="shared" si="159"/>
        <v>0</v>
      </c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9"/>
      <c r="AU585" s="29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 spans="1:63" x14ac:dyDescent="0.2">
      <c r="A586" s="34">
        <f t="shared" si="144"/>
        <v>2021</v>
      </c>
      <c r="B586" s="34">
        <f t="shared" si="145"/>
        <v>8</v>
      </c>
      <c r="C586" s="34">
        <f t="shared" si="146"/>
        <v>7</v>
      </c>
      <c r="D586" s="25">
        <v>44415</v>
      </c>
      <c r="E586" s="20">
        <f t="shared" si="147"/>
        <v>0</v>
      </c>
      <c r="F586" s="26">
        <f t="shared" si="148"/>
        <v>0</v>
      </c>
      <c r="G586" s="26">
        <f t="shared" si="149"/>
        <v>0</v>
      </c>
      <c r="H586" s="37">
        <f t="shared" si="150"/>
        <v>0</v>
      </c>
      <c r="I586" s="26">
        <f t="shared" si="151"/>
        <v>0</v>
      </c>
      <c r="J586" s="20">
        <f t="shared" si="152"/>
        <v>19800</v>
      </c>
      <c r="K586" s="20">
        <f t="shared" si="153"/>
        <v>2000</v>
      </c>
      <c r="L586" s="26">
        <v>1000</v>
      </c>
      <c r="M586" s="26">
        <v>0</v>
      </c>
      <c r="N586" s="26">
        <v>1000</v>
      </c>
      <c r="O586" s="20">
        <f t="shared" si="154"/>
        <v>-2000</v>
      </c>
      <c r="P586" s="20">
        <f t="shared" si="155"/>
        <v>17800</v>
      </c>
      <c r="Q586" s="26">
        <v>500</v>
      </c>
      <c r="R586" s="26">
        <v>5000</v>
      </c>
      <c r="S586" s="26">
        <v>1000</v>
      </c>
      <c r="T586" s="26">
        <v>500</v>
      </c>
      <c r="U586" s="26">
        <v>2000</v>
      </c>
      <c r="V586" s="26">
        <v>3000</v>
      </c>
      <c r="W586" s="26">
        <v>0</v>
      </c>
      <c r="X586" s="26">
        <v>5000</v>
      </c>
      <c r="Y586" s="26">
        <v>800</v>
      </c>
      <c r="Z586" s="20">
        <f t="shared" si="156"/>
        <v>-19800</v>
      </c>
      <c r="AA586" s="26">
        <f t="shared" si="157"/>
        <v>15000</v>
      </c>
      <c r="AB586" s="26">
        <v>0</v>
      </c>
      <c r="AC586" s="26">
        <v>15000</v>
      </c>
      <c r="AD586" s="26">
        <v>0</v>
      </c>
      <c r="AE586" s="26">
        <v>0</v>
      </c>
      <c r="AF586" s="26">
        <f t="shared" si="158"/>
        <v>-34800</v>
      </c>
      <c r="AG586" s="27">
        <f>SUM($AF$2:AF586)/SUM($AH$2:AH586)</f>
        <v>-3.3839829059829061E-3</v>
      </c>
      <c r="AH586" s="28">
        <v>10000000</v>
      </c>
      <c r="AI586" s="26">
        <f t="shared" si="159"/>
        <v>0</v>
      </c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9"/>
      <c r="AU586" s="29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 spans="1:63" x14ac:dyDescent="0.2">
      <c r="A587" s="34">
        <f t="shared" si="144"/>
        <v>2021</v>
      </c>
      <c r="B587" s="34">
        <f t="shared" si="145"/>
        <v>8</v>
      </c>
      <c r="C587" s="34">
        <f t="shared" si="146"/>
        <v>8</v>
      </c>
      <c r="D587" s="25">
        <v>44416</v>
      </c>
      <c r="E587" s="20">
        <f t="shared" si="147"/>
        <v>0</v>
      </c>
      <c r="F587" s="26">
        <f t="shared" si="148"/>
        <v>0</v>
      </c>
      <c r="G587" s="26">
        <f t="shared" si="149"/>
        <v>0</v>
      </c>
      <c r="H587" s="37">
        <f t="shared" si="150"/>
        <v>0</v>
      </c>
      <c r="I587" s="26">
        <f t="shared" si="151"/>
        <v>0</v>
      </c>
      <c r="J587" s="20">
        <f t="shared" si="152"/>
        <v>19800</v>
      </c>
      <c r="K587" s="20">
        <f t="shared" si="153"/>
        <v>2000</v>
      </c>
      <c r="L587" s="26">
        <v>1000</v>
      </c>
      <c r="M587" s="26">
        <v>0</v>
      </c>
      <c r="N587" s="26">
        <v>1000</v>
      </c>
      <c r="O587" s="20">
        <f t="shared" si="154"/>
        <v>-2000</v>
      </c>
      <c r="P587" s="20">
        <f t="shared" si="155"/>
        <v>17800</v>
      </c>
      <c r="Q587" s="26">
        <v>500</v>
      </c>
      <c r="R587" s="26">
        <v>5000</v>
      </c>
      <c r="S587" s="26">
        <v>1000</v>
      </c>
      <c r="T587" s="26">
        <v>500</v>
      </c>
      <c r="U587" s="26">
        <v>2000</v>
      </c>
      <c r="V587" s="26">
        <v>3000</v>
      </c>
      <c r="W587" s="26">
        <v>0</v>
      </c>
      <c r="X587" s="26">
        <v>5000</v>
      </c>
      <c r="Y587" s="26">
        <v>800</v>
      </c>
      <c r="Z587" s="20">
        <f t="shared" si="156"/>
        <v>-19800</v>
      </c>
      <c r="AA587" s="26">
        <f t="shared" si="157"/>
        <v>15000</v>
      </c>
      <c r="AB587" s="26">
        <v>0</v>
      </c>
      <c r="AC587" s="26">
        <v>15000</v>
      </c>
      <c r="AD587" s="26">
        <v>0</v>
      </c>
      <c r="AE587" s="26">
        <v>0</v>
      </c>
      <c r="AF587" s="26">
        <f t="shared" si="158"/>
        <v>-34800</v>
      </c>
      <c r="AG587" s="27">
        <f>SUM($AF$2:AF587)/SUM($AH$2:AH587)</f>
        <v>-3.3841467576791809E-3</v>
      </c>
      <c r="AH587" s="28">
        <v>10000000</v>
      </c>
      <c r="AI587" s="26">
        <f t="shared" si="159"/>
        <v>0</v>
      </c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9"/>
      <c r="AU587" s="29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 spans="1:63" x14ac:dyDescent="0.2">
      <c r="A588" s="34">
        <f t="shared" si="144"/>
        <v>2021</v>
      </c>
      <c r="B588" s="34">
        <f t="shared" si="145"/>
        <v>8</v>
      </c>
      <c r="C588" s="34">
        <f t="shared" si="146"/>
        <v>9</v>
      </c>
      <c r="D588" s="25">
        <v>44417</v>
      </c>
      <c r="E588" s="20">
        <f t="shared" si="147"/>
        <v>0</v>
      </c>
      <c r="F588" s="26">
        <f t="shared" si="148"/>
        <v>0</v>
      </c>
      <c r="G588" s="26">
        <f t="shared" si="149"/>
        <v>0</v>
      </c>
      <c r="H588" s="37">
        <f t="shared" si="150"/>
        <v>0</v>
      </c>
      <c r="I588" s="26">
        <f t="shared" si="151"/>
        <v>0</v>
      </c>
      <c r="J588" s="20">
        <f t="shared" si="152"/>
        <v>19800</v>
      </c>
      <c r="K588" s="20">
        <f t="shared" si="153"/>
        <v>2000</v>
      </c>
      <c r="L588" s="26">
        <v>1000</v>
      </c>
      <c r="M588" s="26">
        <v>0</v>
      </c>
      <c r="N588" s="26">
        <v>1000</v>
      </c>
      <c r="O588" s="20">
        <f t="shared" si="154"/>
        <v>-2000</v>
      </c>
      <c r="P588" s="20">
        <f t="shared" si="155"/>
        <v>17800</v>
      </c>
      <c r="Q588" s="26">
        <v>500</v>
      </c>
      <c r="R588" s="26">
        <v>5000</v>
      </c>
      <c r="S588" s="26">
        <v>1000</v>
      </c>
      <c r="T588" s="26">
        <v>500</v>
      </c>
      <c r="U588" s="26">
        <v>2000</v>
      </c>
      <c r="V588" s="26">
        <v>3000</v>
      </c>
      <c r="W588" s="26">
        <v>0</v>
      </c>
      <c r="X588" s="26">
        <v>5000</v>
      </c>
      <c r="Y588" s="26">
        <v>800</v>
      </c>
      <c r="Z588" s="20">
        <f t="shared" si="156"/>
        <v>-19800</v>
      </c>
      <c r="AA588" s="26">
        <f t="shared" si="157"/>
        <v>15000</v>
      </c>
      <c r="AB588" s="26">
        <v>0</v>
      </c>
      <c r="AC588" s="26">
        <v>15000</v>
      </c>
      <c r="AD588" s="26">
        <v>0</v>
      </c>
      <c r="AE588" s="26">
        <v>0</v>
      </c>
      <c r="AF588" s="26">
        <f t="shared" si="158"/>
        <v>-34800</v>
      </c>
      <c r="AG588" s="27">
        <f>SUM($AF$2:AF588)/SUM($AH$2:AH588)</f>
        <v>-3.3843100511073256E-3</v>
      </c>
      <c r="AH588" s="28">
        <v>10000000</v>
      </c>
      <c r="AI588" s="26">
        <f t="shared" si="159"/>
        <v>0</v>
      </c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9"/>
      <c r="AU588" s="29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 spans="1:63" x14ac:dyDescent="0.2">
      <c r="A589" s="34">
        <f t="shared" si="144"/>
        <v>2021</v>
      </c>
      <c r="B589" s="34">
        <f t="shared" si="145"/>
        <v>8</v>
      </c>
      <c r="C589" s="34">
        <f t="shared" si="146"/>
        <v>10</v>
      </c>
      <c r="D589" s="25">
        <v>44418</v>
      </c>
      <c r="E589" s="20">
        <f t="shared" si="147"/>
        <v>0</v>
      </c>
      <c r="F589" s="26">
        <f t="shared" si="148"/>
        <v>0</v>
      </c>
      <c r="G589" s="26">
        <f t="shared" si="149"/>
        <v>0</v>
      </c>
      <c r="H589" s="37">
        <f t="shared" si="150"/>
        <v>0</v>
      </c>
      <c r="I589" s="26">
        <f t="shared" si="151"/>
        <v>0</v>
      </c>
      <c r="J589" s="20">
        <f t="shared" si="152"/>
        <v>19800</v>
      </c>
      <c r="K589" s="20">
        <f t="shared" si="153"/>
        <v>2000</v>
      </c>
      <c r="L589" s="26">
        <v>1000</v>
      </c>
      <c r="M589" s="26">
        <v>0</v>
      </c>
      <c r="N589" s="26">
        <v>1000</v>
      </c>
      <c r="O589" s="20">
        <f t="shared" si="154"/>
        <v>-2000</v>
      </c>
      <c r="P589" s="20">
        <f t="shared" si="155"/>
        <v>17800</v>
      </c>
      <c r="Q589" s="26">
        <v>500</v>
      </c>
      <c r="R589" s="26">
        <v>5000</v>
      </c>
      <c r="S589" s="26">
        <v>1000</v>
      </c>
      <c r="T589" s="26">
        <v>500</v>
      </c>
      <c r="U589" s="26">
        <v>2000</v>
      </c>
      <c r="V589" s="26">
        <v>3000</v>
      </c>
      <c r="W589" s="26">
        <v>0</v>
      </c>
      <c r="X589" s="26">
        <v>5000</v>
      </c>
      <c r="Y589" s="26">
        <v>800</v>
      </c>
      <c r="Z589" s="20">
        <f t="shared" si="156"/>
        <v>-19800</v>
      </c>
      <c r="AA589" s="26">
        <f t="shared" si="157"/>
        <v>15000</v>
      </c>
      <c r="AB589" s="26">
        <v>0</v>
      </c>
      <c r="AC589" s="26">
        <v>15000</v>
      </c>
      <c r="AD589" s="26">
        <v>0</v>
      </c>
      <c r="AE589" s="26">
        <v>0</v>
      </c>
      <c r="AF589" s="26">
        <f t="shared" si="158"/>
        <v>-34800</v>
      </c>
      <c r="AG589" s="27">
        <f>SUM($AF$2:AF589)/SUM($AH$2:AH589)</f>
        <v>-3.3844727891156464E-3</v>
      </c>
      <c r="AH589" s="28">
        <v>10000000</v>
      </c>
      <c r="AI589" s="26">
        <f t="shared" si="159"/>
        <v>0</v>
      </c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9"/>
      <c r="AU589" s="29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 spans="1:63" x14ac:dyDescent="0.2">
      <c r="A590" s="34">
        <f t="shared" si="144"/>
        <v>2021</v>
      </c>
      <c r="B590" s="34">
        <f t="shared" si="145"/>
        <v>8</v>
      </c>
      <c r="C590" s="34">
        <f t="shared" si="146"/>
        <v>11</v>
      </c>
      <c r="D590" s="25">
        <v>44419</v>
      </c>
      <c r="E590" s="20">
        <f t="shared" si="147"/>
        <v>0</v>
      </c>
      <c r="F590" s="26">
        <f t="shared" si="148"/>
        <v>0</v>
      </c>
      <c r="G590" s="26">
        <f t="shared" si="149"/>
        <v>0</v>
      </c>
      <c r="H590" s="37">
        <f t="shared" si="150"/>
        <v>0</v>
      </c>
      <c r="I590" s="26">
        <f t="shared" si="151"/>
        <v>0</v>
      </c>
      <c r="J590" s="20">
        <f t="shared" si="152"/>
        <v>19800</v>
      </c>
      <c r="K590" s="20">
        <f t="shared" si="153"/>
        <v>2000</v>
      </c>
      <c r="L590" s="26">
        <v>1000</v>
      </c>
      <c r="M590" s="26">
        <v>0</v>
      </c>
      <c r="N590" s="26">
        <v>1000</v>
      </c>
      <c r="O590" s="20">
        <f t="shared" si="154"/>
        <v>-2000</v>
      </c>
      <c r="P590" s="20">
        <f t="shared" si="155"/>
        <v>17800</v>
      </c>
      <c r="Q590" s="26">
        <v>500</v>
      </c>
      <c r="R590" s="26">
        <v>5000</v>
      </c>
      <c r="S590" s="26">
        <v>1000</v>
      </c>
      <c r="T590" s="26">
        <v>500</v>
      </c>
      <c r="U590" s="26">
        <v>2000</v>
      </c>
      <c r="V590" s="26">
        <v>3000</v>
      </c>
      <c r="W590" s="26">
        <v>0</v>
      </c>
      <c r="X590" s="26">
        <v>5000</v>
      </c>
      <c r="Y590" s="26">
        <v>800</v>
      </c>
      <c r="Z590" s="20">
        <f t="shared" si="156"/>
        <v>-19800</v>
      </c>
      <c r="AA590" s="26">
        <f t="shared" si="157"/>
        <v>15000</v>
      </c>
      <c r="AB590" s="26">
        <v>0</v>
      </c>
      <c r="AC590" s="26">
        <v>15000</v>
      </c>
      <c r="AD590" s="26">
        <v>0</v>
      </c>
      <c r="AE590" s="26">
        <v>0</v>
      </c>
      <c r="AF590" s="26">
        <f t="shared" si="158"/>
        <v>-34800</v>
      </c>
      <c r="AG590" s="27">
        <f>SUM($AF$2:AF590)/SUM($AH$2:AH590)</f>
        <v>-3.3846349745331071E-3</v>
      </c>
      <c r="AH590" s="28">
        <v>10000000</v>
      </c>
      <c r="AI590" s="26">
        <f t="shared" si="159"/>
        <v>0</v>
      </c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9"/>
      <c r="AU590" s="29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 spans="1:63" x14ac:dyDescent="0.2">
      <c r="A591" s="34">
        <f t="shared" si="144"/>
        <v>2021</v>
      </c>
      <c r="B591" s="34">
        <f t="shared" si="145"/>
        <v>8</v>
      </c>
      <c r="C591" s="34">
        <f t="shared" si="146"/>
        <v>12</v>
      </c>
      <c r="D591" s="25">
        <v>44420</v>
      </c>
      <c r="E591" s="20">
        <f t="shared" si="147"/>
        <v>0</v>
      </c>
      <c r="F591" s="26">
        <f t="shared" si="148"/>
        <v>0</v>
      </c>
      <c r="G591" s="26">
        <f t="shared" si="149"/>
        <v>0</v>
      </c>
      <c r="H591" s="37">
        <f t="shared" si="150"/>
        <v>0</v>
      </c>
      <c r="I591" s="26">
        <f t="shared" si="151"/>
        <v>0</v>
      </c>
      <c r="J591" s="20">
        <f t="shared" si="152"/>
        <v>19800</v>
      </c>
      <c r="K591" s="20">
        <f t="shared" si="153"/>
        <v>2000</v>
      </c>
      <c r="L591" s="26">
        <v>1000</v>
      </c>
      <c r="M591" s="26">
        <v>0</v>
      </c>
      <c r="N591" s="26">
        <v>1000</v>
      </c>
      <c r="O591" s="20">
        <f t="shared" si="154"/>
        <v>-2000</v>
      </c>
      <c r="P591" s="20">
        <f t="shared" si="155"/>
        <v>17800</v>
      </c>
      <c r="Q591" s="26">
        <v>500</v>
      </c>
      <c r="R591" s="26">
        <v>5000</v>
      </c>
      <c r="S591" s="26">
        <v>1000</v>
      </c>
      <c r="T591" s="26">
        <v>500</v>
      </c>
      <c r="U591" s="26">
        <v>2000</v>
      </c>
      <c r="V591" s="26">
        <v>3000</v>
      </c>
      <c r="W591" s="26">
        <v>0</v>
      </c>
      <c r="X591" s="26">
        <v>5000</v>
      </c>
      <c r="Y591" s="26">
        <v>800</v>
      </c>
      <c r="Z591" s="20">
        <f t="shared" si="156"/>
        <v>-19800</v>
      </c>
      <c r="AA591" s="26">
        <f t="shared" si="157"/>
        <v>15000</v>
      </c>
      <c r="AB591" s="26">
        <v>0</v>
      </c>
      <c r="AC591" s="26">
        <v>15000</v>
      </c>
      <c r="AD591" s="26">
        <v>0</v>
      </c>
      <c r="AE591" s="26">
        <v>0</v>
      </c>
      <c r="AF591" s="26">
        <f t="shared" si="158"/>
        <v>-34800</v>
      </c>
      <c r="AG591" s="27">
        <f>SUM($AF$2:AF591)/SUM($AH$2:AH591)</f>
        <v>-3.3847966101694916E-3</v>
      </c>
      <c r="AH591" s="28">
        <v>10000000</v>
      </c>
      <c r="AI591" s="26">
        <f t="shared" si="159"/>
        <v>0</v>
      </c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9"/>
      <c r="AU591" s="29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 spans="1:63" x14ac:dyDescent="0.2">
      <c r="A592" s="34">
        <f t="shared" si="144"/>
        <v>2021</v>
      </c>
      <c r="B592" s="34">
        <f t="shared" si="145"/>
        <v>8</v>
      </c>
      <c r="C592" s="34">
        <f t="shared" si="146"/>
        <v>13</v>
      </c>
      <c r="D592" s="25">
        <v>44421</v>
      </c>
      <c r="E592" s="20">
        <f t="shared" si="147"/>
        <v>0</v>
      </c>
      <c r="F592" s="26">
        <f t="shared" si="148"/>
        <v>0</v>
      </c>
      <c r="G592" s="26">
        <f t="shared" si="149"/>
        <v>0</v>
      </c>
      <c r="H592" s="37">
        <f t="shared" si="150"/>
        <v>0</v>
      </c>
      <c r="I592" s="26">
        <f t="shared" si="151"/>
        <v>0</v>
      </c>
      <c r="J592" s="20">
        <f t="shared" si="152"/>
        <v>19800</v>
      </c>
      <c r="K592" s="20">
        <f t="shared" si="153"/>
        <v>2000</v>
      </c>
      <c r="L592" s="26">
        <v>1000</v>
      </c>
      <c r="M592" s="26">
        <v>0</v>
      </c>
      <c r="N592" s="26">
        <v>1000</v>
      </c>
      <c r="O592" s="20">
        <f t="shared" si="154"/>
        <v>-2000</v>
      </c>
      <c r="P592" s="20">
        <f t="shared" si="155"/>
        <v>17800</v>
      </c>
      <c r="Q592" s="26">
        <v>500</v>
      </c>
      <c r="R592" s="26">
        <v>5000</v>
      </c>
      <c r="S592" s="26">
        <v>1000</v>
      </c>
      <c r="T592" s="26">
        <v>500</v>
      </c>
      <c r="U592" s="26">
        <v>2000</v>
      </c>
      <c r="V592" s="26">
        <v>3000</v>
      </c>
      <c r="W592" s="26">
        <v>0</v>
      </c>
      <c r="X592" s="26">
        <v>5000</v>
      </c>
      <c r="Y592" s="26">
        <v>800</v>
      </c>
      <c r="Z592" s="20">
        <f t="shared" si="156"/>
        <v>-19800</v>
      </c>
      <c r="AA592" s="26">
        <f t="shared" si="157"/>
        <v>15000</v>
      </c>
      <c r="AB592" s="26">
        <v>0</v>
      </c>
      <c r="AC592" s="26">
        <v>15000</v>
      </c>
      <c r="AD592" s="26">
        <v>0</v>
      </c>
      <c r="AE592" s="26">
        <v>0</v>
      </c>
      <c r="AF592" s="26">
        <f t="shared" si="158"/>
        <v>-34800</v>
      </c>
      <c r="AG592" s="27">
        <f>SUM($AF$2:AF592)/SUM($AH$2:AH592)</f>
        <v>-3.3849576988155667E-3</v>
      </c>
      <c r="AH592" s="28">
        <v>10000000</v>
      </c>
      <c r="AI592" s="26">
        <f t="shared" si="159"/>
        <v>0</v>
      </c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9"/>
      <c r="AU592" s="29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 spans="1:63" x14ac:dyDescent="0.2">
      <c r="A593" s="34">
        <f t="shared" si="144"/>
        <v>2021</v>
      </c>
      <c r="B593" s="34">
        <f t="shared" si="145"/>
        <v>8</v>
      </c>
      <c r="C593" s="34">
        <f t="shared" si="146"/>
        <v>14</v>
      </c>
      <c r="D593" s="25">
        <v>44422</v>
      </c>
      <c r="E593" s="20">
        <f t="shared" si="147"/>
        <v>0</v>
      </c>
      <c r="F593" s="26">
        <f t="shared" si="148"/>
        <v>0</v>
      </c>
      <c r="G593" s="26">
        <f t="shared" si="149"/>
        <v>0</v>
      </c>
      <c r="H593" s="37">
        <f t="shared" si="150"/>
        <v>0</v>
      </c>
      <c r="I593" s="26">
        <f t="shared" si="151"/>
        <v>0</v>
      </c>
      <c r="J593" s="20">
        <f t="shared" si="152"/>
        <v>19800</v>
      </c>
      <c r="K593" s="20">
        <f t="shared" si="153"/>
        <v>2000</v>
      </c>
      <c r="L593" s="26">
        <v>1000</v>
      </c>
      <c r="M593" s="26">
        <v>0</v>
      </c>
      <c r="N593" s="26">
        <v>1000</v>
      </c>
      <c r="O593" s="20">
        <f t="shared" si="154"/>
        <v>-2000</v>
      </c>
      <c r="P593" s="20">
        <f t="shared" si="155"/>
        <v>17800</v>
      </c>
      <c r="Q593" s="26">
        <v>500</v>
      </c>
      <c r="R593" s="26">
        <v>5000</v>
      </c>
      <c r="S593" s="26">
        <v>1000</v>
      </c>
      <c r="T593" s="26">
        <v>500</v>
      </c>
      <c r="U593" s="26">
        <v>2000</v>
      </c>
      <c r="V593" s="26">
        <v>3000</v>
      </c>
      <c r="W593" s="26">
        <v>0</v>
      </c>
      <c r="X593" s="26">
        <v>5000</v>
      </c>
      <c r="Y593" s="26">
        <v>800</v>
      </c>
      <c r="Z593" s="20">
        <f t="shared" si="156"/>
        <v>-19800</v>
      </c>
      <c r="AA593" s="26">
        <f t="shared" si="157"/>
        <v>15000</v>
      </c>
      <c r="AB593" s="26">
        <v>0</v>
      </c>
      <c r="AC593" s="26">
        <v>15000</v>
      </c>
      <c r="AD593" s="26">
        <v>0</v>
      </c>
      <c r="AE593" s="26">
        <v>0</v>
      </c>
      <c r="AF593" s="26">
        <f t="shared" si="158"/>
        <v>-34800</v>
      </c>
      <c r="AG593" s="27">
        <f>SUM($AF$2:AF593)/SUM($AH$2:AH593)</f>
        <v>-3.3851182432432432E-3</v>
      </c>
      <c r="AH593" s="28">
        <v>10000000</v>
      </c>
      <c r="AI593" s="26">
        <f t="shared" si="159"/>
        <v>0</v>
      </c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9"/>
      <c r="AU593" s="29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 spans="1:63" x14ac:dyDescent="0.2">
      <c r="A594" s="34">
        <f t="shared" si="144"/>
        <v>2021</v>
      </c>
      <c r="B594" s="34">
        <f t="shared" si="145"/>
        <v>8</v>
      </c>
      <c r="C594" s="34">
        <f t="shared" si="146"/>
        <v>15</v>
      </c>
      <c r="D594" s="25">
        <v>44423</v>
      </c>
      <c r="E594" s="20">
        <f t="shared" si="147"/>
        <v>10000</v>
      </c>
      <c r="F594" s="26">
        <f t="shared" si="148"/>
        <v>10000</v>
      </c>
      <c r="G594" s="26">
        <f t="shared" si="149"/>
        <v>0</v>
      </c>
      <c r="H594" s="37">
        <f t="shared" si="150"/>
        <v>1</v>
      </c>
      <c r="I594" s="26">
        <f t="shared" si="151"/>
        <v>10000</v>
      </c>
      <c r="J594" s="20">
        <f t="shared" si="152"/>
        <v>19800</v>
      </c>
      <c r="K594" s="20">
        <f t="shared" si="153"/>
        <v>2000</v>
      </c>
      <c r="L594" s="26">
        <v>1000</v>
      </c>
      <c r="M594" s="26">
        <v>0</v>
      </c>
      <c r="N594" s="26">
        <v>1000</v>
      </c>
      <c r="O594" s="20">
        <f t="shared" si="154"/>
        <v>8000</v>
      </c>
      <c r="P594" s="20">
        <f t="shared" si="155"/>
        <v>17800</v>
      </c>
      <c r="Q594" s="26">
        <v>500</v>
      </c>
      <c r="R594" s="26">
        <v>5000</v>
      </c>
      <c r="S594" s="26">
        <v>1000</v>
      </c>
      <c r="T594" s="26">
        <v>500</v>
      </c>
      <c r="U594" s="26">
        <v>2000</v>
      </c>
      <c r="V594" s="26">
        <v>3000</v>
      </c>
      <c r="W594" s="26">
        <v>0</v>
      </c>
      <c r="X594" s="26">
        <v>5000</v>
      </c>
      <c r="Y594" s="26">
        <v>800</v>
      </c>
      <c r="Z594" s="20">
        <f t="shared" si="156"/>
        <v>-9800</v>
      </c>
      <c r="AA594" s="26">
        <f t="shared" si="157"/>
        <v>15000</v>
      </c>
      <c r="AB594" s="26">
        <v>0</v>
      </c>
      <c r="AC594" s="26">
        <v>15000</v>
      </c>
      <c r="AD594" s="26">
        <v>0</v>
      </c>
      <c r="AE594" s="26">
        <v>0</v>
      </c>
      <c r="AF594" s="26">
        <f t="shared" si="158"/>
        <v>-24800</v>
      </c>
      <c r="AG594" s="27">
        <f>SUM($AF$2:AF594)/SUM($AH$2:AH594)</f>
        <v>-3.3835919055649243E-3</v>
      </c>
      <c r="AH594" s="28">
        <v>10000000</v>
      </c>
      <c r="AI594" s="26">
        <f t="shared" si="159"/>
        <v>0</v>
      </c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9"/>
      <c r="AU594" s="29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 spans="1:63" x14ac:dyDescent="0.2">
      <c r="A595" s="34">
        <f t="shared" si="144"/>
        <v>2021</v>
      </c>
      <c r="B595" s="34">
        <f t="shared" si="145"/>
        <v>8</v>
      </c>
      <c r="C595" s="34">
        <f t="shared" si="146"/>
        <v>16</v>
      </c>
      <c r="D595" s="25">
        <v>44424</v>
      </c>
      <c r="E595" s="20">
        <f t="shared" si="147"/>
        <v>0</v>
      </c>
      <c r="F595" s="26">
        <f t="shared" si="148"/>
        <v>0</v>
      </c>
      <c r="G595" s="26">
        <f t="shared" si="149"/>
        <v>0</v>
      </c>
      <c r="H595" s="37">
        <f t="shared" si="150"/>
        <v>0</v>
      </c>
      <c r="I595" s="26">
        <f t="shared" si="151"/>
        <v>0</v>
      </c>
      <c r="J595" s="20">
        <f t="shared" si="152"/>
        <v>19800</v>
      </c>
      <c r="K595" s="20">
        <f t="shared" si="153"/>
        <v>2000</v>
      </c>
      <c r="L595" s="26">
        <v>1000</v>
      </c>
      <c r="M595" s="26">
        <v>0</v>
      </c>
      <c r="N595" s="26">
        <v>1000</v>
      </c>
      <c r="O595" s="20">
        <f t="shared" si="154"/>
        <v>-2000</v>
      </c>
      <c r="P595" s="20">
        <f t="shared" si="155"/>
        <v>17800</v>
      </c>
      <c r="Q595" s="26">
        <v>500</v>
      </c>
      <c r="R595" s="26">
        <v>5000</v>
      </c>
      <c r="S595" s="26">
        <v>1000</v>
      </c>
      <c r="T595" s="26">
        <v>500</v>
      </c>
      <c r="U595" s="26">
        <v>2000</v>
      </c>
      <c r="V595" s="26">
        <v>3000</v>
      </c>
      <c r="W595" s="26">
        <v>0</v>
      </c>
      <c r="X595" s="26">
        <v>5000</v>
      </c>
      <c r="Y595" s="26">
        <v>800</v>
      </c>
      <c r="Z595" s="20">
        <f t="shared" si="156"/>
        <v>-19800</v>
      </c>
      <c r="AA595" s="26">
        <f t="shared" si="157"/>
        <v>15000</v>
      </c>
      <c r="AB595" s="26">
        <v>0</v>
      </c>
      <c r="AC595" s="26">
        <v>15000</v>
      </c>
      <c r="AD595" s="26">
        <v>0</v>
      </c>
      <c r="AE595" s="26">
        <v>0</v>
      </c>
      <c r="AF595" s="26">
        <f t="shared" si="158"/>
        <v>-34800</v>
      </c>
      <c r="AG595" s="27">
        <f>SUM($AF$2:AF595)/SUM($AH$2:AH595)</f>
        <v>-3.3837542087542089E-3</v>
      </c>
      <c r="AH595" s="28">
        <v>10000000</v>
      </c>
      <c r="AI595" s="26">
        <f t="shared" si="159"/>
        <v>0</v>
      </c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9"/>
      <c r="AU595" s="29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 spans="1:63" x14ac:dyDescent="0.2">
      <c r="A596" s="34">
        <f t="shared" si="144"/>
        <v>2021</v>
      </c>
      <c r="B596" s="34">
        <f t="shared" si="145"/>
        <v>8</v>
      </c>
      <c r="C596" s="34">
        <f t="shared" si="146"/>
        <v>17</v>
      </c>
      <c r="D596" s="25">
        <v>44425</v>
      </c>
      <c r="E596" s="20">
        <f t="shared" si="147"/>
        <v>0</v>
      </c>
      <c r="F596" s="26">
        <f t="shared" si="148"/>
        <v>0</v>
      </c>
      <c r="G596" s="26">
        <f t="shared" si="149"/>
        <v>0</v>
      </c>
      <c r="H596" s="37">
        <f t="shared" si="150"/>
        <v>0</v>
      </c>
      <c r="I596" s="26">
        <f t="shared" si="151"/>
        <v>0</v>
      </c>
      <c r="J596" s="20">
        <f t="shared" si="152"/>
        <v>19800</v>
      </c>
      <c r="K596" s="20">
        <f t="shared" si="153"/>
        <v>2000</v>
      </c>
      <c r="L596" s="26">
        <v>1000</v>
      </c>
      <c r="M596" s="26">
        <v>0</v>
      </c>
      <c r="N596" s="26">
        <v>1000</v>
      </c>
      <c r="O596" s="20">
        <f t="shared" si="154"/>
        <v>-2000</v>
      </c>
      <c r="P596" s="20">
        <f t="shared" si="155"/>
        <v>17800</v>
      </c>
      <c r="Q596" s="26">
        <v>500</v>
      </c>
      <c r="R596" s="26">
        <v>5000</v>
      </c>
      <c r="S596" s="26">
        <v>1000</v>
      </c>
      <c r="T596" s="26">
        <v>500</v>
      </c>
      <c r="U596" s="26">
        <v>2000</v>
      </c>
      <c r="V596" s="26">
        <v>3000</v>
      </c>
      <c r="W596" s="26">
        <v>0</v>
      </c>
      <c r="X596" s="26">
        <v>5000</v>
      </c>
      <c r="Y596" s="26">
        <v>800</v>
      </c>
      <c r="Z596" s="20">
        <f t="shared" si="156"/>
        <v>-19800</v>
      </c>
      <c r="AA596" s="26">
        <f t="shared" si="157"/>
        <v>15000</v>
      </c>
      <c r="AB596" s="26">
        <v>0</v>
      </c>
      <c r="AC596" s="26">
        <v>15000</v>
      </c>
      <c r="AD596" s="26">
        <v>0</v>
      </c>
      <c r="AE596" s="26">
        <v>0</v>
      </c>
      <c r="AF596" s="26">
        <f t="shared" si="158"/>
        <v>-34800</v>
      </c>
      <c r="AG596" s="27">
        <f>SUM($AF$2:AF596)/SUM($AH$2:AH596)</f>
        <v>-3.3839159663865545E-3</v>
      </c>
      <c r="AH596" s="28">
        <v>10000000</v>
      </c>
      <c r="AI596" s="26">
        <f t="shared" si="159"/>
        <v>0</v>
      </c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9"/>
      <c r="AU596" s="29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 spans="1:63" x14ac:dyDescent="0.2">
      <c r="A597" s="34">
        <f t="shared" si="144"/>
        <v>2021</v>
      </c>
      <c r="B597" s="34">
        <f t="shared" si="145"/>
        <v>8</v>
      </c>
      <c r="C597" s="34">
        <f t="shared" si="146"/>
        <v>18</v>
      </c>
      <c r="D597" s="25">
        <v>44426</v>
      </c>
      <c r="E597" s="20">
        <f t="shared" si="147"/>
        <v>0</v>
      </c>
      <c r="F597" s="26">
        <f t="shared" si="148"/>
        <v>0</v>
      </c>
      <c r="G597" s="26">
        <f t="shared" si="149"/>
        <v>0</v>
      </c>
      <c r="H597" s="37">
        <f t="shared" si="150"/>
        <v>0</v>
      </c>
      <c r="I597" s="26">
        <f t="shared" si="151"/>
        <v>0</v>
      </c>
      <c r="J597" s="20">
        <f t="shared" si="152"/>
        <v>19800</v>
      </c>
      <c r="K597" s="20">
        <f t="shared" si="153"/>
        <v>2000</v>
      </c>
      <c r="L597" s="26">
        <v>1000</v>
      </c>
      <c r="M597" s="26">
        <v>0</v>
      </c>
      <c r="N597" s="26">
        <v>1000</v>
      </c>
      <c r="O597" s="20">
        <f t="shared" si="154"/>
        <v>-2000</v>
      </c>
      <c r="P597" s="20">
        <f t="shared" si="155"/>
        <v>17800</v>
      </c>
      <c r="Q597" s="26">
        <v>500</v>
      </c>
      <c r="R597" s="26">
        <v>5000</v>
      </c>
      <c r="S597" s="26">
        <v>1000</v>
      </c>
      <c r="T597" s="26">
        <v>500</v>
      </c>
      <c r="U597" s="26">
        <v>2000</v>
      </c>
      <c r="V597" s="26">
        <v>3000</v>
      </c>
      <c r="W597" s="26">
        <v>0</v>
      </c>
      <c r="X597" s="26">
        <v>5000</v>
      </c>
      <c r="Y597" s="26">
        <v>800</v>
      </c>
      <c r="Z597" s="20">
        <f t="shared" si="156"/>
        <v>-19800</v>
      </c>
      <c r="AA597" s="26">
        <f t="shared" si="157"/>
        <v>15000</v>
      </c>
      <c r="AB597" s="26">
        <v>0</v>
      </c>
      <c r="AC597" s="26">
        <v>15000</v>
      </c>
      <c r="AD597" s="26">
        <v>0</v>
      </c>
      <c r="AE597" s="26">
        <v>0</v>
      </c>
      <c r="AF597" s="26">
        <f t="shared" si="158"/>
        <v>-34800</v>
      </c>
      <c r="AG597" s="27">
        <f>SUM($AF$2:AF597)/SUM($AH$2:AH597)</f>
        <v>-3.3840771812080539E-3</v>
      </c>
      <c r="AH597" s="28">
        <v>10000000</v>
      </c>
      <c r="AI597" s="26">
        <f t="shared" si="159"/>
        <v>0</v>
      </c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9"/>
      <c r="AU597" s="29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 spans="1:63" x14ac:dyDescent="0.2">
      <c r="A598" s="34">
        <f t="shared" si="144"/>
        <v>2021</v>
      </c>
      <c r="B598" s="34">
        <f t="shared" si="145"/>
        <v>8</v>
      </c>
      <c r="C598" s="34">
        <f t="shared" si="146"/>
        <v>19</v>
      </c>
      <c r="D598" s="25">
        <v>44427</v>
      </c>
      <c r="E598" s="20">
        <f t="shared" si="147"/>
        <v>0</v>
      </c>
      <c r="F598" s="26">
        <f t="shared" si="148"/>
        <v>0</v>
      </c>
      <c r="G598" s="26">
        <f t="shared" si="149"/>
        <v>0</v>
      </c>
      <c r="H598" s="37">
        <f t="shared" si="150"/>
        <v>0</v>
      </c>
      <c r="I598" s="26">
        <f t="shared" si="151"/>
        <v>0</v>
      </c>
      <c r="J598" s="20">
        <f t="shared" si="152"/>
        <v>19800</v>
      </c>
      <c r="K598" s="20">
        <f t="shared" si="153"/>
        <v>2000</v>
      </c>
      <c r="L598" s="26">
        <v>1000</v>
      </c>
      <c r="M598" s="26">
        <v>0</v>
      </c>
      <c r="N598" s="26">
        <v>1000</v>
      </c>
      <c r="O598" s="20">
        <f t="shared" si="154"/>
        <v>-2000</v>
      </c>
      <c r="P598" s="20">
        <f t="shared" si="155"/>
        <v>17800</v>
      </c>
      <c r="Q598" s="26">
        <v>500</v>
      </c>
      <c r="R598" s="26">
        <v>5000</v>
      </c>
      <c r="S598" s="26">
        <v>1000</v>
      </c>
      <c r="T598" s="26">
        <v>500</v>
      </c>
      <c r="U598" s="26">
        <v>2000</v>
      </c>
      <c r="V598" s="26">
        <v>3000</v>
      </c>
      <c r="W598" s="26">
        <v>0</v>
      </c>
      <c r="X598" s="26">
        <v>5000</v>
      </c>
      <c r="Y598" s="26">
        <v>800</v>
      </c>
      <c r="Z598" s="20">
        <f t="shared" si="156"/>
        <v>-19800</v>
      </c>
      <c r="AA598" s="26">
        <f t="shared" si="157"/>
        <v>15000</v>
      </c>
      <c r="AB598" s="26">
        <v>0</v>
      </c>
      <c r="AC598" s="26">
        <v>15000</v>
      </c>
      <c r="AD598" s="26">
        <v>0</v>
      </c>
      <c r="AE598" s="26">
        <v>0</v>
      </c>
      <c r="AF598" s="26">
        <f t="shared" si="158"/>
        <v>-34800</v>
      </c>
      <c r="AG598" s="27">
        <f>SUM($AF$2:AF598)/SUM($AH$2:AH598)</f>
        <v>-3.3842378559463988E-3</v>
      </c>
      <c r="AH598" s="28">
        <v>10000000</v>
      </c>
      <c r="AI598" s="26">
        <f t="shared" si="159"/>
        <v>0</v>
      </c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9"/>
      <c r="AU598" s="29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 spans="1:63" x14ac:dyDescent="0.2">
      <c r="A599" s="34">
        <f t="shared" si="144"/>
        <v>2021</v>
      </c>
      <c r="B599" s="34">
        <f t="shared" si="145"/>
        <v>8</v>
      </c>
      <c r="C599" s="34">
        <f t="shared" si="146"/>
        <v>20</v>
      </c>
      <c r="D599" s="25">
        <v>44428</v>
      </c>
      <c r="E599" s="20">
        <f t="shared" si="147"/>
        <v>0</v>
      </c>
      <c r="F599" s="26">
        <f t="shared" si="148"/>
        <v>0</v>
      </c>
      <c r="G599" s="26">
        <f t="shared" si="149"/>
        <v>0</v>
      </c>
      <c r="H599" s="37">
        <f t="shared" si="150"/>
        <v>0</v>
      </c>
      <c r="I599" s="26">
        <f t="shared" si="151"/>
        <v>0</v>
      </c>
      <c r="J599" s="20">
        <f t="shared" si="152"/>
        <v>19800</v>
      </c>
      <c r="K599" s="20">
        <f t="shared" si="153"/>
        <v>2000</v>
      </c>
      <c r="L599" s="26">
        <v>1000</v>
      </c>
      <c r="M599" s="26">
        <v>0</v>
      </c>
      <c r="N599" s="26">
        <v>1000</v>
      </c>
      <c r="O599" s="20">
        <f t="shared" si="154"/>
        <v>-2000</v>
      </c>
      <c r="P599" s="20">
        <f t="shared" si="155"/>
        <v>17800</v>
      </c>
      <c r="Q599" s="26">
        <v>500</v>
      </c>
      <c r="R599" s="26">
        <v>5000</v>
      </c>
      <c r="S599" s="26">
        <v>1000</v>
      </c>
      <c r="T599" s="26">
        <v>500</v>
      </c>
      <c r="U599" s="26">
        <v>2000</v>
      </c>
      <c r="V599" s="26">
        <v>3000</v>
      </c>
      <c r="W599" s="26">
        <v>0</v>
      </c>
      <c r="X599" s="26">
        <v>5000</v>
      </c>
      <c r="Y599" s="26">
        <v>800</v>
      </c>
      <c r="Z599" s="20">
        <f t="shared" si="156"/>
        <v>-19800</v>
      </c>
      <c r="AA599" s="26">
        <f t="shared" si="157"/>
        <v>15000</v>
      </c>
      <c r="AB599" s="26">
        <v>0</v>
      </c>
      <c r="AC599" s="26">
        <v>15000</v>
      </c>
      <c r="AD599" s="26">
        <v>0</v>
      </c>
      <c r="AE599" s="26">
        <v>0</v>
      </c>
      <c r="AF599" s="26">
        <f t="shared" si="158"/>
        <v>-34800</v>
      </c>
      <c r="AG599" s="27">
        <f>SUM($AF$2:AF599)/SUM($AH$2:AH599)</f>
        <v>-3.3843979933110366E-3</v>
      </c>
      <c r="AH599" s="28">
        <v>10000000</v>
      </c>
      <c r="AI599" s="26">
        <f t="shared" si="159"/>
        <v>0</v>
      </c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9"/>
      <c r="AU599" s="29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 spans="1:63" x14ac:dyDescent="0.2">
      <c r="A600" s="34">
        <f t="shared" si="144"/>
        <v>2021</v>
      </c>
      <c r="B600" s="34">
        <f t="shared" si="145"/>
        <v>8</v>
      </c>
      <c r="C600" s="34">
        <f t="shared" si="146"/>
        <v>21</v>
      </c>
      <c r="D600" s="25">
        <v>44429</v>
      </c>
      <c r="E600" s="20">
        <f t="shared" si="147"/>
        <v>0</v>
      </c>
      <c r="F600" s="26">
        <f t="shared" si="148"/>
        <v>0</v>
      </c>
      <c r="G600" s="26">
        <f t="shared" si="149"/>
        <v>0</v>
      </c>
      <c r="H600" s="37">
        <f t="shared" si="150"/>
        <v>0</v>
      </c>
      <c r="I600" s="26">
        <f t="shared" si="151"/>
        <v>0</v>
      </c>
      <c r="J600" s="20">
        <f t="shared" si="152"/>
        <v>19800</v>
      </c>
      <c r="K600" s="20">
        <f t="shared" si="153"/>
        <v>2000</v>
      </c>
      <c r="L600" s="26">
        <v>1000</v>
      </c>
      <c r="M600" s="26">
        <v>0</v>
      </c>
      <c r="N600" s="26">
        <v>1000</v>
      </c>
      <c r="O600" s="20">
        <f t="shared" si="154"/>
        <v>-2000</v>
      </c>
      <c r="P600" s="20">
        <f t="shared" si="155"/>
        <v>17800</v>
      </c>
      <c r="Q600" s="26">
        <v>500</v>
      </c>
      <c r="R600" s="26">
        <v>5000</v>
      </c>
      <c r="S600" s="26">
        <v>1000</v>
      </c>
      <c r="T600" s="26">
        <v>500</v>
      </c>
      <c r="U600" s="26">
        <v>2000</v>
      </c>
      <c r="V600" s="26">
        <v>3000</v>
      </c>
      <c r="W600" s="26">
        <v>0</v>
      </c>
      <c r="X600" s="26">
        <v>5000</v>
      </c>
      <c r="Y600" s="26">
        <v>800</v>
      </c>
      <c r="Z600" s="20">
        <f t="shared" si="156"/>
        <v>-19800</v>
      </c>
      <c r="AA600" s="26">
        <f t="shared" si="157"/>
        <v>15000</v>
      </c>
      <c r="AB600" s="26">
        <v>0</v>
      </c>
      <c r="AC600" s="26">
        <v>15000</v>
      </c>
      <c r="AD600" s="26">
        <v>0</v>
      </c>
      <c r="AE600" s="26">
        <v>0</v>
      </c>
      <c r="AF600" s="26">
        <f t="shared" si="158"/>
        <v>-34800</v>
      </c>
      <c r="AG600" s="27">
        <f>SUM($AF$2:AF600)/SUM($AH$2:AH600)</f>
        <v>-3.3845575959933222E-3</v>
      </c>
      <c r="AH600" s="28">
        <v>10000000</v>
      </c>
      <c r="AI600" s="26">
        <f t="shared" si="159"/>
        <v>0</v>
      </c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9"/>
      <c r="AU600" s="29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 spans="1:63" x14ac:dyDescent="0.2">
      <c r="A601" s="34">
        <f t="shared" si="144"/>
        <v>2021</v>
      </c>
      <c r="B601" s="34">
        <f t="shared" si="145"/>
        <v>8</v>
      </c>
      <c r="C601" s="34">
        <f t="shared" si="146"/>
        <v>22</v>
      </c>
      <c r="D601" s="25">
        <v>44430</v>
      </c>
      <c r="E601" s="20">
        <f t="shared" si="147"/>
        <v>0</v>
      </c>
      <c r="F601" s="26">
        <f t="shared" si="148"/>
        <v>0</v>
      </c>
      <c r="G601" s="26">
        <f t="shared" si="149"/>
        <v>0</v>
      </c>
      <c r="H601" s="37">
        <f t="shared" si="150"/>
        <v>0</v>
      </c>
      <c r="I601" s="26">
        <f t="shared" si="151"/>
        <v>0</v>
      </c>
      <c r="J601" s="20">
        <f t="shared" si="152"/>
        <v>19800</v>
      </c>
      <c r="K601" s="20">
        <f t="shared" si="153"/>
        <v>2000</v>
      </c>
      <c r="L601" s="26">
        <v>1000</v>
      </c>
      <c r="M601" s="26">
        <v>0</v>
      </c>
      <c r="N601" s="26">
        <v>1000</v>
      </c>
      <c r="O601" s="20">
        <f t="shared" si="154"/>
        <v>-2000</v>
      </c>
      <c r="P601" s="20">
        <f t="shared" si="155"/>
        <v>17800</v>
      </c>
      <c r="Q601" s="26">
        <v>500</v>
      </c>
      <c r="R601" s="26">
        <v>5000</v>
      </c>
      <c r="S601" s="26">
        <v>1000</v>
      </c>
      <c r="T601" s="26">
        <v>500</v>
      </c>
      <c r="U601" s="26">
        <v>2000</v>
      </c>
      <c r="V601" s="26">
        <v>3000</v>
      </c>
      <c r="W601" s="26">
        <v>0</v>
      </c>
      <c r="X601" s="26">
        <v>5000</v>
      </c>
      <c r="Y601" s="26">
        <v>800</v>
      </c>
      <c r="Z601" s="20">
        <f t="shared" si="156"/>
        <v>-19800</v>
      </c>
      <c r="AA601" s="26">
        <f t="shared" si="157"/>
        <v>15000</v>
      </c>
      <c r="AB601" s="26">
        <v>0</v>
      </c>
      <c r="AC601" s="26">
        <v>15000</v>
      </c>
      <c r="AD601" s="26">
        <v>0</v>
      </c>
      <c r="AE601" s="26">
        <v>0</v>
      </c>
      <c r="AF601" s="26">
        <f t="shared" si="158"/>
        <v>-34800</v>
      </c>
      <c r="AG601" s="27">
        <f>SUM($AF$2:AF601)/SUM($AH$2:AH601)</f>
        <v>-3.3847166666666666E-3</v>
      </c>
      <c r="AH601" s="28">
        <v>10000000</v>
      </c>
      <c r="AI601" s="26">
        <f t="shared" si="159"/>
        <v>0</v>
      </c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9"/>
      <c r="AU601" s="29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 spans="1:63" x14ac:dyDescent="0.2">
      <c r="A602" s="34">
        <f t="shared" si="144"/>
        <v>2021</v>
      </c>
      <c r="B602" s="34">
        <f t="shared" si="145"/>
        <v>8</v>
      </c>
      <c r="C602" s="34">
        <f t="shared" si="146"/>
        <v>23</v>
      </c>
      <c r="D602" s="25">
        <v>44431</v>
      </c>
      <c r="E602" s="20">
        <f t="shared" si="147"/>
        <v>0</v>
      </c>
      <c r="F602" s="26">
        <f t="shared" si="148"/>
        <v>0</v>
      </c>
      <c r="G602" s="26">
        <f t="shared" si="149"/>
        <v>0</v>
      </c>
      <c r="H602" s="37">
        <f t="shared" si="150"/>
        <v>0</v>
      </c>
      <c r="I602" s="26">
        <f t="shared" si="151"/>
        <v>0</v>
      </c>
      <c r="J602" s="20">
        <f t="shared" si="152"/>
        <v>19800</v>
      </c>
      <c r="K602" s="20">
        <f t="shared" si="153"/>
        <v>2000</v>
      </c>
      <c r="L602" s="26">
        <v>1000</v>
      </c>
      <c r="M602" s="26">
        <v>0</v>
      </c>
      <c r="N602" s="26">
        <v>1000</v>
      </c>
      <c r="O602" s="20">
        <f t="shared" si="154"/>
        <v>-2000</v>
      </c>
      <c r="P602" s="20">
        <f t="shared" si="155"/>
        <v>17800</v>
      </c>
      <c r="Q602" s="26">
        <v>500</v>
      </c>
      <c r="R602" s="26">
        <v>5000</v>
      </c>
      <c r="S602" s="26">
        <v>1000</v>
      </c>
      <c r="T602" s="26">
        <v>500</v>
      </c>
      <c r="U602" s="26">
        <v>2000</v>
      </c>
      <c r="V602" s="26">
        <v>3000</v>
      </c>
      <c r="W602" s="26">
        <v>0</v>
      </c>
      <c r="X602" s="26">
        <v>5000</v>
      </c>
      <c r="Y602" s="26">
        <v>800</v>
      </c>
      <c r="Z602" s="20">
        <f t="shared" si="156"/>
        <v>-19800</v>
      </c>
      <c r="AA602" s="26">
        <f t="shared" si="157"/>
        <v>15000</v>
      </c>
      <c r="AB602" s="26">
        <v>0</v>
      </c>
      <c r="AC602" s="26">
        <v>15000</v>
      </c>
      <c r="AD602" s="26">
        <v>0</v>
      </c>
      <c r="AE602" s="26">
        <v>0</v>
      </c>
      <c r="AF602" s="26">
        <f t="shared" si="158"/>
        <v>-34800</v>
      </c>
      <c r="AG602" s="27">
        <f>SUM($AF$2:AF602)/SUM($AH$2:AH602)</f>
        <v>-3.3848752079866889E-3</v>
      </c>
      <c r="AH602" s="28">
        <v>10000000</v>
      </c>
      <c r="AI602" s="26">
        <f t="shared" si="159"/>
        <v>0</v>
      </c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9"/>
      <c r="AU602" s="29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 spans="1:63" x14ac:dyDescent="0.2">
      <c r="A603" s="34">
        <f t="shared" si="144"/>
        <v>2021</v>
      </c>
      <c r="B603" s="34">
        <f t="shared" si="145"/>
        <v>8</v>
      </c>
      <c r="C603" s="34">
        <f t="shared" si="146"/>
        <v>24</v>
      </c>
      <c r="D603" s="25">
        <v>44432</v>
      </c>
      <c r="E603" s="20">
        <f t="shared" si="147"/>
        <v>0</v>
      </c>
      <c r="F603" s="26">
        <f t="shared" si="148"/>
        <v>0</v>
      </c>
      <c r="G603" s="26">
        <f t="shared" si="149"/>
        <v>0</v>
      </c>
      <c r="H603" s="37">
        <f t="shared" si="150"/>
        <v>0</v>
      </c>
      <c r="I603" s="26">
        <f t="shared" si="151"/>
        <v>0</v>
      </c>
      <c r="J603" s="20">
        <f t="shared" si="152"/>
        <v>19800</v>
      </c>
      <c r="K603" s="20">
        <f t="shared" si="153"/>
        <v>2000</v>
      </c>
      <c r="L603" s="26">
        <v>1000</v>
      </c>
      <c r="M603" s="26">
        <v>0</v>
      </c>
      <c r="N603" s="26">
        <v>1000</v>
      </c>
      <c r="O603" s="20">
        <f t="shared" si="154"/>
        <v>-2000</v>
      </c>
      <c r="P603" s="20">
        <f t="shared" si="155"/>
        <v>17800</v>
      </c>
      <c r="Q603" s="26">
        <v>500</v>
      </c>
      <c r="R603" s="26">
        <v>5000</v>
      </c>
      <c r="S603" s="26">
        <v>1000</v>
      </c>
      <c r="T603" s="26">
        <v>500</v>
      </c>
      <c r="U603" s="26">
        <v>2000</v>
      </c>
      <c r="V603" s="26">
        <v>3000</v>
      </c>
      <c r="W603" s="26">
        <v>0</v>
      </c>
      <c r="X603" s="26">
        <v>5000</v>
      </c>
      <c r="Y603" s="26">
        <v>800</v>
      </c>
      <c r="Z603" s="20">
        <f t="shared" si="156"/>
        <v>-19800</v>
      </c>
      <c r="AA603" s="26">
        <f t="shared" si="157"/>
        <v>15000</v>
      </c>
      <c r="AB603" s="26">
        <v>0</v>
      </c>
      <c r="AC603" s="26">
        <v>15000</v>
      </c>
      <c r="AD603" s="26">
        <v>0</v>
      </c>
      <c r="AE603" s="26">
        <v>0</v>
      </c>
      <c r="AF603" s="26">
        <f t="shared" si="158"/>
        <v>-34800</v>
      </c>
      <c r="AG603" s="27">
        <f>SUM($AF$2:AF603)/SUM($AH$2:AH603)</f>
        <v>-3.385033222591362E-3</v>
      </c>
      <c r="AH603" s="28">
        <v>10000000</v>
      </c>
      <c r="AI603" s="26">
        <f t="shared" si="159"/>
        <v>0</v>
      </c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9"/>
      <c r="AU603" s="29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 spans="1:63" x14ac:dyDescent="0.2">
      <c r="A604" s="34">
        <f t="shared" si="144"/>
        <v>2021</v>
      </c>
      <c r="B604" s="34">
        <f t="shared" si="145"/>
        <v>8</v>
      </c>
      <c r="C604" s="34">
        <f t="shared" si="146"/>
        <v>25</v>
      </c>
      <c r="D604" s="25">
        <v>44433</v>
      </c>
      <c r="E604" s="20">
        <f t="shared" si="147"/>
        <v>0</v>
      </c>
      <c r="F604" s="26">
        <f t="shared" si="148"/>
        <v>0</v>
      </c>
      <c r="G604" s="26">
        <f t="shared" si="149"/>
        <v>0</v>
      </c>
      <c r="H604" s="37">
        <f t="shared" si="150"/>
        <v>0</v>
      </c>
      <c r="I604" s="26">
        <f t="shared" si="151"/>
        <v>0</v>
      </c>
      <c r="J604" s="20">
        <f t="shared" si="152"/>
        <v>19800</v>
      </c>
      <c r="K604" s="20">
        <f t="shared" si="153"/>
        <v>2000</v>
      </c>
      <c r="L604" s="26">
        <v>1000</v>
      </c>
      <c r="M604" s="26">
        <v>0</v>
      </c>
      <c r="N604" s="26">
        <v>1000</v>
      </c>
      <c r="O604" s="20">
        <f t="shared" si="154"/>
        <v>-2000</v>
      </c>
      <c r="P604" s="20">
        <f t="shared" si="155"/>
        <v>17800</v>
      </c>
      <c r="Q604" s="26">
        <v>500</v>
      </c>
      <c r="R604" s="26">
        <v>5000</v>
      </c>
      <c r="S604" s="26">
        <v>1000</v>
      </c>
      <c r="T604" s="26">
        <v>500</v>
      </c>
      <c r="U604" s="26">
        <v>2000</v>
      </c>
      <c r="V604" s="26">
        <v>3000</v>
      </c>
      <c r="W604" s="26">
        <v>0</v>
      </c>
      <c r="X604" s="26">
        <v>5000</v>
      </c>
      <c r="Y604" s="26">
        <v>800</v>
      </c>
      <c r="Z604" s="20">
        <f t="shared" si="156"/>
        <v>-19800</v>
      </c>
      <c r="AA604" s="26">
        <f t="shared" si="157"/>
        <v>15000</v>
      </c>
      <c r="AB604" s="26">
        <v>0</v>
      </c>
      <c r="AC604" s="26">
        <v>15000</v>
      </c>
      <c r="AD604" s="26">
        <v>0</v>
      </c>
      <c r="AE604" s="26">
        <v>0</v>
      </c>
      <c r="AF604" s="26">
        <f t="shared" si="158"/>
        <v>-34800</v>
      </c>
      <c r="AG604" s="27">
        <f>SUM($AF$2:AF604)/SUM($AH$2:AH604)</f>
        <v>-3.3851907131011607E-3</v>
      </c>
      <c r="AH604" s="28">
        <v>10000000</v>
      </c>
      <c r="AI604" s="26">
        <f t="shared" si="159"/>
        <v>0</v>
      </c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9"/>
      <c r="AU604" s="29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 spans="1:63" x14ac:dyDescent="0.2">
      <c r="A605" s="34">
        <f t="shared" si="144"/>
        <v>2021</v>
      </c>
      <c r="B605" s="34">
        <f t="shared" si="145"/>
        <v>8</v>
      </c>
      <c r="C605" s="34">
        <f t="shared" si="146"/>
        <v>26</v>
      </c>
      <c r="D605" s="25">
        <v>44434</v>
      </c>
      <c r="E605" s="20">
        <f t="shared" si="147"/>
        <v>0</v>
      </c>
      <c r="F605" s="26">
        <f t="shared" si="148"/>
        <v>0</v>
      </c>
      <c r="G605" s="26">
        <f t="shared" si="149"/>
        <v>0</v>
      </c>
      <c r="H605" s="37">
        <f t="shared" si="150"/>
        <v>0</v>
      </c>
      <c r="I605" s="26">
        <f t="shared" si="151"/>
        <v>0</v>
      </c>
      <c r="J605" s="20">
        <f t="shared" si="152"/>
        <v>19800</v>
      </c>
      <c r="K605" s="20">
        <f t="shared" si="153"/>
        <v>2000</v>
      </c>
      <c r="L605" s="26">
        <v>1000</v>
      </c>
      <c r="M605" s="26">
        <v>0</v>
      </c>
      <c r="N605" s="26">
        <v>1000</v>
      </c>
      <c r="O605" s="20">
        <f t="shared" si="154"/>
        <v>-2000</v>
      </c>
      <c r="P605" s="20">
        <f t="shared" si="155"/>
        <v>17800</v>
      </c>
      <c r="Q605" s="26">
        <v>500</v>
      </c>
      <c r="R605" s="26">
        <v>5000</v>
      </c>
      <c r="S605" s="26">
        <v>1000</v>
      </c>
      <c r="T605" s="26">
        <v>500</v>
      </c>
      <c r="U605" s="26">
        <v>2000</v>
      </c>
      <c r="V605" s="26">
        <v>3000</v>
      </c>
      <c r="W605" s="26">
        <v>0</v>
      </c>
      <c r="X605" s="26">
        <v>5000</v>
      </c>
      <c r="Y605" s="26">
        <v>800</v>
      </c>
      <c r="Z605" s="20">
        <f t="shared" si="156"/>
        <v>-19800</v>
      </c>
      <c r="AA605" s="26">
        <f t="shared" si="157"/>
        <v>15000</v>
      </c>
      <c r="AB605" s="26">
        <v>0</v>
      </c>
      <c r="AC605" s="26">
        <v>15000</v>
      </c>
      <c r="AD605" s="26">
        <v>0</v>
      </c>
      <c r="AE605" s="26">
        <v>0</v>
      </c>
      <c r="AF605" s="26">
        <f t="shared" si="158"/>
        <v>-34800</v>
      </c>
      <c r="AG605" s="27">
        <f>SUM($AF$2:AF605)/SUM($AH$2:AH605)</f>
        <v>-3.3853476821192052E-3</v>
      </c>
      <c r="AH605" s="28">
        <v>10000000</v>
      </c>
      <c r="AI605" s="26">
        <f t="shared" si="159"/>
        <v>0</v>
      </c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9"/>
      <c r="AU605" s="29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 spans="1:63" x14ac:dyDescent="0.2">
      <c r="A606" s="34">
        <f t="shared" si="144"/>
        <v>2021</v>
      </c>
      <c r="B606" s="34">
        <f t="shared" si="145"/>
        <v>8</v>
      </c>
      <c r="C606" s="34">
        <f t="shared" si="146"/>
        <v>27</v>
      </c>
      <c r="D606" s="25">
        <v>44435</v>
      </c>
      <c r="E606" s="20">
        <f t="shared" si="147"/>
        <v>0</v>
      </c>
      <c r="F606" s="26">
        <f t="shared" si="148"/>
        <v>0</v>
      </c>
      <c r="G606" s="26">
        <f t="shared" si="149"/>
        <v>0</v>
      </c>
      <c r="H606" s="37">
        <f t="shared" si="150"/>
        <v>0</v>
      </c>
      <c r="I606" s="26">
        <f t="shared" si="151"/>
        <v>0</v>
      </c>
      <c r="J606" s="20">
        <f t="shared" si="152"/>
        <v>19800</v>
      </c>
      <c r="K606" s="20">
        <f t="shared" si="153"/>
        <v>2000</v>
      </c>
      <c r="L606" s="26">
        <v>1000</v>
      </c>
      <c r="M606" s="26">
        <v>0</v>
      </c>
      <c r="N606" s="26">
        <v>1000</v>
      </c>
      <c r="O606" s="20">
        <f t="shared" si="154"/>
        <v>-2000</v>
      </c>
      <c r="P606" s="20">
        <f t="shared" si="155"/>
        <v>17800</v>
      </c>
      <c r="Q606" s="26">
        <v>500</v>
      </c>
      <c r="R606" s="26">
        <v>5000</v>
      </c>
      <c r="S606" s="26">
        <v>1000</v>
      </c>
      <c r="T606" s="26">
        <v>500</v>
      </c>
      <c r="U606" s="26">
        <v>2000</v>
      </c>
      <c r="V606" s="26">
        <v>3000</v>
      </c>
      <c r="W606" s="26">
        <v>0</v>
      </c>
      <c r="X606" s="26">
        <v>5000</v>
      </c>
      <c r="Y606" s="26">
        <v>800</v>
      </c>
      <c r="Z606" s="20">
        <f t="shared" si="156"/>
        <v>-19800</v>
      </c>
      <c r="AA606" s="26">
        <f t="shared" si="157"/>
        <v>15000</v>
      </c>
      <c r="AB606" s="26">
        <v>0</v>
      </c>
      <c r="AC606" s="26">
        <v>15000</v>
      </c>
      <c r="AD606" s="26">
        <v>0</v>
      </c>
      <c r="AE606" s="26">
        <v>0</v>
      </c>
      <c r="AF606" s="26">
        <f t="shared" si="158"/>
        <v>-34800</v>
      </c>
      <c r="AG606" s="27">
        <f>SUM($AF$2:AF606)/SUM($AH$2:AH606)</f>
        <v>-3.3855041322314048E-3</v>
      </c>
      <c r="AH606" s="28">
        <v>10000000</v>
      </c>
      <c r="AI606" s="26">
        <f t="shared" si="159"/>
        <v>0</v>
      </c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9"/>
      <c r="AU606" s="29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 spans="1:63" x14ac:dyDescent="0.2">
      <c r="A607" s="34">
        <f t="shared" si="144"/>
        <v>2021</v>
      </c>
      <c r="B607" s="34">
        <f t="shared" si="145"/>
        <v>8</v>
      </c>
      <c r="C607" s="34">
        <f t="shared" si="146"/>
        <v>28</v>
      </c>
      <c r="D607" s="25">
        <v>44436</v>
      </c>
      <c r="E607" s="20">
        <f t="shared" si="147"/>
        <v>0</v>
      </c>
      <c r="F607" s="26">
        <f t="shared" si="148"/>
        <v>0</v>
      </c>
      <c r="G607" s="26">
        <f t="shared" si="149"/>
        <v>0</v>
      </c>
      <c r="H607" s="37">
        <f t="shared" si="150"/>
        <v>0</v>
      </c>
      <c r="I607" s="26">
        <f t="shared" si="151"/>
        <v>0</v>
      </c>
      <c r="J607" s="20">
        <f t="shared" si="152"/>
        <v>19800</v>
      </c>
      <c r="K607" s="20">
        <f t="shared" si="153"/>
        <v>2000</v>
      </c>
      <c r="L607" s="26">
        <v>1000</v>
      </c>
      <c r="M607" s="26">
        <v>0</v>
      </c>
      <c r="N607" s="26">
        <v>1000</v>
      </c>
      <c r="O607" s="20">
        <f t="shared" si="154"/>
        <v>-2000</v>
      </c>
      <c r="P607" s="20">
        <f t="shared" si="155"/>
        <v>17800</v>
      </c>
      <c r="Q607" s="26">
        <v>500</v>
      </c>
      <c r="R607" s="26">
        <v>5000</v>
      </c>
      <c r="S607" s="26">
        <v>1000</v>
      </c>
      <c r="T607" s="26">
        <v>500</v>
      </c>
      <c r="U607" s="26">
        <v>2000</v>
      </c>
      <c r="V607" s="26">
        <v>3000</v>
      </c>
      <c r="W607" s="26">
        <v>0</v>
      </c>
      <c r="X607" s="26">
        <v>5000</v>
      </c>
      <c r="Y607" s="26">
        <v>800</v>
      </c>
      <c r="Z607" s="20">
        <f t="shared" si="156"/>
        <v>-19800</v>
      </c>
      <c r="AA607" s="26">
        <f t="shared" si="157"/>
        <v>15000</v>
      </c>
      <c r="AB607" s="26">
        <v>0</v>
      </c>
      <c r="AC607" s="26">
        <v>15000</v>
      </c>
      <c r="AD607" s="26">
        <v>0</v>
      </c>
      <c r="AE607" s="26">
        <v>0</v>
      </c>
      <c r="AF607" s="26">
        <f t="shared" si="158"/>
        <v>-34800</v>
      </c>
      <c r="AG607" s="27">
        <f>SUM($AF$2:AF607)/SUM($AH$2:AH607)</f>
        <v>-3.3856600660066008E-3</v>
      </c>
      <c r="AH607" s="28">
        <v>10000000</v>
      </c>
      <c r="AI607" s="26">
        <f t="shared" si="159"/>
        <v>0</v>
      </c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9"/>
      <c r="AU607" s="29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 spans="1:63" x14ac:dyDescent="0.2">
      <c r="A608" s="34">
        <f t="shared" si="144"/>
        <v>2021</v>
      </c>
      <c r="B608" s="34">
        <f t="shared" si="145"/>
        <v>8</v>
      </c>
      <c r="C608" s="34">
        <f t="shared" si="146"/>
        <v>29</v>
      </c>
      <c r="D608" s="25">
        <v>44437</v>
      </c>
      <c r="E608" s="20">
        <f t="shared" si="147"/>
        <v>0</v>
      </c>
      <c r="F608" s="26">
        <f t="shared" si="148"/>
        <v>0</v>
      </c>
      <c r="G608" s="26">
        <f t="shared" si="149"/>
        <v>0</v>
      </c>
      <c r="H608" s="37">
        <f t="shared" si="150"/>
        <v>0</v>
      </c>
      <c r="I608" s="26">
        <f t="shared" si="151"/>
        <v>0</v>
      </c>
      <c r="J608" s="20">
        <f t="shared" si="152"/>
        <v>19800</v>
      </c>
      <c r="K608" s="20">
        <f t="shared" si="153"/>
        <v>2000</v>
      </c>
      <c r="L608" s="26">
        <v>1000</v>
      </c>
      <c r="M608" s="26">
        <v>0</v>
      </c>
      <c r="N608" s="26">
        <v>1000</v>
      </c>
      <c r="O608" s="20">
        <f t="shared" si="154"/>
        <v>-2000</v>
      </c>
      <c r="P608" s="20">
        <f t="shared" si="155"/>
        <v>17800</v>
      </c>
      <c r="Q608" s="26">
        <v>500</v>
      </c>
      <c r="R608" s="26">
        <v>5000</v>
      </c>
      <c r="S608" s="26">
        <v>1000</v>
      </c>
      <c r="T608" s="26">
        <v>500</v>
      </c>
      <c r="U608" s="26">
        <v>2000</v>
      </c>
      <c r="V608" s="26">
        <v>3000</v>
      </c>
      <c r="W608" s="26">
        <v>0</v>
      </c>
      <c r="X608" s="26">
        <v>5000</v>
      </c>
      <c r="Y608" s="26">
        <v>800</v>
      </c>
      <c r="Z608" s="20">
        <f t="shared" si="156"/>
        <v>-19800</v>
      </c>
      <c r="AA608" s="26">
        <f t="shared" si="157"/>
        <v>15000</v>
      </c>
      <c r="AB608" s="26">
        <v>0</v>
      </c>
      <c r="AC608" s="26">
        <v>15000</v>
      </c>
      <c r="AD608" s="26">
        <v>0</v>
      </c>
      <c r="AE608" s="26">
        <v>0</v>
      </c>
      <c r="AF608" s="26">
        <f t="shared" si="158"/>
        <v>-34800</v>
      </c>
      <c r="AG608" s="27">
        <f>SUM($AF$2:AF608)/SUM($AH$2:AH608)</f>
        <v>-3.385815485996705E-3</v>
      </c>
      <c r="AH608" s="28">
        <v>10000000</v>
      </c>
      <c r="AI608" s="26">
        <f t="shared" si="159"/>
        <v>0</v>
      </c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9"/>
      <c r="AU608" s="29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 spans="1:63" x14ac:dyDescent="0.2">
      <c r="A609" s="34">
        <f t="shared" si="144"/>
        <v>2021</v>
      </c>
      <c r="B609" s="34">
        <f t="shared" si="145"/>
        <v>8</v>
      </c>
      <c r="C609" s="34">
        <f t="shared" si="146"/>
        <v>30</v>
      </c>
      <c r="D609" s="25">
        <v>44438</v>
      </c>
      <c r="E609" s="20">
        <f t="shared" si="147"/>
        <v>10100</v>
      </c>
      <c r="F609" s="26">
        <f t="shared" si="148"/>
        <v>10000</v>
      </c>
      <c r="G609" s="26">
        <f t="shared" si="149"/>
        <v>100</v>
      </c>
      <c r="H609" s="37">
        <f t="shared" si="150"/>
        <v>1</v>
      </c>
      <c r="I609" s="26">
        <f t="shared" si="151"/>
        <v>10000</v>
      </c>
      <c r="J609" s="20">
        <f t="shared" si="152"/>
        <v>19800</v>
      </c>
      <c r="K609" s="20">
        <f t="shared" si="153"/>
        <v>2000</v>
      </c>
      <c r="L609" s="26">
        <v>1000</v>
      </c>
      <c r="M609" s="26">
        <v>0</v>
      </c>
      <c r="N609" s="26">
        <v>1000</v>
      </c>
      <c r="O609" s="20">
        <f t="shared" si="154"/>
        <v>8100</v>
      </c>
      <c r="P609" s="20">
        <f t="shared" si="155"/>
        <v>17800</v>
      </c>
      <c r="Q609" s="26">
        <v>500</v>
      </c>
      <c r="R609" s="26">
        <v>5000</v>
      </c>
      <c r="S609" s="26">
        <v>1000</v>
      </c>
      <c r="T609" s="26">
        <v>500</v>
      </c>
      <c r="U609" s="26">
        <v>2000</v>
      </c>
      <c r="V609" s="26">
        <v>3000</v>
      </c>
      <c r="W609" s="26">
        <v>0</v>
      </c>
      <c r="X609" s="26">
        <v>5000</v>
      </c>
      <c r="Y609" s="26">
        <v>800</v>
      </c>
      <c r="Z609" s="20">
        <f t="shared" si="156"/>
        <v>-9700</v>
      </c>
      <c r="AA609" s="26">
        <f t="shared" si="157"/>
        <v>15000</v>
      </c>
      <c r="AB609" s="26">
        <v>0</v>
      </c>
      <c r="AC609" s="26">
        <v>15000</v>
      </c>
      <c r="AD609" s="26">
        <v>0</v>
      </c>
      <c r="AE609" s="26">
        <v>0</v>
      </c>
      <c r="AF609" s="26">
        <f t="shared" si="158"/>
        <v>-24700</v>
      </c>
      <c r="AG609" s="27">
        <f>SUM($AF$2:AF609)/SUM($AH$2:AH609)</f>
        <v>-3.3843092105263158E-3</v>
      </c>
      <c r="AH609" s="28">
        <v>10000000</v>
      </c>
      <c r="AI609" s="26">
        <f t="shared" si="159"/>
        <v>0</v>
      </c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9"/>
      <c r="AU609" s="29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 spans="1:63" x14ac:dyDescent="0.2">
      <c r="A610" s="34">
        <f t="shared" si="144"/>
        <v>2021</v>
      </c>
      <c r="B610" s="34">
        <f t="shared" si="145"/>
        <v>8</v>
      </c>
      <c r="C610" s="34">
        <f t="shared" si="146"/>
        <v>31</v>
      </c>
      <c r="D610" s="25">
        <v>44439</v>
      </c>
      <c r="E610" s="20">
        <f t="shared" si="147"/>
        <v>0</v>
      </c>
      <c r="F610" s="26">
        <f t="shared" si="148"/>
        <v>0</v>
      </c>
      <c r="G610" s="26">
        <f t="shared" si="149"/>
        <v>0</v>
      </c>
      <c r="H610" s="37">
        <f t="shared" si="150"/>
        <v>0</v>
      </c>
      <c r="I610" s="26">
        <f t="shared" si="151"/>
        <v>0</v>
      </c>
      <c r="J610" s="20">
        <f t="shared" si="152"/>
        <v>19800</v>
      </c>
      <c r="K610" s="20">
        <f t="shared" si="153"/>
        <v>2000</v>
      </c>
      <c r="L610" s="26">
        <v>1000</v>
      </c>
      <c r="M610" s="26">
        <v>0</v>
      </c>
      <c r="N610" s="26">
        <v>1000</v>
      </c>
      <c r="O610" s="20">
        <f t="shared" si="154"/>
        <v>-2000</v>
      </c>
      <c r="P610" s="20">
        <f t="shared" si="155"/>
        <v>17800</v>
      </c>
      <c r="Q610" s="26">
        <v>500</v>
      </c>
      <c r="R610" s="26">
        <v>5000</v>
      </c>
      <c r="S610" s="26">
        <v>1000</v>
      </c>
      <c r="T610" s="26">
        <v>500</v>
      </c>
      <c r="U610" s="26">
        <v>2000</v>
      </c>
      <c r="V610" s="26">
        <v>3000</v>
      </c>
      <c r="W610" s="26">
        <v>0</v>
      </c>
      <c r="X610" s="26">
        <v>5000</v>
      </c>
      <c r="Y610" s="26">
        <v>800</v>
      </c>
      <c r="Z610" s="20">
        <f t="shared" si="156"/>
        <v>-19800</v>
      </c>
      <c r="AA610" s="26">
        <f t="shared" si="157"/>
        <v>15000</v>
      </c>
      <c r="AB610" s="26">
        <v>0</v>
      </c>
      <c r="AC610" s="26">
        <v>15000</v>
      </c>
      <c r="AD610" s="26">
        <v>0</v>
      </c>
      <c r="AE610" s="26">
        <v>0</v>
      </c>
      <c r="AF610" s="26">
        <f t="shared" si="158"/>
        <v>-34800</v>
      </c>
      <c r="AG610" s="27">
        <f>SUM($AF$2:AF610)/SUM($AH$2:AH610)</f>
        <v>-3.3844663382594418E-3</v>
      </c>
      <c r="AH610" s="28">
        <v>10000000</v>
      </c>
      <c r="AI610" s="26">
        <f t="shared" si="159"/>
        <v>0</v>
      </c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9"/>
      <c r="AU610" s="29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 spans="1:63" x14ac:dyDescent="0.2">
      <c r="A611" s="34">
        <f t="shared" si="144"/>
        <v>2021</v>
      </c>
      <c r="B611" s="34">
        <f t="shared" si="145"/>
        <v>9</v>
      </c>
      <c r="C611" s="34">
        <f t="shared" si="146"/>
        <v>1</v>
      </c>
      <c r="D611" s="25">
        <v>44440</v>
      </c>
      <c r="E611" s="20">
        <f t="shared" si="147"/>
        <v>10000</v>
      </c>
      <c r="F611" s="26">
        <f t="shared" si="148"/>
        <v>10000</v>
      </c>
      <c r="G611" s="26">
        <f t="shared" si="149"/>
        <v>0</v>
      </c>
      <c r="H611" s="37">
        <f t="shared" si="150"/>
        <v>1</v>
      </c>
      <c r="I611" s="26">
        <f t="shared" si="151"/>
        <v>10000</v>
      </c>
      <c r="J611" s="20">
        <f t="shared" si="152"/>
        <v>19800</v>
      </c>
      <c r="K611" s="20">
        <f t="shared" si="153"/>
        <v>2000</v>
      </c>
      <c r="L611" s="26">
        <v>1000</v>
      </c>
      <c r="M611" s="26">
        <v>0</v>
      </c>
      <c r="N611" s="26">
        <v>1000</v>
      </c>
      <c r="O611" s="20">
        <f t="shared" si="154"/>
        <v>8000</v>
      </c>
      <c r="P611" s="20">
        <f t="shared" si="155"/>
        <v>17800</v>
      </c>
      <c r="Q611" s="26">
        <v>500</v>
      </c>
      <c r="R611" s="26">
        <v>5000</v>
      </c>
      <c r="S611" s="26">
        <v>1000</v>
      </c>
      <c r="T611" s="26">
        <v>500</v>
      </c>
      <c r="U611" s="26">
        <v>2000</v>
      </c>
      <c r="V611" s="26">
        <v>3000</v>
      </c>
      <c r="W611" s="26">
        <v>0</v>
      </c>
      <c r="X611" s="26">
        <v>5000</v>
      </c>
      <c r="Y611" s="26">
        <v>800</v>
      </c>
      <c r="Z611" s="20">
        <f t="shared" si="156"/>
        <v>-9800</v>
      </c>
      <c r="AA611" s="26">
        <f t="shared" si="157"/>
        <v>15000</v>
      </c>
      <c r="AB611" s="26">
        <v>0</v>
      </c>
      <c r="AC611" s="26">
        <v>15000</v>
      </c>
      <c r="AD611" s="26">
        <v>0</v>
      </c>
      <c r="AE611" s="26">
        <v>0</v>
      </c>
      <c r="AF611" s="26">
        <f t="shared" si="158"/>
        <v>-24800</v>
      </c>
      <c r="AG611" s="27">
        <f>SUM($AF$2:AF611)/SUM($AH$2:AH611)</f>
        <v>-3.3829836065573772E-3</v>
      </c>
      <c r="AH611" s="28">
        <v>10000000</v>
      </c>
      <c r="AI611" s="26">
        <f t="shared" si="159"/>
        <v>0</v>
      </c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9"/>
      <c r="AU611" s="29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 spans="1:63" x14ac:dyDescent="0.2">
      <c r="A612" s="34">
        <f t="shared" si="144"/>
        <v>2021</v>
      </c>
      <c r="B612" s="34">
        <f t="shared" si="145"/>
        <v>9</v>
      </c>
      <c r="C612" s="34">
        <f t="shared" si="146"/>
        <v>2</v>
      </c>
      <c r="D612" s="25">
        <v>44441</v>
      </c>
      <c r="E612" s="20">
        <f t="shared" si="147"/>
        <v>0</v>
      </c>
      <c r="F612" s="26">
        <f t="shared" si="148"/>
        <v>0</v>
      </c>
      <c r="G612" s="26">
        <f t="shared" si="149"/>
        <v>0</v>
      </c>
      <c r="H612" s="37">
        <f t="shared" si="150"/>
        <v>0</v>
      </c>
      <c r="I612" s="26">
        <f t="shared" si="151"/>
        <v>0</v>
      </c>
      <c r="J612" s="20">
        <f t="shared" si="152"/>
        <v>19800</v>
      </c>
      <c r="K612" s="20">
        <f t="shared" si="153"/>
        <v>2000</v>
      </c>
      <c r="L612" s="26">
        <v>1000</v>
      </c>
      <c r="M612" s="26">
        <v>0</v>
      </c>
      <c r="N612" s="26">
        <v>1000</v>
      </c>
      <c r="O612" s="20">
        <f t="shared" si="154"/>
        <v>-2000</v>
      </c>
      <c r="P612" s="20">
        <f t="shared" si="155"/>
        <v>17800</v>
      </c>
      <c r="Q612" s="26">
        <v>500</v>
      </c>
      <c r="R612" s="26">
        <v>5000</v>
      </c>
      <c r="S612" s="26">
        <v>1000</v>
      </c>
      <c r="T612" s="26">
        <v>500</v>
      </c>
      <c r="U612" s="26">
        <v>2000</v>
      </c>
      <c r="V612" s="26">
        <v>3000</v>
      </c>
      <c r="W612" s="26">
        <v>0</v>
      </c>
      <c r="X612" s="26">
        <v>5000</v>
      </c>
      <c r="Y612" s="26">
        <v>800</v>
      </c>
      <c r="Z612" s="20">
        <f t="shared" si="156"/>
        <v>-19800</v>
      </c>
      <c r="AA612" s="26">
        <f t="shared" si="157"/>
        <v>15000</v>
      </c>
      <c r="AB612" s="26">
        <v>0</v>
      </c>
      <c r="AC612" s="26">
        <v>15000</v>
      </c>
      <c r="AD612" s="26">
        <v>0</v>
      </c>
      <c r="AE612" s="26">
        <v>0</v>
      </c>
      <c r="AF612" s="26">
        <f t="shared" si="158"/>
        <v>-34800</v>
      </c>
      <c r="AG612" s="27">
        <f>SUM($AF$2:AF612)/SUM($AH$2:AH612)</f>
        <v>-3.3831423895253681E-3</v>
      </c>
      <c r="AH612" s="28">
        <v>10000000</v>
      </c>
      <c r="AI612" s="26">
        <f t="shared" si="159"/>
        <v>0</v>
      </c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9"/>
      <c r="AU612" s="29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 spans="1:63" x14ac:dyDescent="0.2">
      <c r="A613" s="34">
        <f t="shared" si="144"/>
        <v>2021</v>
      </c>
      <c r="B613" s="34">
        <f t="shared" si="145"/>
        <v>9</v>
      </c>
      <c r="C613" s="34">
        <f t="shared" si="146"/>
        <v>3</v>
      </c>
      <c r="D613" s="25">
        <v>44442</v>
      </c>
      <c r="E613" s="20">
        <f t="shared" si="147"/>
        <v>0</v>
      </c>
      <c r="F613" s="26">
        <f t="shared" si="148"/>
        <v>0</v>
      </c>
      <c r="G613" s="26">
        <f t="shared" si="149"/>
        <v>0</v>
      </c>
      <c r="H613" s="37">
        <f t="shared" si="150"/>
        <v>0</v>
      </c>
      <c r="I613" s="26">
        <f t="shared" si="151"/>
        <v>0</v>
      </c>
      <c r="J613" s="20">
        <f t="shared" si="152"/>
        <v>19800</v>
      </c>
      <c r="K613" s="20">
        <f t="shared" si="153"/>
        <v>2000</v>
      </c>
      <c r="L613" s="26">
        <v>1000</v>
      </c>
      <c r="M613" s="26">
        <v>0</v>
      </c>
      <c r="N613" s="26">
        <v>1000</v>
      </c>
      <c r="O613" s="20">
        <f t="shared" si="154"/>
        <v>-2000</v>
      </c>
      <c r="P613" s="20">
        <f t="shared" si="155"/>
        <v>17800</v>
      </c>
      <c r="Q613" s="26">
        <v>500</v>
      </c>
      <c r="R613" s="26">
        <v>5000</v>
      </c>
      <c r="S613" s="26">
        <v>1000</v>
      </c>
      <c r="T613" s="26">
        <v>500</v>
      </c>
      <c r="U613" s="26">
        <v>2000</v>
      </c>
      <c r="V613" s="26">
        <v>3000</v>
      </c>
      <c r="W613" s="26">
        <v>0</v>
      </c>
      <c r="X613" s="26">
        <v>5000</v>
      </c>
      <c r="Y613" s="26">
        <v>800</v>
      </c>
      <c r="Z613" s="20">
        <f t="shared" si="156"/>
        <v>-19800</v>
      </c>
      <c r="AA613" s="26">
        <f t="shared" si="157"/>
        <v>15000</v>
      </c>
      <c r="AB613" s="26">
        <v>0</v>
      </c>
      <c r="AC613" s="26">
        <v>15000</v>
      </c>
      <c r="AD613" s="26">
        <v>0</v>
      </c>
      <c r="AE613" s="26">
        <v>0</v>
      </c>
      <c r="AF613" s="26">
        <f t="shared" si="158"/>
        <v>-34800</v>
      </c>
      <c r="AG613" s="27">
        <f>SUM($AF$2:AF613)/SUM($AH$2:AH613)</f>
        <v>-3.3833006535947713E-3</v>
      </c>
      <c r="AH613" s="28">
        <v>10000000</v>
      </c>
      <c r="AI613" s="26">
        <f t="shared" si="159"/>
        <v>0</v>
      </c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9"/>
      <c r="AU613" s="29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 spans="1:63" x14ac:dyDescent="0.2">
      <c r="A614" s="34">
        <f t="shared" si="144"/>
        <v>2021</v>
      </c>
      <c r="B614" s="34">
        <f t="shared" si="145"/>
        <v>9</v>
      </c>
      <c r="C614" s="34">
        <f t="shared" si="146"/>
        <v>4</v>
      </c>
      <c r="D614" s="25">
        <v>44443</v>
      </c>
      <c r="E614" s="20">
        <f t="shared" si="147"/>
        <v>0</v>
      </c>
      <c r="F614" s="26">
        <f t="shared" si="148"/>
        <v>0</v>
      </c>
      <c r="G614" s="26">
        <f t="shared" si="149"/>
        <v>0</v>
      </c>
      <c r="H614" s="37">
        <f t="shared" si="150"/>
        <v>0</v>
      </c>
      <c r="I614" s="26">
        <f t="shared" si="151"/>
        <v>0</v>
      </c>
      <c r="J614" s="20">
        <f t="shared" si="152"/>
        <v>19800</v>
      </c>
      <c r="K614" s="20">
        <f t="shared" si="153"/>
        <v>2000</v>
      </c>
      <c r="L614" s="26">
        <v>1000</v>
      </c>
      <c r="M614" s="26">
        <v>0</v>
      </c>
      <c r="N614" s="26">
        <v>1000</v>
      </c>
      <c r="O614" s="20">
        <f t="shared" si="154"/>
        <v>-2000</v>
      </c>
      <c r="P614" s="20">
        <f t="shared" si="155"/>
        <v>17800</v>
      </c>
      <c r="Q614" s="26">
        <v>500</v>
      </c>
      <c r="R614" s="26">
        <v>5000</v>
      </c>
      <c r="S614" s="26">
        <v>1000</v>
      </c>
      <c r="T614" s="26">
        <v>500</v>
      </c>
      <c r="U614" s="26">
        <v>2000</v>
      </c>
      <c r="V614" s="26">
        <v>3000</v>
      </c>
      <c r="W614" s="26">
        <v>0</v>
      </c>
      <c r="X614" s="26">
        <v>5000</v>
      </c>
      <c r="Y614" s="26">
        <v>800</v>
      </c>
      <c r="Z614" s="20">
        <f t="shared" si="156"/>
        <v>-19800</v>
      </c>
      <c r="AA614" s="26">
        <f t="shared" si="157"/>
        <v>15000</v>
      </c>
      <c r="AB614" s="26">
        <v>0</v>
      </c>
      <c r="AC614" s="26">
        <v>15000</v>
      </c>
      <c r="AD614" s="26">
        <v>0</v>
      </c>
      <c r="AE614" s="26">
        <v>0</v>
      </c>
      <c r="AF614" s="26">
        <f t="shared" si="158"/>
        <v>-34800</v>
      </c>
      <c r="AG614" s="27">
        <f>SUM($AF$2:AF614)/SUM($AH$2:AH614)</f>
        <v>-3.3834584013050571E-3</v>
      </c>
      <c r="AH614" s="28">
        <v>10000000</v>
      </c>
      <c r="AI614" s="26">
        <f t="shared" si="159"/>
        <v>0</v>
      </c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9"/>
      <c r="AU614" s="29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 spans="1:63" x14ac:dyDescent="0.2">
      <c r="A615" s="34">
        <f t="shared" si="144"/>
        <v>2021</v>
      </c>
      <c r="B615" s="34">
        <f t="shared" si="145"/>
        <v>9</v>
      </c>
      <c r="C615" s="34">
        <f t="shared" si="146"/>
        <v>5</v>
      </c>
      <c r="D615" s="25">
        <v>44444</v>
      </c>
      <c r="E615" s="20">
        <f t="shared" si="147"/>
        <v>0</v>
      </c>
      <c r="F615" s="26">
        <f t="shared" si="148"/>
        <v>0</v>
      </c>
      <c r="G615" s="26">
        <f t="shared" si="149"/>
        <v>0</v>
      </c>
      <c r="H615" s="37">
        <f t="shared" si="150"/>
        <v>0</v>
      </c>
      <c r="I615" s="26">
        <f t="shared" si="151"/>
        <v>0</v>
      </c>
      <c r="J615" s="20">
        <f t="shared" si="152"/>
        <v>19800</v>
      </c>
      <c r="K615" s="20">
        <f t="shared" si="153"/>
        <v>2000</v>
      </c>
      <c r="L615" s="26">
        <v>1000</v>
      </c>
      <c r="M615" s="26">
        <v>0</v>
      </c>
      <c r="N615" s="26">
        <v>1000</v>
      </c>
      <c r="O615" s="20">
        <f t="shared" si="154"/>
        <v>-2000</v>
      </c>
      <c r="P615" s="20">
        <f t="shared" si="155"/>
        <v>17800</v>
      </c>
      <c r="Q615" s="26">
        <v>500</v>
      </c>
      <c r="R615" s="26">
        <v>5000</v>
      </c>
      <c r="S615" s="26">
        <v>1000</v>
      </c>
      <c r="T615" s="26">
        <v>500</v>
      </c>
      <c r="U615" s="26">
        <v>2000</v>
      </c>
      <c r="V615" s="26">
        <v>3000</v>
      </c>
      <c r="W615" s="26">
        <v>0</v>
      </c>
      <c r="X615" s="26">
        <v>5000</v>
      </c>
      <c r="Y615" s="26">
        <v>800</v>
      </c>
      <c r="Z615" s="20">
        <f t="shared" si="156"/>
        <v>-19800</v>
      </c>
      <c r="AA615" s="26">
        <f t="shared" si="157"/>
        <v>15000</v>
      </c>
      <c r="AB615" s="26">
        <v>0</v>
      </c>
      <c r="AC615" s="26">
        <v>15000</v>
      </c>
      <c r="AD615" s="26">
        <v>0</v>
      </c>
      <c r="AE615" s="26">
        <v>0</v>
      </c>
      <c r="AF615" s="26">
        <f t="shared" si="158"/>
        <v>-34800</v>
      </c>
      <c r="AG615" s="27">
        <f>SUM($AF$2:AF615)/SUM($AH$2:AH615)</f>
        <v>-3.3836156351791532E-3</v>
      </c>
      <c r="AH615" s="28">
        <v>10000000</v>
      </c>
      <c r="AI615" s="26">
        <f t="shared" si="159"/>
        <v>0</v>
      </c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9"/>
      <c r="AU615" s="29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 spans="1:63" x14ac:dyDescent="0.2">
      <c r="A616" s="34">
        <f t="shared" si="144"/>
        <v>2021</v>
      </c>
      <c r="B616" s="34">
        <f t="shared" si="145"/>
        <v>9</v>
      </c>
      <c r="C616" s="34">
        <f t="shared" si="146"/>
        <v>6</v>
      </c>
      <c r="D616" s="25">
        <v>44445</v>
      </c>
      <c r="E616" s="20">
        <f t="shared" si="147"/>
        <v>0</v>
      </c>
      <c r="F616" s="26">
        <f t="shared" si="148"/>
        <v>0</v>
      </c>
      <c r="G616" s="26">
        <f t="shared" si="149"/>
        <v>0</v>
      </c>
      <c r="H616" s="37">
        <f t="shared" si="150"/>
        <v>0</v>
      </c>
      <c r="I616" s="26">
        <f t="shared" si="151"/>
        <v>0</v>
      </c>
      <c r="J616" s="20">
        <f t="shared" si="152"/>
        <v>19800</v>
      </c>
      <c r="K616" s="20">
        <f t="shared" si="153"/>
        <v>2000</v>
      </c>
      <c r="L616" s="26">
        <v>1000</v>
      </c>
      <c r="M616" s="26">
        <v>0</v>
      </c>
      <c r="N616" s="26">
        <v>1000</v>
      </c>
      <c r="O616" s="20">
        <f t="shared" si="154"/>
        <v>-2000</v>
      </c>
      <c r="P616" s="20">
        <f t="shared" si="155"/>
        <v>17800</v>
      </c>
      <c r="Q616" s="26">
        <v>500</v>
      </c>
      <c r="R616" s="26">
        <v>5000</v>
      </c>
      <c r="S616" s="26">
        <v>1000</v>
      </c>
      <c r="T616" s="26">
        <v>500</v>
      </c>
      <c r="U616" s="26">
        <v>2000</v>
      </c>
      <c r="V616" s="26">
        <v>3000</v>
      </c>
      <c r="W616" s="26">
        <v>0</v>
      </c>
      <c r="X616" s="26">
        <v>5000</v>
      </c>
      <c r="Y616" s="26">
        <v>800</v>
      </c>
      <c r="Z616" s="20">
        <f t="shared" si="156"/>
        <v>-19800</v>
      </c>
      <c r="AA616" s="26">
        <f t="shared" si="157"/>
        <v>15000</v>
      </c>
      <c r="AB616" s="26">
        <v>0</v>
      </c>
      <c r="AC616" s="26">
        <v>15000</v>
      </c>
      <c r="AD616" s="26">
        <v>0</v>
      </c>
      <c r="AE616" s="26">
        <v>0</v>
      </c>
      <c r="AF616" s="26">
        <f t="shared" si="158"/>
        <v>-34800</v>
      </c>
      <c r="AG616" s="27">
        <f>SUM($AF$2:AF616)/SUM($AH$2:AH616)</f>
        <v>-3.3837723577235771E-3</v>
      </c>
      <c r="AH616" s="28">
        <v>10000000</v>
      </c>
      <c r="AI616" s="26">
        <f t="shared" si="159"/>
        <v>0</v>
      </c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9"/>
      <c r="AU616" s="29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 spans="1:63" x14ac:dyDescent="0.2">
      <c r="A617" s="34">
        <f t="shared" si="144"/>
        <v>2021</v>
      </c>
      <c r="B617" s="34">
        <f t="shared" si="145"/>
        <v>9</v>
      </c>
      <c r="C617" s="34">
        <f t="shared" si="146"/>
        <v>7</v>
      </c>
      <c r="D617" s="25">
        <v>44446</v>
      </c>
      <c r="E617" s="20">
        <f t="shared" si="147"/>
        <v>0</v>
      </c>
      <c r="F617" s="26">
        <f t="shared" si="148"/>
        <v>0</v>
      </c>
      <c r="G617" s="26">
        <f t="shared" si="149"/>
        <v>0</v>
      </c>
      <c r="H617" s="37">
        <f t="shared" si="150"/>
        <v>0</v>
      </c>
      <c r="I617" s="26">
        <f t="shared" si="151"/>
        <v>0</v>
      </c>
      <c r="J617" s="20">
        <f t="shared" si="152"/>
        <v>19800</v>
      </c>
      <c r="K617" s="20">
        <f t="shared" si="153"/>
        <v>2000</v>
      </c>
      <c r="L617" s="26">
        <v>1000</v>
      </c>
      <c r="M617" s="26">
        <v>0</v>
      </c>
      <c r="N617" s="26">
        <v>1000</v>
      </c>
      <c r="O617" s="20">
        <f t="shared" si="154"/>
        <v>-2000</v>
      </c>
      <c r="P617" s="20">
        <f t="shared" si="155"/>
        <v>17800</v>
      </c>
      <c r="Q617" s="26">
        <v>500</v>
      </c>
      <c r="R617" s="26">
        <v>5000</v>
      </c>
      <c r="S617" s="26">
        <v>1000</v>
      </c>
      <c r="T617" s="26">
        <v>500</v>
      </c>
      <c r="U617" s="26">
        <v>2000</v>
      </c>
      <c r="V617" s="26">
        <v>3000</v>
      </c>
      <c r="W617" s="26">
        <v>0</v>
      </c>
      <c r="X617" s="26">
        <v>5000</v>
      </c>
      <c r="Y617" s="26">
        <v>800</v>
      </c>
      <c r="Z617" s="20">
        <f t="shared" si="156"/>
        <v>-19800</v>
      </c>
      <c r="AA617" s="26">
        <f t="shared" si="157"/>
        <v>15000</v>
      </c>
      <c r="AB617" s="26">
        <v>0</v>
      </c>
      <c r="AC617" s="26">
        <v>15000</v>
      </c>
      <c r="AD617" s="26">
        <v>0</v>
      </c>
      <c r="AE617" s="26">
        <v>0</v>
      </c>
      <c r="AF617" s="26">
        <f t="shared" si="158"/>
        <v>-34800</v>
      </c>
      <c r="AG617" s="27">
        <f>SUM($AF$2:AF617)/SUM($AH$2:AH617)</f>
        <v>-3.3839285714285716E-3</v>
      </c>
      <c r="AH617" s="28">
        <v>10000000</v>
      </c>
      <c r="AI617" s="26">
        <f t="shared" si="159"/>
        <v>0</v>
      </c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9"/>
      <c r="AU617" s="29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 spans="1:63" x14ac:dyDescent="0.2">
      <c r="A618" s="34">
        <f t="shared" si="144"/>
        <v>2021</v>
      </c>
      <c r="B618" s="34">
        <f t="shared" si="145"/>
        <v>9</v>
      </c>
      <c r="C618" s="34">
        <f t="shared" si="146"/>
        <v>8</v>
      </c>
      <c r="D618" s="25">
        <v>44447</v>
      </c>
      <c r="E618" s="20">
        <f t="shared" si="147"/>
        <v>0</v>
      </c>
      <c r="F618" s="26">
        <f t="shared" si="148"/>
        <v>0</v>
      </c>
      <c r="G618" s="26">
        <f t="shared" si="149"/>
        <v>0</v>
      </c>
      <c r="H618" s="37">
        <f t="shared" si="150"/>
        <v>0</v>
      </c>
      <c r="I618" s="26">
        <f t="shared" si="151"/>
        <v>0</v>
      </c>
      <c r="J618" s="20">
        <f t="shared" si="152"/>
        <v>19800</v>
      </c>
      <c r="K618" s="20">
        <f t="shared" si="153"/>
        <v>2000</v>
      </c>
      <c r="L618" s="26">
        <v>1000</v>
      </c>
      <c r="M618" s="26">
        <v>0</v>
      </c>
      <c r="N618" s="26">
        <v>1000</v>
      </c>
      <c r="O618" s="20">
        <f t="shared" si="154"/>
        <v>-2000</v>
      </c>
      <c r="P618" s="20">
        <f t="shared" si="155"/>
        <v>17800</v>
      </c>
      <c r="Q618" s="26">
        <v>500</v>
      </c>
      <c r="R618" s="26">
        <v>5000</v>
      </c>
      <c r="S618" s="26">
        <v>1000</v>
      </c>
      <c r="T618" s="26">
        <v>500</v>
      </c>
      <c r="U618" s="26">
        <v>2000</v>
      </c>
      <c r="V618" s="26">
        <v>3000</v>
      </c>
      <c r="W618" s="26">
        <v>0</v>
      </c>
      <c r="X618" s="26">
        <v>5000</v>
      </c>
      <c r="Y618" s="26">
        <v>800</v>
      </c>
      <c r="Z618" s="20">
        <f t="shared" si="156"/>
        <v>-19800</v>
      </c>
      <c r="AA618" s="26">
        <f t="shared" si="157"/>
        <v>15000</v>
      </c>
      <c r="AB618" s="26">
        <v>0</v>
      </c>
      <c r="AC618" s="26">
        <v>15000</v>
      </c>
      <c r="AD618" s="26">
        <v>0</v>
      </c>
      <c r="AE618" s="26">
        <v>0</v>
      </c>
      <c r="AF618" s="26">
        <f t="shared" si="158"/>
        <v>-34800</v>
      </c>
      <c r="AG618" s="27">
        <f>SUM($AF$2:AF618)/SUM($AH$2:AH618)</f>
        <v>-3.3840842787682332E-3</v>
      </c>
      <c r="AH618" s="28">
        <v>10000000</v>
      </c>
      <c r="AI618" s="26">
        <f t="shared" si="159"/>
        <v>0</v>
      </c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9"/>
      <c r="AU618" s="29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 spans="1:63" x14ac:dyDescent="0.2">
      <c r="A619" s="34">
        <f t="shared" si="144"/>
        <v>2021</v>
      </c>
      <c r="B619" s="34">
        <f t="shared" si="145"/>
        <v>9</v>
      </c>
      <c r="C619" s="34">
        <f t="shared" si="146"/>
        <v>9</v>
      </c>
      <c r="D619" s="25">
        <v>44448</v>
      </c>
      <c r="E619" s="20">
        <f t="shared" si="147"/>
        <v>0</v>
      </c>
      <c r="F619" s="26">
        <f t="shared" si="148"/>
        <v>0</v>
      </c>
      <c r="G619" s="26">
        <f t="shared" si="149"/>
        <v>0</v>
      </c>
      <c r="H619" s="37">
        <f t="shared" si="150"/>
        <v>0</v>
      </c>
      <c r="I619" s="26">
        <f t="shared" si="151"/>
        <v>0</v>
      </c>
      <c r="J619" s="20">
        <f t="shared" si="152"/>
        <v>19800</v>
      </c>
      <c r="K619" s="20">
        <f t="shared" si="153"/>
        <v>2000</v>
      </c>
      <c r="L619" s="26">
        <v>1000</v>
      </c>
      <c r="M619" s="26">
        <v>0</v>
      </c>
      <c r="N619" s="26">
        <v>1000</v>
      </c>
      <c r="O619" s="20">
        <f t="shared" si="154"/>
        <v>-2000</v>
      </c>
      <c r="P619" s="20">
        <f t="shared" si="155"/>
        <v>17800</v>
      </c>
      <c r="Q619" s="26">
        <v>500</v>
      </c>
      <c r="R619" s="26">
        <v>5000</v>
      </c>
      <c r="S619" s="26">
        <v>1000</v>
      </c>
      <c r="T619" s="26">
        <v>500</v>
      </c>
      <c r="U619" s="26">
        <v>2000</v>
      </c>
      <c r="V619" s="26">
        <v>3000</v>
      </c>
      <c r="W619" s="26">
        <v>0</v>
      </c>
      <c r="X619" s="26">
        <v>5000</v>
      </c>
      <c r="Y619" s="26">
        <v>800</v>
      </c>
      <c r="Z619" s="20">
        <f t="shared" si="156"/>
        <v>-19800</v>
      </c>
      <c r="AA619" s="26">
        <f t="shared" si="157"/>
        <v>15000</v>
      </c>
      <c r="AB619" s="26">
        <v>0</v>
      </c>
      <c r="AC619" s="26">
        <v>15000</v>
      </c>
      <c r="AD619" s="26">
        <v>0</v>
      </c>
      <c r="AE619" s="26">
        <v>0</v>
      </c>
      <c r="AF619" s="26">
        <f t="shared" si="158"/>
        <v>-34800</v>
      </c>
      <c r="AG619" s="27">
        <f>SUM($AF$2:AF619)/SUM($AH$2:AH619)</f>
        <v>-3.3842394822006473E-3</v>
      </c>
      <c r="AH619" s="28">
        <v>10000000</v>
      </c>
      <c r="AI619" s="26">
        <f t="shared" si="159"/>
        <v>0</v>
      </c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9"/>
      <c r="AU619" s="29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 spans="1:63" x14ac:dyDescent="0.2">
      <c r="A620" s="34">
        <f t="shared" si="144"/>
        <v>2021</v>
      </c>
      <c r="B620" s="34">
        <f t="shared" si="145"/>
        <v>9</v>
      </c>
      <c r="C620" s="34">
        <f t="shared" si="146"/>
        <v>10</v>
      </c>
      <c r="D620" s="25">
        <v>44449</v>
      </c>
      <c r="E620" s="20">
        <f t="shared" si="147"/>
        <v>0</v>
      </c>
      <c r="F620" s="26">
        <f t="shared" si="148"/>
        <v>0</v>
      </c>
      <c r="G620" s="26">
        <f t="shared" si="149"/>
        <v>0</v>
      </c>
      <c r="H620" s="37">
        <f t="shared" si="150"/>
        <v>0</v>
      </c>
      <c r="I620" s="26">
        <f t="shared" si="151"/>
        <v>0</v>
      </c>
      <c r="J620" s="20">
        <f t="shared" si="152"/>
        <v>19800</v>
      </c>
      <c r="K620" s="20">
        <f t="shared" si="153"/>
        <v>2000</v>
      </c>
      <c r="L620" s="26">
        <v>1000</v>
      </c>
      <c r="M620" s="26">
        <v>0</v>
      </c>
      <c r="N620" s="26">
        <v>1000</v>
      </c>
      <c r="O620" s="20">
        <f t="shared" si="154"/>
        <v>-2000</v>
      </c>
      <c r="P620" s="20">
        <f t="shared" si="155"/>
        <v>17800</v>
      </c>
      <c r="Q620" s="26">
        <v>500</v>
      </c>
      <c r="R620" s="26">
        <v>5000</v>
      </c>
      <c r="S620" s="26">
        <v>1000</v>
      </c>
      <c r="T620" s="26">
        <v>500</v>
      </c>
      <c r="U620" s="26">
        <v>2000</v>
      </c>
      <c r="V620" s="26">
        <v>3000</v>
      </c>
      <c r="W620" s="26">
        <v>0</v>
      </c>
      <c r="X620" s="26">
        <v>5000</v>
      </c>
      <c r="Y620" s="26">
        <v>800</v>
      </c>
      <c r="Z620" s="20">
        <f t="shared" si="156"/>
        <v>-19800</v>
      </c>
      <c r="AA620" s="26">
        <f t="shared" si="157"/>
        <v>15000</v>
      </c>
      <c r="AB620" s="26">
        <v>0</v>
      </c>
      <c r="AC620" s="26">
        <v>15000</v>
      </c>
      <c r="AD620" s="26">
        <v>0</v>
      </c>
      <c r="AE620" s="26">
        <v>0</v>
      </c>
      <c r="AF620" s="26">
        <f t="shared" si="158"/>
        <v>-34800</v>
      </c>
      <c r="AG620" s="27">
        <f>SUM($AF$2:AF620)/SUM($AH$2:AH620)</f>
        <v>-3.3843941841680131E-3</v>
      </c>
      <c r="AH620" s="28">
        <v>10000000</v>
      </c>
      <c r="AI620" s="26">
        <f t="shared" si="159"/>
        <v>0</v>
      </c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9"/>
      <c r="AU620" s="29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 spans="1:63" x14ac:dyDescent="0.2">
      <c r="A621" s="34">
        <f t="shared" si="144"/>
        <v>2021</v>
      </c>
      <c r="B621" s="34">
        <f t="shared" si="145"/>
        <v>9</v>
      </c>
      <c r="C621" s="34">
        <f t="shared" si="146"/>
        <v>11</v>
      </c>
      <c r="D621" s="25">
        <v>44450</v>
      </c>
      <c r="E621" s="20">
        <f t="shared" si="147"/>
        <v>0</v>
      </c>
      <c r="F621" s="26">
        <f t="shared" si="148"/>
        <v>0</v>
      </c>
      <c r="G621" s="26">
        <f t="shared" si="149"/>
        <v>0</v>
      </c>
      <c r="H621" s="37">
        <f t="shared" si="150"/>
        <v>0</v>
      </c>
      <c r="I621" s="26">
        <f t="shared" si="151"/>
        <v>0</v>
      </c>
      <c r="J621" s="20">
        <f t="shared" si="152"/>
        <v>19800</v>
      </c>
      <c r="K621" s="20">
        <f t="shared" si="153"/>
        <v>2000</v>
      </c>
      <c r="L621" s="26">
        <v>1000</v>
      </c>
      <c r="M621" s="26">
        <v>0</v>
      </c>
      <c r="N621" s="26">
        <v>1000</v>
      </c>
      <c r="O621" s="20">
        <f t="shared" si="154"/>
        <v>-2000</v>
      </c>
      <c r="P621" s="20">
        <f t="shared" si="155"/>
        <v>17800</v>
      </c>
      <c r="Q621" s="26">
        <v>500</v>
      </c>
      <c r="R621" s="26">
        <v>5000</v>
      </c>
      <c r="S621" s="26">
        <v>1000</v>
      </c>
      <c r="T621" s="26">
        <v>500</v>
      </c>
      <c r="U621" s="26">
        <v>2000</v>
      </c>
      <c r="V621" s="26">
        <v>3000</v>
      </c>
      <c r="W621" s="26">
        <v>0</v>
      </c>
      <c r="X621" s="26">
        <v>5000</v>
      </c>
      <c r="Y621" s="26">
        <v>800</v>
      </c>
      <c r="Z621" s="20">
        <f t="shared" si="156"/>
        <v>-19800</v>
      </c>
      <c r="AA621" s="26">
        <f t="shared" si="157"/>
        <v>15000</v>
      </c>
      <c r="AB621" s="26">
        <v>0</v>
      </c>
      <c r="AC621" s="26">
        <v>15000</v>
      </c>
      <c r="AD621" s="26">
        <v>0</v>
      </c>
      <c r="AE621" s="26">
        <v>0</v>
      </c>
      <c r="AF621" s="26">
        <f t="shared" si="158"/>
        <v>-34800</v>
      </c>
      <c r="AG621" s="27">
        <f>SUM($AF$2:AF621)/SUM($AH$2:AH621)</f>
        <v>-3.3845483870967741E-3</v>
      </c>
      <c r="AH621" s="28">
        <v>10000000</v>
      </c>
      <c r="AI621" s="26">
        <f t="shared" si="159"/>
        <v>0</v>
      </c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9"/>
      <c r="AU621" s="29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 spans="1:63" x14ac:dyDescent="0.2">
      <c r="A622" s="34">
        <f t="shared" si="144"/>
        <v>2021</v>
      </c>
      <c r="B622" s="34">
        <f t="shared" si="145"/>
        <v>9</v>
      </c>
      <c r="C622" s="34">
        <f t="shared" si="146"/>
        <v>12</v>
      </c>
      <c r="D622" s="25">
        <v>44451</v>
      </c>
      <c r="E622" s="20">
        <f t="shared" si="147"/>
        <v>0</v>
      </c>
      <c r="F622" s="26">
        <f t="shared" si="148"/>
        <v>0</v>
      </c>
      <c r="G622" s="26">
        <f t="shared" si="149"/>
        <v>0</v>
      </c>
      <c r="H622" s="37">
        <f t="shared" si="150"/>
        <v>0</v>
      </c>
      <c r="I622" s="26">
        <f t="shared" si="151"/>
        <v>0</v>
      </c>
      <c r="J622" s="20">
        <f t="shared" si="152"/>
        <v>19800</v>
      </c>
      <c r="K622" s="20">
        <f t="shared" si="153"/>
        <v>2000</v>
      </c>
      <c r="L622" s="26">
        <v>1000</v>
      </c>
      <c r="M622" s="26">
        <v>0</v>
      </c>
      <c r="N622" s="26">
        <v>1000</v>
      </c>
      <c r="O622" s="20">
        <f t="shared" si="154"/>
        <v>-2000</v>
      </c>
      <c r="P622" s="20">
        <f t="shared" si="155"/>
        <v>17800</v>
      </c>
      <c r="Q622" s="26">
        <v>500</v>
      </c>
      <c r="R622" s="26">
        <v>5000</v>
      </c>
      <c r="S622" s="26">
        <v>1000</v>
      </c>
      <c r="T622" s="26">
        <v>500</v>
      </c>
      <c r="U622" s="26">
        <v>2000</v>
      </c>
      <c r="V622" s="26">
        <v>3000</v>
      </c>
      <c r="W622" s="26">
        <v>0</v>
      </c>
      <c r="X622" s="26">
        <v>5000</v>
      </c>
      <c r="Y622" s="26">
        <v>800</v>
      </c>
      <c r="Z622" s="20">
        <f t="shared" si="156"/>
        <v>-19800</v>
      </c>
      <c r="AA622" s="26">
        <f t="shared" si="157"/>
        <v>15000</v>
      </c>
      <c r="AB622" s="26">
        <v>0</v>
      </c>
      <c r="AC622" s="26">
        <v>15000</v>
      </c>
      <c r="AD622" s="26">
        <v>0</v>
      </c>
      <c r="AE622" s="26">
        <v>0</v>
      </c>
      <c r="AF622" s="26">
        <f t="shared" si="158"/>
        <v>-34800</v>
      </c>
      <c r="AG622" s="27">
        <f>SUM($AF$2:AF622)/SUM($AH$2:AH622)</f>
        <v>-3.3847020933977456E-3</v>
      </c>
      <c r="AH622" s="28">
        <v>10000000</v>
      </c>
      <c r="AI622" s="26">
        <f t="shared" si="159"/>
        <v>0</v>
      </c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9"/>
      <c r="AU622" s="29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 spans="1:63" x14ac:dyDescent="0.2">
      <c r="A623" s="34">
        <f t="shared" si="144"/>
        <v>2021</v>
      </c>
      <c r="B623" s="34">
        <f t="shared" si="145"/>
        <v>9</v>
      </c>
      <c r="C623" s="34">
        <f t="shared" si="146"/>
        <v>13</v>
      </c>
      <c r="D623" s="25">
        <v>44452</v>
      </c>
      <c r="E623" s="20">
        <f t="shared" si="147"/>
        <v>0</v>
      </c>
      <c r="F623" s="26">
        <f t="shared" si="148"/>
        <v>0</v>
      </c>
      <c r="G623" s="26">
        <f t="shared" si="149"/>
        <v>0</v>
      </c>
      <c r="H623" s="37">
        <f t="shared" si="150"/>
        <v>0</v>
      </c>
      <c r="I623" s="26">
        <f t="shared" si="151"/>
        <v>0</v>
      </c>
      <c r="J623" s="20">
        <f t="shared" si="152"/>
        <v>19800</v>
      </c>
      <c r="K623" s="20">
        <f t="shared" si="153"/>
        <v>2000</v>
      </c>
      <c r="L623" s="26">
        <v>1000</v>
      </c>
      <c r="M623" s="26">
        <v>0</v>
      </c>
      <c r="N623" s="26">
        <v>1000</v>
      </c>
      <c r="O623" s="20">
        <f t="shared" si="154"/>
        <v>-2000</v>
      </c>
      <c r="P623" s="20">
        <f t="shared" si="155"/>
        <v>17800</v>
      </c>
      <c r="Q623" s="26">
        <v>500</v>
      </c>
      <c r="R623" s="26">
        <v>5000</v>
      </c>
      <c r="S623" s="26">
        <v>1000</v>
      </c>
      <c r="T623" s="26">
        <v>500</v>
      </c>
      <c r="U623" s="26">
        <v>2000</v>
      </c>
      <c r="V623" s="26">
        <v>3000</v>
      </c>
      <c r="W623" s="26">
        <v>0</v>
      </c>
      <c r="X623" s="26">
        <v>5000</v>
      </c>
      <c r="Y623" s="26">
        <v>800</v>
      </c>
      <c r="Z623" s="20">
        <f t="shared" si="156"/>
        <v>-19800</v>
      </c>
      <c r="AA623" s="26">
        <f t="shared" si="157"/>
        <v>15000</v>
      </c>
      <c r="AB623" s="26">
        <v>0</v>
      </c>
      <c r="AC623" s="26">
        <v>15000</v>
      </c>
      <c r="AD623" s="26">
        <v>0</v>
      </c>
      <c r="AE623" s="26">
        <v>0</v>
      </c>
      <c r="AF623" s="26">
        <f t="shared" si="158"/>
        <v>-34800</v>
      </c>
      <c r="AG623" s="27">
        <f>SUM($AF$2:AF623)/SUM($AH$2:AH623)</f>
        <v>-3.3848553054662378E-3</v>
      </c>
      <c r="AH623" s="28">
        <v>10000000</v>
      </c>
      <c r="AI623" s="26">
        <f t="shared" si="159"/>
        <v>0</v>
      </c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9"/>
      <c r="AU623" s="29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 spans="1:63" x14ac:dyDescent="0.2">
      <c r="A624" s="34">
        <f t="shared" si="144"/>
        <v>2021</v>
      </c>
      <c r="B624" s="34">
        <f t="shared" si="145"/>
        <v>9</v>
      </c>
      <c r="C624" s="34">
        <f t="shared" si="146"/>
        <v>14</v>
      </c>
      <c r="D624" s="25">
        <v>44453</v>
      </c>
      <c r="E624" s="20">
        <f t="shared" si="147"/>
        <v>0</v>
      </c>
      <c r="F624" s="26">
        <f t="shared" si="148"/>
        <v>0</v>
      </c>
      <c r="G624" s="26">
        <f t="shared" si="149"/>
        <v>0</v>
      </c>
      <c r="H624" s="37">
        <f t="shared" si="150"/>
        <v>0</v>
      </c>
      <c r="I624" s="26">
        <f t="shared" si="151"/>
        <v>0</v>
      </c>
      <c r="J624" s="20">
        <f t="shared" si="152"/>
        <v>19800</v>
      </c>
      <c r="K624" s="20">
        <f t="shared" si="153"/>
        <v>2000</v>
      </c>
      <c r="L624" s="26">
        <v>1000</v>
      </c>
      <c r="M624" s="26">
        <v>0</v>
      </c>
      <c r="N624" s="26">
        <v>1000</v>
      </c>
      <c r="O624" s="20">
        <f t="shared" si="154"/>
        <v>-2000</v>
      </c>
      <c r="P624" s="20">
        <f t="shared" si="155"/>
        <v>17800</v>
      </c>
      <c r="Q624" s="26">
        <v>500</v>
      </c>
      <c r="R624" s="26">
        <v>5000</v>
      </c>
      <c r="S624" s="26">
        <v>1000</v>
      </c>
      <c r="T624" s="26">
        <v>500</v>
      </c>
      <c r="U624" s="26">
        <v>2000</v>
      </c>
      <c r="V624" s="26">
        <v>3000</v>
      </c>
      <c r="W624" s="26">
        <v>0</v>
      </c>
      <c r="X624" s="26">
        <v>5000</v>
      </c>
      <c r="Y624" s="26">
        <v>800</v>
      </c>
      <c r="Z624" s="20">
        <f t="shared" si="156"/>
        <v>-19800</v>
      </c>
      <c r="AA624" s="26">
        <f t="shared" si="157"/>
        <v>15000</v>
      </c>
      <c r="AB624" s="26">
        <v>0</v>
      </c>
      <c r="AC624" s="26">
        <v>15000</v>
      </c>
      <c r="AD624" s="26">
        <v>0</v>
      </c>
      <c r="AE624" s="26">
        <v>0</v>
      </c>
      <c r="AF624" s="26">
        <f t="shared" si="158"/>
        <v>-34800</v>
      </c>
      <c r="AG624" s="27">
        <f>SUM($AF$2:AF624)/SUM($AH$2:AH624)</f>
        <v>-3.3850080256821831E-3</v>
      </c>
      <c r="AH624" s="28">
        <v>10000000</v>
      </c>
      <c r="AI624" s="26">
        <f t="shared" si="159"/>
        <v>0</v>
      </c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9"/>
      <c r="AU624" s="29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 spans="1:63" x14ac:dyDescent="0.2">
      <c r="A625" s="34">
        <f t="shared" si="144"/>
        <v>2021</v>
      </c>
      <c r="B625" s="34">
        <f t="shared" si="145"/>
        <v>9</v>
      </c>
      <c r="C625" s="34">
        <f t="shared" si="146"/>
        <v>15</v>
      </c>
      <c r="D625" s="25">
        <v>44454</v>
      </c>
      <c r="E625" s="20">
        <f t="shared" si="147"/>
        <v>10000</v>
      </c>
      <c r="F625" s="26">
        <f t="shared" si="148"/>
        <v>10000</v>
      </c>
      <c r="G625" s="26">
        <f t="shared" si="149"/>
        <v>0</v>
      </c>
      <c r="H625" s="37">
        <f t="shared" si="150"/>
        <v>1</v>
      </c>
      <c r="I625" s="26">
        <f t="shared" si="151"/>
        <v>10000</v>
      </c>
      <c r="J625" s="20">
        <f t="shared" si="152"/>
        <v>19800</v>
      </c>
      <c r="K625" s="20">
        <f t="shared" si="153"/>
        <v>2000</v>
      </c>
      <c r="L625" s="26">
        <v>1000</v>
      </c>
      <c r="M625" s="26">
        <v>0</v>
      </c>
      <c r="N625" s="26">
        <v>1000</v>
      </c>
      <c r="O625" s="20">
        <f t="shared" si="154"/>
        <v>8000</v>
      </c>
      <c r="P625" s="20">
        <f t="shared" si="155"/>
        <v>17800</v>
      </c>
      <c r="Q625" s="26">
        <v>500</v>
      </c>
      <c r="R625" s="26">
        <v>5000</v>
      </c>
      <c r="S625" s="26">
        <v>1000</v>
      </c>
      <c r="T625" s="26">
        <v>500</v>
      </c>
      <c r="U625" s="26">
        <v>2000</v>
      </c>
      <c r="V625" s="26">
        <v>3000</v>
      </c>
      <c r="W625" s="26">
        <v>0</v>
      </c>
      <c r="X625" s="26">
        <v>5000</v>
      </c>
      <c r="Y625" s="26">
        <v>800</v>
      </c>
      <c r="Z625" s="20">
        <f t="shared" si="156"/>
        <v>-9800</v>
      </c>
      <c r="AA625" s="26">
        <f t="shared" si="157"/>
        <v>15000</v>
      </c>
      <c r="AB625" s="26">
        <v>0</v>
      </c>
      <c r="AC625" s="26">
        <v>15000</v>
      </c>
      <c r="AD625" s="26">
        <v>0</v>
      </c>
      <c r="AE625" s="26">
        <v>0</v>
      </c>
      <c r="AF625" s="26">
        <f t="shared" si="158"/>
        <v>-24800</v>
      </c>
      <c r="AG625" s="27">
        <f>SUM($AF$2:AF625)/SUM($AH$2:AH625)</f>
        <v>-3.3835576923076922E-3</v>
      </c>
      <c r="AH625" s="28">
        <v>10000000</v>
      </c>
      <c r="AI625" s="26">
        <f t="shared" si="159"/>
        <v>0</v>
      </c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9"/>
      <c r="AU625" s="29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 spans="1:63" x14ac:dyDescent="0.2">
      <c r="A626" s="34">
        <f t="shared" si="144"/>
        <v>2021</v>
      </c>
      <c r="B626" s="34">
        <f t="shared" si="145"/>
        <v>9</v>
      </c>
      <c r="C626" s="34">
        <f t="shared" si="146"/>
        <v>16</v>
      </c>
      <c r="D626" s="25">
        <v>44455</v>
      </c>
      <c r="E626" s="20">
        <f t="shared" si="147"/>
        <v>0</v>
      </c>
      <c r="F626" s="26">
        <f t="shared" si="148"/>
        <v>0</v>
      </c>
      <c r="G626" s="26">
        <f t="shared" si="149"/>
        <v>0</v>
      </c>
      <c r="H626" s="37">
        <f t="shared" si="150"/>
        <v>0</v>
      </c>
      <c r="I626" s="26">
        <f t="shared" si="151"/>
        <v>0</v>
      </c>
      <c r="J626" s="20">
        <f t="shared" si="152"/>
        <v>19800</v>
      </c>
      <c r="K626" s="20">
        <f t="shared" si="153"/>
        <v>2000</v>
      </c>
      <c r="L626" s="26">
        <v>1000</v>
      </c>
      <c r="M626" s="26">
        <v>0</v>
      </c>
      <c r="N626" s="26">
        <v>1000</v>
      </c>
      <c r="O626" s="20">
        <f t="shared" si="154"/>
        <v>-2000</v>
      </c>
      <c r="P626" s="20">
        <f t="shared" si="155"/>
        <v>17800</v>
      </c>
      <c r="Q626" s="26">
        <v>500</v>
      </c>
      <c r="R626" s="26">
        <v>5000</v>
      </c>
      <c r="S626" s="26">
        <v>1000</v>
      </c>
      <c r="T626" s="26">
        <v>500</v>
      </c>
      <c r="U626" s="26">
        <v>2000</v>
      </c>
      <c r="V626" s="26">
        <v>3000</v>
      </c>
      <c r="W626" s="26">
        <v>0</v>
      </c>
      <c r="X626" s="26">
        <v>5000</v>
      </c>
      <c r="Y626" s="26">
        <v>800</v>
      </c>
      <c r="Z626" s="20">
        <f t="shared" si="156"/>
        <v>-19800</v>
      </c>
      <c r="AA626" s="26">
        <f t="shared" si="157"/>
        <v>15000</v>
      </c>
      <c r="AB626" s="26">
        <v>0</v>
      </c>
      <c r="AC626" s="26">
        <v>15000</v>
      </c>
      <c r="AD626" s="26">
        <v>0</v>
      </c>
      <c r="AE626" s="26">
        <v>0</v>
      </c>
      <c r="AF626" s="26">
        <f t="shared" si="158"/>
        <v>-34800</v>
      </c>
      <c r="AG626" s="27">
        <f>SUM($AF$2:AF626)/SUM($AH$2:AH626)</f>
        <v>-3.3837120000000001E-3</v>
      </c>
      <c r="AH626" s="28">
        <v>10000000</v>
      </c>
      <c r="AI626" s="26">
        <f t="shared" si="159"/>
        <v>0</v>
      </c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9"/>
      <c r="AU626" s="29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 spans="1:63" x14ac:dyDescent="0.2">
      <c r="A627" s="34">
        <f t="shared" si="144"/>
        <v>2021</v>
      </c>
      <c r="B627" s="34">
        <f t="shared" si="145"/>
        <v>9</v>
      </c>
      <c r="C627" s="34">
        <f t="shared" si="146"/>
        <v>17</v>
      </c>
      <c r="D627" s="25">
        <v>44456</v>
      </c>
      <c r="E627" s="20">
        <f t="shared" si="147"/>
        <v>0</v>
      </c>
      <c r="F627" s="26">
        <f t="shared" si="148"/>
        <v>0</v>
      </c>
      <c r="G627" s="26">
        <f t="shared" si="149"/>
        <v>0</v>
      </c>
      <c r="H627" s="37">
        <f t="shared" si="150"/>
        <v>0</v>
      </c>
      <c r="I627" s="26">
        <f t="shared" si="151"/>
        <v>0</v>
      </c>
      <c r="J627" s="20">
        <f t="shared" si="152"/>
        <v>19800</v>
      </c>
      <c r="K627" s="20">
        <f t="shared" si="153"/>
        <v>2000</v>
      </c>
      <c r="L627" s="26">
        <v>1000</v>
      </c>
      <c r="M627" s="26">
        <v>0</v>
      </c>
      <c r="N627" s="26">
        <v>1000</v>
      </c>
      <c r="O627" s="20">
        <f t="shared" si="154"/>
        <v>-2000</v>
      </c>
      <c r="P627" s="20">
        <f t="shared" si="155"/>
        <v>17800</v>
      </c>
      <c r="Q627" s="26">
        <v>500</v>
      </c>
      <c r="R627" s="26">
        <v>5000</v>
      </c>
      <c r="S627" s="26">
        <v>1000</v>
      </c>
      <c r="T627" s="26">
        <v>500</v>
      </c>
      <c r="U627" s="26">
        <v>2000</v>
      </c>
      <c r="V627" s="26">
        <v>3000</v>
      </c>
      <c r="W627" s="26">
        <v>0</v>
      </c>
      <c r="X627" s="26">
        <v>5000</v>
      </c>
      <c r="Y627" s="26">
        <v>800</v>
      </c>
      <c r="Z627" s="20">
        <f t="shared" si="156"/>
        <v>-19800</v>
      </c>
      <c r="AA627" s="26">
        <f t="shared" si="157"/>
        <v>15000</v>
      </c>
      <c r="AB627" s="26">
        <v>0</v>
      </c>
      <c r="AC627" s="26">
        <v>15000</v>
      </c>
      <c r="AD627" s="26">
        <v>0</v>
      </c>
      <c r="AE627" s="26">
        <v>0</v>
      </c>
      <c r="AF627" s="26">
        <f t="shared" si="158"/>
        <v>-34800</v>
      </c>
      <c r="AG627" s="27">
        <f>SUM($AF$2:AF627)/SUM($AH$2:AH627)</f>
        <v>-3.3838658146964854E-3</v>
      </c>
      <c r="AH627" s="28">
        <v>10000000</v>
      </c>
      <c r="AI627" s="26">
        <f t="shared" si="159"/>
        <v>0</v>
      </c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9"/>
      <c r="AU627" s="29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 spans="1:63" x14ac:dyDescent="0.2">
      <c r="A628" s="34">
        <f t="shared" si="144"/>
        <v>2021</v>
      </c>
      <c r="B628" s="34">
        <f t="shared" si="145"/>
        <v>9</v>
      </c>
      <c r="C628" s="34">
        <f t="shared" si="146"/>
        <v>18</v>
      </c>
      <c r="D628" s="25">
        <v>44457</v>
      </c>
      <c r="E628" s="20">
        <f t="shared" si="147"/>
        <v>0</v>
      </c>
      <c r="F628" s="26">
        <f t="shared" si="148"/>
        <v>0</v>
      </c>
      <c r="G628" s="26">
        <f t="shared" si="149"/>
        <v>0</v>
      </c>
      <c r="H628" s="37">
        <f t="shared" si="150"/>
        <v>0</v>
      </c>
      <c r="I628" s="26">
        <f t="shared" si="151"/>
        <v>0</v>
      </c>
      <c r="J628" s="20">
        <f t="shared" si="152"/>
        <v>19800</v>
      </c>
      <c r="K628" s="20">
        <f t="shared" si="153"/>
        <v>2000</v>
      </c>
      <c r="L628" s="26">
        <v>1000</v>
      </c>
      <c r="M628" s="26">
        <v>0</v>
      </c>
      <c r="N628" s="26">
        <v>1000</v>
      </c>
      <c r="O628" s="20">
        <f t="shared" si="154"/>
        <v>-2000</v>
      </c>
      <c r="P628" s="20">
        <f t="shared" si="155"/>
        <v>17800</v>
      </c>
      <c r="Q628" s="26">
        <v>500</v>
      </c>
      <c r="R628" s="26">
        <v>5000</v>
      </c>
      <c r="S628" s="26">
        <v>1000</v>
      </c>
      <c r="T628" s="26">
        <v>500</v>
      </c>
      <c r="U628" s="26">
        <v>2000</v>
      </c>
      <c r="V628" s="26">
        <v>3000</v>
      </c>
      <c r="W628" s="26">
        <v>0</v>
      </c>
      <c r="X628" s="26">
        <v>5000</v>
      </c>
      <c r="Y628" s="26">
        <v>800</v>
      </c>
      <c r="Z628" s="20">
        <f t="shared" si="156"/>
        <v>-19800</v>
      </c>
      <c r="AA628" s="26">
        <f t="shared" si="157"/>
        <v>15000</v>
      </c>
      <c r="AB628" s="26">
        <v>0</v>
      </c>
      <c r="AC628" s="26">
        <v>15000</v>
      </c>
      <c r="AD628" s="26">
        <v>0</v>
      </c>
      <c r="AE628" s="26">
        <v>0</v>
      </c>
      <c r="AF628" s="26">
        <f t="shared" si="158"/>
        <v>-34800</v>
      </c>
      <c r="AG628" s="27">
        <f>SUM($AF$2:AF628)/SUM($AH$2:AH628)</f>
        <v>-3.3840191387559809E-3</v>
      </c>
      <c r="AH628" s="28">
        <v>10000000</v>
      </c>
      <c r="AI628" s="26">
        <f t="shared" si="159"/>
        <v>0</v>
      </c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9"/>
      <c r="AU628" s="29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 spans="1:63" x14ac:dyDescent="0.2">
      <c r="A629" s="34">
        <f t="shared" si="144"/>
        <v>2021</v>
      </c>
      <c r="B629" s="34">
        <f t="shared" si="145"/>
        <v>9</v>
      </c>
      <c r="C629" s="34">
        <f t="shared" si="146"/>
        <v>19</v>
      </c>
      <c r="D629" s="25">
        <v>44458</v>
      </c>
      <c r="E629" s="20">
        <f t="shared" si="147"/>
        <v>0</v>
      </c>
      <c r="F629" s="26">
        <f t="shared" si="148"/>
        <v>0</v>
      </c>
      <c r="G629" s="26">
        <f t="shared" si="149"/>
        <v>0</v>
      </c>
      <c r="H629" s="37">
        <f t="shared" si="150"/>
        <v>0</v>
      </c>
      <c r="I629" s="26">
        <f t="shared" si="151"/>
        <v>0</v>
      </c>
      <c r="J629" s="20">
        <f t="shared" si="152"/>
        <v>19800</v>
      </c>
      <c r="K629" s="20">
        <f t="shared" si="153"/>
        <v>2000</v>
      </c>
      <c r="L629" s="26">
        <v>1000</v>
      </c>
      <c r="M629" s="26">
        <v>0</v>
      </c>
      <c r="N629" s="26">
        <v>1000</v>
      </c>
      <c r="O629" s="20">
        <f t="shared" si="154"/>
        <v>-2000</v>
      </c>
      <c r="P629" s="20">
        <f t="shared" si="155"/>
        <v>17800</v>
      </c>
      <c r="Q629" s="26">
        <v>500</v>
      </c>
      <c r="R629" s="26">
        <v>5000</v>
      </c>
      <c r="S629" s="26">
        <v>1000</v>
      </c>
      <c r="T629" s="26">
        <v>500</v>
      </c>
      <c r="U629" s="26">
        <v>2000</v>
      </c>
      <c r="V629" s="26">
        <v>3000</v>
      </c>
      <c r="W629" s="26">
        <v>0</v>
      </c>
      <c r="X629" s="26">
        <v>5000</v>
      </c>
      <c r="Y629" s="26">
        <v>800</v>
      </c>
      <c r="Z629" s="20">
        <f t="shared" si="156"/>
        <v>-19800</v>
      </c>
      <c r="AA629" s="26">
        <f t="shared" si="157"/>
        <v>15000</v>
      </c>
      <c r="AB629" s="26">
        <v>0</v>
      </c>
      <c r="AC629" s="26">
        <v>15000</v>
      </c>
      <c r="AD629" s="26">
        <v>0</v>
      </c>
      <c r="AE629" s="26">
        <v>0</v>
      </c>
      <c r="AF629" s="26">
        <f t="shared" si="158"/>
        <v>-34800</v>
      </c>
      <c r="AG629" s="27">
        <f>SUM($AF$2:AF629)/SUM($AH$2:AH629)</f>
        <v>-3.3841719745222928E-3</v>
      </c>
      <c r="AH629" s="28">
        <v>10000000</v>
      </c>
      <c r="AI629" s="26">
        <f t="shared" si="159"/>
        <v>0</v>
      </c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9"/>
      <c r="AU629" s="29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 spans="1:63" x14ac:dyDescent="0.2">
      <c r="A630" s="34">
        <f t="shared" si="144"/>
        <v>2021</v>
      </c>
      <c r="B630" s="34">
        <f t="shared" si="145"/>
        <v>9</v>
      </c>
      <c r="C630" s="34">
        <f t="shared" si="146"/>
        <v>20</v>
      </c>
      <c r="D630" s="25">
        <v>44459</v>
      </c>
      <c r="E630" s="20">
        <f t="shared" si="147"/>
        <v>0</v>
      </c>
      <c r="F630" s="26">
        <f t="shared" si="148"/>
        <v>0</v>
      </c>
      <c r="G630" s="26">
        <f t="shared" si="149"/>
        <v>0</v>
      </c>
      <c r="H630" s="37">
        <f t="shared" si="150"/>
        <v>0</v>
      </c>
      <c r="I630" s="26">
        <f t="shared" si="151"/>
        <v>0</v>
      </c>
      <c r="J630" s="20">
        <f t="shared" si="152"/>
        <v>19800</v>
      </c>
      <c r="K630" s="20">
        <f t="shared" si="153"/>
        <v>2000</v>
      </c>
      <c r="L630" s="26">
        <v>1000</v>
      </c>
      <c r="M630" s="26">
        <v>0</v>
      </c>
      <c r="N630" s="26">
        <v>1000</v>
      </c>
      <c r="O630" s="20">
        <f t="shared" si="154"/>
        <v>-2000</v>
      </c>
      <c r="P630" s="20">
        <f t="shared" si="155"/>
        <v>17800</v>
      </c>
      <c r="Q630" s="26">
        <v>500</v>
      </c>
      <c r="R630" s="26">
        <v>5000</v>
      </c>
      <c r="S630" s="26">
        <v>1000</v>
      </c>
      <c r="T630" s="26">
        <v>500</v>
      </c>
      <c r="U630" s="26">
        <v>2000</v>
      </c>
      <c r="V630" s="26">
        <v>3000</v>
      </c>
      <c r="W630" s="26">
        <v>0</v>
      </c>
      <c r="X630" s="26">
        <v>5000</v>
      </c>
      <c r="Y630" s="26">
        <v>800</v>
      </c>
      <c r="Z630" s="20">
        <f t="shared" si="156"/>
        <v>-19800</v>
      </c>
      <c r="AA630" s="26">
        <f t="shared" si="157"/>
        <v>15000</v>
      </c>
      <c r="AB630" s="26">
        <v>0</v>
      </c>
      <c r="AC630" s="26">
        <v>15000</v>
      </c>
      <c r="AD630" s="26">
        <v>0</v>
      </c>
      <c r="AE630" s="26">
        <v>0</v>
      </c>
      <c r="AF630" s="26">
        <f t="shared" si="158"/>
        <v>-34800</v>
      </c>
      <c r="AG630" s="27">
        <f>SUM($AF$2:AF630)/SUM($AH$2:AH630)</f>
        <v>-3.3843243243243245E-3</v>
      </c>
      <c r="AH630" s="28">
        <v>10000000</v>
      </c>
      <c r="AI630" s="26">
        <f t="shared" si="159"/>
        <v>0</v>
      </c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9"/>
      <c r="AU630" s="29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 spans="1:63" x14ac:dyDescent="0.2">
      <c r="A631" s="34">
        <f t="shared" si="144"/>
        <v>2021</v>
      </c>
      <c r="B631" s="34">
        <f t="shared" si="145"/>
        <v>9</v>
      </c>
      <c r="C631" s="34">
        <f t="shared" si="146"/>
        <v>21</v>
      </c>
      <c r="D631" s="25">
        <v>44460</v>
      </c>
      <c r="E631" s="20">
        <f t="shared" si="147"/>
        <v>0</v>
      </c>
      <c r="F631" s="26">
        <f t="shared" si="148"/>
        <v>0</v>
      </c>
      <c r="G631" s="26">
        <f t="shared" si="149"/>
        <v>0</v>
      </c>
      <c r="H631" s="37">
        <f t="shared" si="150"/>
        <v>0</v>
      </c>
      <c r="I631" s="26">
        <f t="shared" si="151"/>
        <v>0</v>
      </c>
      <c r="J631" s="20">
        <f t="shared" si="152"/>
        <v>19800</v>
      </c>
      <c r="K631" s="20">
        <f t="shared" si="153"/>
        <v>2000</v>
      </c>
      <c r="L631" s="26">
        <v>1000</v>
      </c>
      <c r="M631" s="26">
        <v>0</v>
      </c>
      <c r="N631" s="26">
        <v>1000</v>
      </c>
      <c r="O631" s="20">
        <f t="shared" si="154"/>
        <v>-2000</v>
      </c>
      <c r="P631" s="20">
        <f t="shared" si="155"/>
        <v>17800</v>
      </c>
      <c r="Q631" s="26">
        <v>500</v>
      </c>
      <c r="R631" s="26">
        <v>5000</v>
      </c>
      <c r="S631" s="26">
        <v>1000</v>
      </c>
      <c r="T631" s="26">
        <v>500</v>
      </c>
      <c r="U631" s="26">
        <v>2000</v>
      </c>
      <c r="V631" s="26">
        <v>3000</v>
      </c>
      <c r="W631" s="26">
        <v>0</v>
      </c>
      <c r="X631" s="26">
        <v>5000</v>
      </c>
      <c r="Y631" s="26">
        <v>800</v>
      </c>
      <c r="Z631" s="20">
        <f t="shared" si="156"/>
        <v>-19800</v>
      </c>
      <c r="AA631" s="26">
        <f t="shared" si="157"/>
        <v>15000</v>
      </c>
      <c r="AB631" s="26">
        <v>0</v>
      </c>
      <c r="AC631" s="26">
        <v>15000</v>
      </c>
      <c r="AD631" s="26">
        <v>0</v>
      </c>
      <c r="AE631" s="26">
        <v>0</v>
      </c>
      <c r="AF631" s="26">
        <f t="shared" si="158"/>
        <v>-34800</v>
      </c>
      <c r="AG631" s="27">
        <f>SUM($AF$2:AF631)/SUM($AH$2:AH631)</f>
        <v>-3.3844761904761904E-3</v>
      </c>
      <c r="AH631" s="28">
        <v>10000000</v>
      </c>
      <c r="AI631" s="26">
        <f t="shared" si="159"/>
        <v>0</v>
      </c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9"/>
      <c r="AU631" s="29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 spans="1:63" x14ac:dyDescent="0.2">
      <c r="A632" s="34">
        <f t="shared" si="144"/>
        <v>2021</v>
      </c>
      <c r="B632" s="34">
        <f t="shared" si="145"/>
        <v>9</v>
      </c>
      <c r="C632" s="34">
        <f t="shared" si="146"/>
        <v>22</v>
      </c>
      <c r="D632" s="25">
        <v>44461</v>
      </c>
      <c r="E632" s="20">
        <f t="shared" si="147"/>
        <v>0</v>
      </c>
      <c r="F632" s="26">
        <f t="shared" si="148"/>
        <v>0</v>
      </c>
      <c r="G632" s="26">
        <f t="shared" si="149"/>
        <v>0</v>
      </c>
      <c r="H632" s="37">
        <f t="shared" si="150"/>
        <v>0</v>
      </c>
      <c r="I632" s="26">
        <f t="shared" si="151"/>
        <v>0</v>
      </c>
      <c r="J632" s="20">
        <f t="shared" si="152"/>
        <v>19800</v>
      </c>
      <c r="K632" s="20">
        <f t="shared" si="153"/>
        <v>2000</v>
      </c>
      <c r="L632" s="26">
        <v>1000</v>
      </c>
      <c r="M632" s="26">
        <v>0</v>
      </c>
      <c r="N632" s="26">
        <v>1000</v>
      </c>
      <c r="O632" s="20">
        <f t="shared" si="154"/>
        <v>-2000</v>
      </c>
      <c r="P632" s="20">
        <f t="shared" si="155"/>
        <v>17800</v>
      </c>
      <c r="Q632" s="26">
        <v>500</v>
      </c>
      <c r="R632" s="26">
        <v>5000</v>
      </c>
      <c r="S632" s="26">
        <v>1000</v>
      </c>
      <c r="T632" s="26">
        <v>500</v>
      </c>
      <c r="U632" s="26">
        <v>2000</v>
      </c>
      <c r="V632" s="26">
        <v>3000</v>
      </c>
      <c r="W632" s="26">
        <v>0</v>
      </c>
      <c r="X632" s="26">
        <v>5000</v>
      </c>
      <c r="Y632" s="26">
        <v>800</v>
      </c>
      <c r="Z632" s="20">
        <f t="shared" si="156"/>
        <v>-19800</v>
      </c>
      <c r="AA632" s="26">
        <f t="shared" si="157"/>
        <v>15000</v>
      </c>
      <c r="AB632" s="26">
        <v>0</v>
      </c>
      <c r="AC632" s="26">
        <v>15000</v>
      </c>
      <c r="AD632" s="26">
        <v>0</v>
      </c>
      <c r="AE632" s="26">
        <v>0</v>
      </c>
      <c r="AF632" s="26">
        <f t="shared" si="158"/>
        <v>-34800</v>
      </c>
      <c r="AG632" s="27">
        <f>SUM($AF$2:AF632)/SUM($AH$2:AH632)</f>
        <v>-3.3846275752773373E-3</v>
      </c>
      <c r="AH632" s="28">
        <v>10000000</v>
      </c>
      <c r="AI632" s="26">
        <f t="shared" si="159"/>
        <v>0</v>
      </c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9"/>
      <c r="AU632" s="29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 spans="1:63" x14ac:dyDescent="0.2">
      <c r="A633" s="34">
        <f t="shared" si="144"/>
        <v>2021</v>
      </c>
      <c r="B633" s="34">
        <f t="shared" si="145"/>
        <v>9</v>
      </c>
      <c r="C633" s="34">
        <f t="shared" si="146"/>
        <v>23</v>
      </c>
      <c r="D633" s="25">
        <v>44462</v>
      </c>
      <c r="E633" s="20">
        <f t="shared" si="147"/>
        <v>0</v>
      </c>
      <c r="F633" s="26">
        <f t="shared" si="148"/>
        <v>0</v>
      </c>
      <c r="G633" s="26">
        <f t="shared" si="149"/>
        <v>0</v>
      </c>
      <c r="H633" s="37">
        <f t="shared" si="150"/>
        <v>0</v>
      </c>
      <c r="I633" s="26">
        <f t="shared" si="151"/>
        <v>0</v>
      </c>
      <c r="J633" s="20">
        <f t="shared" si="152"/>
        <v>19800</v>
      </c>
      <c r="K633" s="20">
        <f t="shared" si="153"/>
        <v>2000</v>
      </c>
      <c r="L633" s="26">
        <v>1000</v>
      </c>
      <c r="M633" s="26">
        <v>0</v>
      </c>
      <c r="N633" s="26">
        <v>1000</v>
      </c>
      <c r="O633" s="20">
        <f t="shared" si="154"/>
        <v>-2000</v>
      </c>
      <c r="P633" s="20">
        <f t="shared" si="155"/>
        <v>17800</v>
      </c>
      <c r="Q633" s="26">
        <v>500</v>
      </c>
      <c r="R633" s="26">
        <v>5000</v>
      </c>
      <c r="S633" s="26">
        <v>1000</v>
      </c>
      <c r="T633" s="26">
        <v>500</v>
      </c>
      <c r="U633" s="26">
        <v>2000</v>
      </c>
      <c r="V633" s="26">
        <v>3000</v>
      </c>
      <c r="W633" s="26">
        <v>0</v>
      </c>
      <c r="X633" s="26">
        <v>5000</v>
      </c>
      <c r="Y633" s="26">
        <v>800</v>
      </c>
      <c r="Z633" s="20">
        <f t="shared" si="156"/>
        <v>-19800</v>
      </c>
      <c r="AA633" s="26">
        <f t="shared" si="157"/>
        <v>15000</v>
      </c>
      <c r="AB633" s="26">
        <v>0</v>
      </c>
      <c r="AC633" s="26">
        <v>15000</v>
      </c>
      <c r="AD633" s="26">
        <v>0</v>
      </c>
      <c r="AE633" s="26">
        <v>0</v>
      </c>
      <c r="AF633" s="26">
        <f t="shared" si="158"/>
        <v>-34800</v>
      </c>
      <c r="AG633" s="27">
        <f>SUM($AF$2:AF633)/SUM($AH$2:AH633)</f>
        <v>-3.3847784810126583E-3</v>
      </c>
      <c r="AH633" s="28">
        <v>10000000</v>
      </c>
      <c r="AI633" s="26">
        <f t="shared" si="159"/>
        <v>0</v>
      </c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9"/>
      <c r="AU633" s="29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 spans="1:63" x14ac:dyDescent="0.2">
      <c r="A634" s="34">
        <f t="shared" si="144"/>
        <v>2021</v>
      </c>
      <c r="B634" s="34">
        <f t="shared" si="145"/>
        <v>9</v>
      </c>
      <c r="C634" s="34">
        <f t="shared" si="146"/>
        <v>24</v>
      </c>
      <c r="D634" s="25">
        <v>44463</v>
      </c>
      <c r="E634" s="20">
        <f t="shared" si="147"/>
        <v>0</v>
      </c>
      <c r="F634" s="26">
        <f t="shared" si="148"/>
        <v>0</v>
      </c>
      <c r="G634" s="26">
        <f t="shared" si="149"/>
        <v>0</v>
      </c>
      <c r="H634" s="37">
        <f t="shared" si="150"/>
        <v>0</v>
      </c>
      <c r="I634" s="26">
        <f t="shared" si="151"/>
        <v>0</v>
      </c>
      <c r="J634" s="20">
        <f t="shared" si="152"/>
        <v>19800</v>
      </c>
      <c r="K634" s="20">
        <f t="shared" si="153"/>
        <v>2000</v>
      </c>
      <c r="L634" s="26">
        <v>1000</v>
      </c>
      <c r="M634" s="26">
        <v>0</v>
      </c>
      <c r="N634" s="26">
        <v>1000</v>
      </c>
      <c r="O634" s="20">
        <f t="shared" si="154"/>
        <v>-2000</v>
      </c>
      <c r="P634" s="20">
        <f t="shared" si="155"/>
        <v>17800</v>
      </c>
      <c r="Q634" s="26">
        <v>500</v>
      </c>
      <c r="R634" s="26">
        <v>5000</v>
      </c>
      <c r="S634" s="26">
        <v>1000</v>
      </c>
      <c r="T634" s="26">
        <v>500</v>
      </c>
      <c r="U634" s="26">
        <v>2000</v>
      </c>
      <c r="V634" s="26">
        <v>3000</v>
      </c>
      <c r="W634" s="26">
        <v>0</v>
      </c>
      <c r="X634" s="26">
        <v>5000</v>
      </c>
      <c r="Y634" s="26">
        <v>800</v>
      </c>
      <c r="Z634" s="20">
        <f t="shared" si="156"/>
        <v>-19800</v>
      </c>
      <c r="AA634" s="26">
        <f t="shared" si="157"/>
        <v>15000</v>
      </c>
      <c r="AB634" s="26">
        <v>0</v>
      </c>
      <c r="AC634" s="26">
        <v>15000</v>
      </c>
      <c r="AD634" s="26">
        <v>0</v>
      </c>
      <c r="AE634" s="26">
        <v>0</v>
      </c>
      <c r="AF634" s="26">
        <f t="shared" si="158"/>
        <v>-34800</v>
      </c>
      <c r="AG634" s="27">
        <f>SUM($AF$2:AF634)/SUM($AH$2:AH634)</f>
        <v>-3.3849289099526065E-3</v>
      </c>
      <c r="AH634" s="28">
        <v>10000000</v>
      </c>
      <c r="AI634" s="26">
        <f t="shared" si="159"/>
        <v>0</v>
      </c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9"/>
      <c r="AU634" s="29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 spans="1:63" x14ac:dyDescent="0.2">
      <c r="A635" s="34">
        <f t="shared" si="144"/>
        <v>2021</v>
      </c>
      <c r="B635" s="34">
        <f t="shared" si="145"/>
        <v>9</v>
      </c>
      <c r="C635" s="34">
        <f t="shared" si="146"/>
        <v>25</v>
      </c>
      <c r="D635" s="25">
        <v>44464</v>
      </c>
      <c r="E635" s="20">
        <f t="shared" si="147"/>
        <v>0</v>
      </c>
      <c r="F635" s="26">
        <f t="shared" si="148"/>
        <v>0</v>
      </c>
      <c r="G635" s="26">
        <f t="shared" si="149"/>
        <v>0</v>
      </c>
      <c r="H635" s="37">
        <f t="shared" si="150"/>
        <v>0</v>
      </c>
      <c r="I635" s="26">
        <f t="shared" si="151"/>
        <v>0</v>
      </c>
      <c r="J635" s="20">
        <f t="shared" si="152"/>
        <v>19800</v>
      </c>
      <c r="K635" s="20">
        <f t="shared" si="153"/>
        <v>2000</v>
      </c>
      <c r="L635" s="26">
        <v>1000</v>
      </c>
      <c r="M635" s="26">
        <v>0</v>
      </c>
      <c r="N635" s="26">
        <v>1000</v>
      </c>
      <c r="O635" s="20">
        <f t="shared" si="154"/>
        <v>-2000</v>
      </c>
      <c r="P635" s="20">
        <f t="shared" si="155"/>
        <v>17800</v>
      </c>
      <c r="Q635" s="26">
        <v>500</v>
      </c>
      <c r="R635" s="26">
        <v>5000</v>
      </c>
      <c r="S635" s="26">
        <v>1000</v>
      </c>
      <c r="T635" s="26">
        <v>500</v>
      </c>
      <c r="U635" s="26">
        <v>2000</v>
      </c>
      <c r="V635" s="26">
        <v>3000</v>
      </c>
      <c r="W635" s="26">
        <v>0</v>
      </c>
      <c r="X635" s="26">
        <v>5000</v>
      </c>
      <c r="Y635" s="26">
        <v>800</v>
      </c>
      <c r="Z635" s="20">
        <f t="shared" si="156"/>
        <v>-19800</v>
      </c>
      <c r="AA635" s="26">
        <f t="shared" si="157"/>
        <v>15000</v>
      </c>
      <c r="AB635" s="26">
        <v>0</v>
      </c>
      <c r="AC635" s="26">
        <v>15000</v>
      </c>
      <c r="AD635" s="26">
        <v>0</v>
      </c>
      <c r="AE635" s="26">
        <v>0</v>
      </c>
      <c r="AF635" s="26">
        <f t="shared" si="158"/>
        <v>-34800</v>
      </c>
      <c r="AG635" s="27">
        <f>SUM($AF$2:AF635)/SUM($AH$2:AH635)</f>
        <v>-3.3850788643533121E-3</v>
      </c>
      <c r="AH635" s="28">
        <v>10000000</v>
      </c>
      <c r="AI635" s="26">
        <f t="shared" si="159"/>
        <v>0</v>
      </c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9"/>
      <c r="AU635" s="29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 spans="1:63" x14ac:dyDescent="0.2">
      <c r="A636" s="34">
        <f t="shared" si="144"/>
        <v>2021</v>
      </c>
      <c r="B636" s="34">
        <f t="shared" si="145"/>
        <v>9</v>
      </c>
      <c r="C636" s="34">
        <f t="shared" si="146"/>
        <v>26</v>
      </c>
      <c r="D636" s="25">
        <v>44465</v>
      </c>
      <c r="E636" s="20">
        <f t="shared" si="147"/>
        <v>0</v>
      </c>
      <c r="F636" s="26">
        <f t="shared" si="148"/>
        <v>0</v>
      </c>
      <c r="G636" s="26">
        <f t="shared" si="149"/>
        <v>0</v>
      </c>
      <c r="H636" s="37">
        <f t="shared" si="150"/>
        <v>0</v>
      </c>
      <c r="I636" s="26">
        <f t="shared" si="151"/>
        <v>0</v>
      </c>
      <c r="J636" s="20">
        <f t="shared" si="152"/>
        <v>19800</v>
      </c>
      <c r="K636" s="20">
        <f t="shared" si="153"/>
        <v>2000</v>
      </c>
      <c r="L636" s="26">
        <v>1000</v>
      </c>
      <c r="M636" s="26">
        <v>0</v>
      </c>
      <c r="N636" s="26">
        <v>1000</v>
      </c>
      <c r="O636" s="20">
        <f t="shared" si="154"/>
        <v>-2000</v>
      </c>
      <c r="P636" s="20">
        <f t="shared" si="155"/>
        <v>17800</v>
      </c>
      <c r="Q636" s="26">
        <v>500</v>
      </c>
      <c r="R636" s="26">
        <v>5000</v>
      </c>
      <c r="S636" s="26">
        <v>1000</v>
      </c>
      <c r="T636" s="26">
        <v>500</v>
      </c>
      <c r="U636" s="26">
        <v>2000</v>
      </c>
      <c r="V636" s="26">
        <v>3000</v>
      </c>
      <c r="W636" s="26">
        <v>0</v>
      </c>
      <c r="X636" s="26">
        <v>5000</v>
      </c>
      <c r="Y636" s="26">
        <v>800</v>
      </c>
      <c r="Z636" s="20">
        <f t="shared" si="156"/>
        <v>-19800</v>
      </c>
      <c r="AA636" s="26">
        <f t="shared" si="157"/>
        <v>15000</v>
      </c>
      <c r="AB636" s="26">
        <v>0</v>
      </c>
      <c r="AC636" s="26">
        <v>15000</v>
      </c>
      <c r="AD636" s="26">
        <v>0</v>
      </c>
      <c r="AE636" s="26">
        <v>0</v>
      </c>
      <c r="AF636" s="26">
        <f t="shared" si="158"/>
        <v>-34800</v>
      </c>
      <c r="AG636" s="27">
        <f>SUM($AF$2:AF636)/SUM($AH$2:AH636)</f>
        <v>-3.3852283464566929E-3</v>
      </c>
      <c r="AH636" s="28">
        <v>10000000</v>
      </c>
      <c r="AI636" s="26">
        <f t="shared" si="159"/>
        <v>0</v>
      </c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9"/>
      <c r="AU636" s="29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 spans="1:63" x14ac:dyDescent="0.2">
      <c r="A637" s="34">
        <f t="shared" si="144"/>
        <v>2021</v>
      </c>
      <c r="B637" s="34">
        <f t="shared" si="145"/>
        <v>9</v>
      </c>
      <c r="C637" s="34">
        <f t="shared" si="146"/>
        <v>27</v>
      </c>
      <c r="D637" s="25">
        <v>44466</v>
      </c>
      <c r="E637" s="20">
        <f t="shared" si="147"/>
        <v>0</v>
      </c>
      <c r="F637" s="26">
        <f t="shared" si="148"/>
        <v>0</v>
      </c>
      <c r="G637" s="26">
        <f t="shared" si="149"/>
        <v>0</v>
      </c>
      <c r="H637" s="37">
        <f t="shared" si="150"/>
        <v>0</v>
      </c>
      <c r="I637" s="26">
        <f t="shared" si="151"/>
        <v>0</v>
      </c>
      <c r="J637" s="20">
        <f t="shared" si="152"/>
        <v>19800</v>
      </c>
      <c r="K637" s="20">
        <f t="shared" si="153"/>
        <v>2000</v>
      </c>
      <c r="L637" s="26">
        <v>1000</v>
      </c>
      <c r="M637" s="26">
        <v>0</v>
      </c>
      <c r="N637" s="26">
        <v>1000</v>
      </c>
      <c r="O637" s="20">
        <f t="shared" si="154"/>
        <v>-2000</v>
      </c>
      <c r="P637" s="20">
        <f t="shared" si="155"/>
        <v>17800</v>
      </c>
      <c r="Q637" s="26">
        <v>500</v>
      </c>
      <c r="R637" s="26">
        <v>5000</v>
      </c>
      <c r="S637" s="26">
        <v>1000</v>
      </c>
      <c r="T637" s="26">
        <v>500</v>
      </c>
      <c r="U637" s="26">
        <v>2000</v>
      </c>
      <c r="V637" s="26">
        <v>3000</v>
      </c>
      <c r="W637" s="26">
        <v>0</v>
      </c>
      <c r="X637" s="26">
        <v>5000</v>
      </c>
      <c r="Y637" s="26">
        <v>800</v>
      </c>
      <c r="Z637" s="20">
        <f t="shared" si="156"/>
        <v>-19800</v>
      </c>
      <c r="AA637" s="26">
        <f t="shared" si="157"/>
        <v>15000</v>
      </c>
      <c r="AB637" s="26">
        <v>0</v>
      </c>
      <c r="AC637" s="26">
        <v>15000</v>
      </c>
      <c r="AD637" s="26">
        <v>0</v>
      </c>
      <c r="AE637" s="26">
        <v>0</v>
      </c>
      <c r="AF637" s="26">
        <f t="shared" si="158"/>
        <v>-34800</v>
      </c>
      <c r="AG637" s="27">
        <f>SUM($AF$2:AF637)/SUM($AH$2:AH637)</f>
        <v>-3.385377358490566E-3</v>
      </c>
      <c r="AH637" s="28">
        <v>10000000</v>
      </c>
      <c r="AI637" s="26">
        <f t="shared" si="159"/>
        <v>0</v>
      </c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9"/>
      <c r="AU637" s="29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 spans="1:63" x14ac:dyDescent="0.2">
      <c r="A638" s="34">
        <f t="shared" si="144"/>
        <v>2021</v>
      </c>
      <c r="B638" s="34">
        <f t="shared" si="145"/>
        <v>9</v>
      </c>
      <c r="C638" s="34">
        <f t="shared" si="146"/>
        <v>28</v>
      </c>
      <c r="D638" s="25">
        <v>44467</v>
      </c>
      <c r="E638" s="20">
        <f t="shared" si="147"/>
        <v>0</v>
      </c>
      <c r="F638" s="26">
        <f t="shared" si="148"/>
        <v>0</v>
      </c>
      <c r="G638" s="26">
        <f t="shared" si="149"/>
        <v>0</v>
      </c>
      <c r="H638" s="37">
        <f t="shared" si="150"/>
        <v>0</v>
      </c>
      <c r="I638" s="26">
        <f t="shared" si="151"/>
        <v>0</v>
      </c>
      <c r="J638" s="20">
        <f t="shared" si="152"/>
        <v>19800</v>
      </c>
      <c r="K638" s="20">
        <f t="shared" si="153"/>
        <v>2000</v>
      </c>
      <c r="L638" s="26">
        <v>1000</v>
      </c>
      <c r="M638" s="26">
        <v>0</v>
      </c>
      <c r="N638" s="26">
        <v>1000</v>
      </c>
      <c r="O638" s="20">
        <f t="shared" si="154"/>
        <v>-2000</v>
      </c>
      <c r="P638" s="20">
        <f t="shared" si="155"/>
        <v>17800</v>
      </c>
      <c r="Q638" s="26">
        <v>500</v>
      </c>
      <c r="R638" s="26">
        <v>5000</v>
      </c>
      <c r="S638" s="26">
        <v>1000</v>
      </c>
      <c r="T638" s="26">
        <v>500</v>
      </c>
      <c r="U638" s="26">
        <v>2000</v>
      </c>
      <c r="V638" s="26">
        <v>3000</v>
      </c>
      <c r="W638" s="26">
        <v>0</v>
      </c>
      <c r="X638" s="26">
        <v>5000</v>
      </c>
      <c r="Y638" s="26">
        <v>800</v>
      </c>
      <c r="Z638" s="20">
        <f t="shared" si="156"/>
        <v>-19800</v>
      </c>
      <c r="AA638" s="26">
        <f t="shared" si="157"/>
        <v>15000</v>
      </c>
      <c r="AB638" s="26">
        <v>0</v>
      </c>
      <c r="AC638" s="26">
        <v>15000</v>
      </c>
      <c r="AD638" s="26">
        <v>0</v>
      </c>
      <c r="AE638" s="26">
        <v>0</v>
      </c>
      <c r="AF638" s="26">
        <f t="shared" si="158"/>
        <v>-34800</v>
      </c>
      <c r="AG638" s="27">
        <f>SUM($AF$2:AF638)/SUM($AH$2:AH638)</f>
        <v>-3.38552590266876E-3</v>
      </c>
      <c r="AH638" s="28">
        <v>10000000</v>
      </c>
      <c r="AI638" s="26">
        <f t="shared" si="159"/>
        <v>0</v>
      </c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9"/>
      <c r="AU638" s="29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 spans="1:63" x14ac:dyDescent="0.2">
      <c r="A639" s="34">
        <f t="shared" si="144"/>
        <v>2021</v>
      </c>
      <c r="B639" s="34">
        <f t="shared" si="145"/>
        <v>9</v>
      </c>
      <c r="C639" s="34">
        <f t="shared" si="146"/>
        <v>29</v>
      </c>
      <c r="D639" s="25">
        <v>44468</v>
      </c>
      <c r="E639" s="20">
        <f t="shared" si="147"/>
        <v>0</v>
      </c>
      <c r="F639" s="26">
        <f t="shared" si="148"/>
        <v>0</v>
      </c>
      <c r="G639" s="26">
        <f t="shared" si="149"/>
        <v>0</v>
      </c>
      <c r="H639" s="37">
        <f t="shared" si="150"/>
        <v>0</v>
      </c>
      <c r="I639" s="26">
        <f t="shared" si="151"/>
        <v>0</v>
      </c>
      <c r="J639" s="20">
        <f t="shared" si="152"/>
        <v>19800</v>
      </c>
      <c r="K639" s="20">
        <f t="shared" si="153"/>
        <v>2000</v>
      </c>
      <c r="L639" s="26">
        <v>1000</v>
      </c>
      <c r="M639" s="26">
        <v>0</v>
      </c>
      <c r="N639" s="26">
        <v>1000</v>
      </c>
      <c r="O639" s="20">
        <f t="shared" si="154"/>
        <v>-2000</v>
      </c>
      <c r="P639" s="20">
        <f t="shared" si="155"/>
        <v>17800</v>
      </c>
      <c r="Q639" s="26">
        <v>500</v>
      </c>
      <c r="R639" s="26">
        <v>5000</v>
      </c>
      <c r="S639" s="26">
        <v>1000</v>
      </c>
      <c r="T639" s="26">
        <v>500</v>
      </c>
      <c r="U639" s="26">
        <v>2000</v>
      </c>
      <c r="V639" s="26">
        <v>3000</v>
      </c>
      <c r="W639" s="26">
        <v>0</v>
      </c>
      <c r="X639" s="26">
        <v>5000</v>
      </c>
      <c r="Y639" s="26">
        <v>800</v>
      </c>
      <c r="Z639" s="20">
        <f t="shared" si="156"/>
        <v>-19800</v>
      </c>
      <c r="AA639" s="26">
        <f t="shared" si="157"/>
        <v>15000</v>
      </c>
      <c r="AB639" s="26">
        <v>0</v>
      </c>
      <c r="AC639" s="26">
        <v>15000</v>
      </c>
      <c r="AD639" s="26">
        <v>0</v>
      </c>
      <c r="AE639" s="26">
        <v>0</v>
      </c>
      <c r="AF639" s="26">
        <f t="shared" si="158"/>
        <v>-34800</v>
      </c>
      <c r="AG639" s="27">
        <f>SUM($AF$2:AF639)/SUM($AH$2:AH639)</f>
        <v>-3.3856739811912225E-3</v>
      </c>
      <c r="AH639" s="28">
        <v>10000000</v>
      </c>
      <c r="AI639" s="26">
        <f t="shared" si="159"/>
        <v>0</v>
      </c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9"/>
      <c r="AU639" s="29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 spans="1:63" x14ac:dyDescent="0.2">
      <c r="A640" s="34">
        <f t="shared" si="144"/>
        <v>2021</v>
      </c>
      <c r="B640" s="34">
        <f t="shared" si="145"/>
        <v>9</v>
      </c>
      <c r="C640" s="34">
        <f t="shared" si="146"/>
        <v>30</v>
      </c>
      <c r="D640" s="25">
        <v>44469</v>
      </c>
      <c r="E640" s="20">
        <f t="shared" si="147"/>
        <v>10100</v>
      </c>
      <c r="F640" s="26">
        <f t="shared" si="148"/>
        <v>10000</v>
      </c>
      <c r="G640" s="26">
        <f t="shared" si="149"/>
        <v>100</v>
      </c>
      <c r="H640" s="37">
        <f t="shared" si="150"/>
        <v>1</v>
      </c>
      <c r="I640" s="26">
        <f t="shared" si="151"/>
        <v>10000</v>
      </c>
      <c r="J640" s="20">
        <f t="shared" si="152"/>
        <v>19800</v>
      </c>
      <c r="K640" s="20">
        <f t="shared" si="153"/>
        <v>2000</v>
      </c>
      <c r="L640" s="26">
        <v>1000</v>
      </c>
      <c r="M640" s="26">
        <v>0</v>
      </c>
      <c r="N640" s="26">
        <v>1000</v>
      </c>
      <c r="O640" s="20">
        <f t="shared" si="154"/>
        <v>8100</v>
      </c>
      <c r="P640" s="20">
        <f t="shared" si="155"/>
        <v>17800</v>
      </c>
      <c r="Q640" s="26">
        <v>500</v>
      </c>
      <c r="R640" s="26">
        <v>5000</v>
      </c>
      <c r="S640" s="26">
        <v>1000</v>
      </c>
      <c r="T640" s="26">
        <v>500</v>
      </c>
      <c r="U640" s="26">
        <v>2000</v>
      </c>
      <c r="V640" s="26">
        <v>3000</v>
      </c>
      <c r="W640" s="26">
        <v>0</v>
      </c>
      <c r="X640" s="26">
        <v>5000</v>
      </c>
      <c r="Y640" s="26">
        <v>800</v>
      </c>
      <c r="Z640" s="20">
        <f t="shared" si="156"/>
        <v>-9700</v>
      </c>
      <c r="AA640" s="26">
        <f t="shared" si="157"/>
        <v>15000</v>
      </c>
      <c r="AB640" s="26">
        <v>0</v>
      </c>
      <c r="AC640" s="26">
        <v>15000</v>
      </c>
      <c r="AD640" s="26">
        <v>0</v>
      </c>
      <c r="AE640" s="26">
        <v>0</v>
      </c>
      <c r="AF640" s="26">
        <f t="shared" si="158"/>
        <v>-24700</v>
      </c>
      <c r="AG640" s="27">
        <f>SUM($AF$2:AF640)/SUM($AH$2:AH640)</f>
        <v>-3.3842410015649453E-3</v>
      </c>
      <c r="AH640" s="28">
        <v>10000000</v>
      </c>
      <c r="AI640" s="26">
        <f t="shared" si="159"/>
        <v>0</v>
      </c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9"/>
      <c r="AU640" s="29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 spans="1:63" x14ac:dyDescent="0.2">
      <c r="A641" s="34">
        <f t="shared" si="144"/>
        <v>2021</v>
      </c>
      <c r="B641" s="34">
        <f t="shared" si="145"/>
        <v>10</v>
      </c>
      <c r="C641" s="34">
        <f t="shared" si="146"/>
        <v>1</v>
      </c>
      <c r="D641" s="25">
        <v>44470</v>
      </c>
      <c r="E641" s="20">
        <f t="shared" si="147"/>
        <v>10000</v>
      </c>
      <c r="F641" s="26">
        <f t="shared" si="148"/>
        <v>10000</v>
      </c>
      <c r="G641" s="26">
        <f t="shared" si="149"/>
        <v>0</v>
      </c>
      <c r="H641" s="37">
        <f t="shared" si="150"/>
        <v>1</v>
      </c>
      <c r="I641" s="26">
        <f t="shared" si="151"/>
        <v>10000</v>
      </c>
      <c r="J641" s="20">
        <f t="shared" si="152"/>
        <v>19800</v>
      </c>
      <c r="K641" s="20">
        <f t="shared" si="153"/>
        <v>2000</v>
      </c>
      <c r="L641" s="26">
        <v>1000</v>
      </c>
      <c r="M641" s="26">
        <v>0</v>
      </c>
      <c r="N641" s="26">
        <v>1000</v>
      </c>
      <c r="O641" s="20">
        <f t="shared" si="154"/>
        <v>8000</v>
      </c>
      <c r="P641" s="20">
        <f t="shared" si="155"/>
        <v>17800</v>
      </c>
      <c r="Q641" s="26">
        <v>500</v>
      </c>
      <c r="R641" s="26">
        <v>5000</v>
      </c>
      <c r="S641" s="26">
        <v>1000</v>
      </c>
      <c r="T641" s="26">
        <v>500</v>
      </c>
      <c r="U641" s="26">
        <v>2000</v>
      </c>
      <c r="V641" s="26">
        <v>3000</v>
      </c>
      <c r="W641" s="26">
        <v>0</v>
      </c>
      <c r="X641" s="26">
        <v>5000</v>
      </c>
      <c r="Y641" s="26">
        <v>800</v>
      </c>
      <c r="Z641" s="20">
        <f t="shared" si="156"/>
        <v>-9800</v>
      </c>
      <c r="AA641" s="26">
        <f t="shared" si="157"/>
        <v>15000</v>
      </c>
      <c r="AB641" s="26">
        <v>0</v>
      </c>
      <c r="AC641" s="26">
        <v>15000</v>
      </c>
      <c r="AD641" s="26">
        <v>0</v>
      </c>
      <c r="AE641" s="26">
        <v>0</v>
      </c>
      <c r="AF641" s="26">
        <f t="shared" si="158"/>
        <v>-24800</v>
      </c>
      <c r="AG641" s="27">
        <f>SUM($AF$2:AF641)/SUM($AH$2:AH641)</f>
        <v>-3.382828125E-3</v>
      </c>
      <c r="AH641" s="28">
        <v>10000000</v>
      </c>
      <c r="AI641" s="26">
        <f t="shared" si="159"/>
        <v>0</v>
      </c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9"/>
      <c r="AU641" s="29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 spans="1:63" x14ac:dyDescent="0.2">
      <c r="A642" s="34">
        <f t="shared" si="144"/>
        <v>2021</v>
      </c>
      <c r="B642" s="34">
        <f t="shared" si="145"/>
        <v>10</v>
      </c>
      <c r="C642" s="34">
        <f t="shared" si="146"/>
        <v>2</v>
      </c>
      <c r="D642" s="25">
        <v>44471</v>
      </c>
      <c r="E642" s="20">
        <f t="shared" si="147"/>
        <v>0</v>
      </c>
      <c r="F642" s="26">
        <f t="shared" si="148"/>
        <v>0</v>
      </c>
      <c r="G642" s="26">
        <f t="shared" si="149"/>
        <v>0</v>
      </c>
      <c r="H642" s="37">
        <f t="shared" si="150"/>
        <v>0</v>
      </c>
      <c r="I642" s="26">
        <f t="shared" si="151"/>
        <v>0</v>
      </c>
      <c r="J642" s="20">
        <f t="shared" si="152"/>
        <v>19800</v>
      </c>
      <c r="K642" s="20">
        <f t="shared" si="153"/>
        <v>2000</v>
      </c>
      <c r="L642" s="26">
        <v>1000</v>
      </c>
      <c r="M642" s="26">
        <v>0</v>
      </c>
      <c r="N642" s="26">
        <v>1000</v>
      </c>
      <c r="O642" s="20">
        <f t="shared" si="154"/>
        <v>-2000</v>
      </c>
      <c r="P642" s="20">
        <f t="shared" si="155"/>
        <v>17800</v>
      </c>
      <c r="Q642" s="26">
        <v>500</v>
      </c>
      <c r="R642" s="26">
        <v>5000</v>
      </c>
      <c r="S642" s="26">
        <v>1000</v>
      </c>
      <c r="T642" s="26">
        <v>500</v>
      </c>
      <c r="U642" s="26">
        <v>2000</v>
      </c>
      <c r="V642" s="26">
        <v>3000</v>
      </c>
      <c r="W642" s="26">
        <v>0</v>
      </c>
      <c r="X642" s="26">
        <v>5000</v>
      </c>
      <c r="Y642" s="26">
        <v>800</v>
      </c>
      <c r="Z642" s="20">
        <f t="shared" si="156"/>
        <v>-19800</v>
      </c>
      <c r="AA642" s="26">
        <f t="shared" si="157"/>
        <v>15000</v>
      </c>
      <c r="AB642" s="26">
        <v>0</v>
      </c>
      <c r="AC642" s="26">
        <v>15000</v>
      </c>
      <c r="AD642" s="26">
        <v>0</v>
      </c>
      <c r="AE642" s="26">
        <v>0</v>
      </c>
      <c r="AF642" s="26">
        <f t="shared" si="158"/>
        <v>-34800</v>
      </c>
      <c r="AG642" s="27">
        <f>SUM($AF$2:AF642)/SUM($AH$2:AH642)</f>
        <v>-3.3829797191887675E-3</v>
      </c>
      <c r="AH642" s="28">
        <v>10000000</v>
      </c>
      <c r="AI642" s="26">
        <f t="shared" si="159"/>
        <v>0</v>
      </c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9"/>
      <c r="AU642" s="29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 spans="1:63" x14ac:dyDescent="0.2">
      <c r="A643" s="34">
        <f t="shared" ref="A643:A706" si="160">YEAR(D643)</f>
        <v>2021</v>
      </c>
      <c r="B643" s="34">
        <f t="shared" ref="B643:B706" si="161">MONTH(D643)</f>
        <v>10</v>
      </c>
      <c r="C643" s="34">
        <f t="shared" ref="C643:C706" si="162">DAY(D643)</f>
        <v>3</v>
      </c>
      <c r="D643" s="25">
        <v>44472</v>
      </c>
      <c r="E643" s="20">
        <f t="shared" ref="E643:E706" si="163">SUM(F643:G643)</f>
        <v>0</v>
      </c>
      <c r="F643" s="26">
        <f t="shared" ref="F643:F706" si="164">IF(OR($C643=1,$C643=15,$C643=30),10000,0)</f>
        <v>0</v>
      </c>
      <c r="G643" s="26">
        <f t="shared" ref="G643:G706" si="165">IF($C643=30,100,0)</f>
        <v>0</v>
      </c>
      <c r="H643" s="37">
        <f t="shared" ref="H643:H706" si="166">IF(OR($C643=1,$C643=15,$C643=30),1,0)</f>
        <v>0</v>
      </c>
      <c r="I643" s="26">
        <f t="shared" ref="I643:I706" si="167">IFERROR(F643/H643,0)</f>
        <v>0</v>
      </c>
      <c r="J643" s="20">
        <f t="shared" ref="J643:J706" si="168">K643+P643</f>
        <v>19800</v>
      </c>
      <c r="K643" s="20">
        <f t="shared" ref="K643:K706" si="169">SUM(L643:N643)</f>
        <v>2000</v>
      </c>
      <c r="L643" s="26">
        <v>1000</v>
      </c>
      <c r="M643" s="26">
        <v>0</v>
      </c>
      <c r="N643" s="26">
        <v>1000</v>
      </c>
      <c r="O643" s="20">
        <f t="shared" ref="O643:O706" si="170">E643-K643</f>
        <v>-2000</v>
      </c>
      <c r="P643" s="20">
        <f t="shared" ref="P643:P706" si="171">SUM(Q643:Y643)</f>
        <v>17800</v>
      </c>
      <c r="Q643" s="26">
        <v>500</v>
      </c>
      <c r="R643" s="26">
        <v>5000</v>
      </c>
      <c r="S643" s="26">
        <v>1000</v>
      </c>
      <c r="T643" s="26">
        <v>500</v>
      </c>
      <c r="U643" s="26">
        <v>2000</v>
      </c>
      <c r="V643" s="26">
        <v>3000</v>
      </c>
      <c r="W643" s="26">
        <v>0</v>
      </c>
      <c r="X643" s="26">
        <v>5000</v>
      </c>
      <c r="Y643" s="26">
        <v>800</v>
      </c>
      <c r="Z643" s="20">
        <f t="shared" ref="Z643:Z706" si="172">O643-P643</f>
        <v>-19800</v>
      </c>
      <c r="AA643" s="26">
        <f t="shared" ref="AA643:AA706" si="173">SUM(AB643:AE643)</f>
        <v>15000</v>
      </c>
      <c r="AB643" s="26">
        <v>0</v>
      </c>
      <c r="AC643" s="26">
        <v>15000</v>
      </c>
      <c r="AD643" s="26">
        <v>0</v>
      </c>
      <c r="AE643" s="26">
        <v>0</v>
      </c>
      <c r="AF643" s="26">
        <f t="shared" ref="AF643:AF706" si="174">Z643-AA643</f>
        <v>-34800</v>
      </c>
      <c r="AG643" s="27">
        <f>SUM($AF$2:AF643)/SUM($AH$2:AH643)</f>
        <v>-3.3831308411214952E-3</v>
      </c>
      <c r="AH643" s="28">
        <v>10000000</v>
      </c>
      <c r="AI643" s="26">
        <f t="shared" ref="AI643:AI706" si="175">AJ643-AK643</f>
        <v>0</v>
      </c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9"/>
      <c r="AU643" s="29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 spans="1:63" x14ac:dyDescent="0.2">
      <c r="A644" s="34">
        <f t="shared" si="160"/>
        <v>2021</v>
      </c>
      <c r="B644" s="34">
        <f t="shared" si="161"/>
        <v>10</v>
      </c>
      <c r="C644" s="34">
        <f t="shared" si="162"/>
        <v>4</v>
      </c>
      <c r="D644" s="25">
        <v>44473</v>
      </c>
      <c r="E644" s="20">
        <f t="shared" si="163"/>
        <v>0</v>
      </c>
      <c r="F644" s="26">
        <f t="shared" si="164"/>
        <v>0</v>
      </c>
      <c r="G644" s="26">
        <f t="shared" si="165"/>
        <v>0</v>
      </c>
      <c r="H644" s="37">
        <f t="shared" si="166"/>
        <v>0</v>
      </c>
      <c r="I644" s="26">
        <f t="shared" si="167"/>
        <v>0</v>
      </c>
      <c r="J644" s="20">
        <f t="shared" si="168"/>
        <v>19800</v>
      </c>
      <c r="K644" s="20">
        <f t="shared" si="169"/>
        <v>2000</v>
      </c>
      <c r="L644" s="26">
        <v>1000</v>
      </c>
      <c r="M644" s="26">
        <v>0</v>
      </c>
      <c r="N644" s="26">
        <v>1000</v>
      </c>
      <c r="O644" s="20">
        <f t="shared" si="170"/>
        <v>-2000</v>
      </c>
      <c r="P644" s="20">
        <f t="shared" si="171"/>
        <v>17800</v>
      </c>
      <c r="Q644" s="26">
        <v>500</v>
      </c>
      <c r="R644" s="26">
        <v>5000</v>
      </c>
      <c r="S644" s="26">
        <v>1000</v>
      </c>
      <c r="T644" s="26">
        <v>500</v>
      </c>
      <c r="U644" s="26">
        <v>2000</v>
      </c>
      <c r="V644" s="26">
        <v>3000</v>
      </c>
      <c r="W644" s="26">
        <v>0</v>
      </c>
      <c r="X644" s="26">
        <v>5000</v>
      </c>
      <c r="Y644" s="26">
        <v>800</v>
      </c>
      <c r="Z644" s="20">
        <f t="shared" si="172"/>
        <v>-19800</v>
      </c>
      <c r="AA644" s="26">
        <f t="shared" si="173"/>
        <v>15000</v>
      </c>
      <c r="AB644" s="26">
        <v>0</v>
      </c>
      <c r="AC644" s="26">
        <v>15000</v>
      </c>
      <c r="AD644" s="26">
        <v>0</v>
      </c>
      <c r="AE644" s="26">
        <v>0</v>
      </c>
      <c r="AF644" s="26">
        <f t="shared" si="174"/>
        <v>-34800</v>
      </c>
      <c r="AG644" s="27">
        <f>SUM($AF$2:AF644)/SUM($AH$2:AH644)</f>
        <v>-3.3832814930015551E-3</v>
      </c>
      <c r="AH644" s="28">
        <v>10000000</v>
      </c>
      <c r="AI644" s="26">
        <f t="shared" si="175"/>
        <v>0</v>
      </c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9"/>
      <c r="AU644" s="29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 spans="1:63" x14ac:dyDescent="0.2">
      <c r="A645" s="34">
        <f t="shared" si="160"/>
        <v>2021</v>
      </c>
      <c r="B645" s="34">
        <f t="shared" si="161"/>
        <v>10</v>
      </c>
      <c r="C645" s="34">
        <f t="shared" si="162"/>
        <v>5</v>
      </c>
      <c r="D645" s="25">
        <v>44474</v>
      </c>
      <c r="E645" s="20">
        <f t="shared" si="163"/>
        <v>0</v>
      </c>
      <c r="F645" s="26">
        <f t="shared" si="164"/>
        <v>0</v>
      </c>
      <c r="G645" s="26">
        <f t="shared" si="165"/>
        <v>0</v>
      </c>
      <c r="H645" s="37">
        <f t="shared" si="166"/>
        <v>0</v>
      </c>
      <c r="I645" s="26">
        <f t="shared" si="167"/>
        <v>0</v>
      </c>
      <c r="J645" s="20">
        <f t="shared" si="168"/>
        <v>19800</v>
      </c>
      <c r="K645" s="20">
        <f t="shared" si="169"/>
        <v>2000</v>
      </c>
      <c r="L645" s="26">
        <v>1000</v>
      </c>
      <c r="M645" s="26">
        <v>0</v>
      </c>
      <c r="N645" s="26">
        <v>1000</v>
      </c>
      <c r="O645" s="20">
        <f t="shared" si="170"/>
        <v>-2000</v>
      </c>
      <c r="P645" s="20">
        <f t="shared" si="171"/>
        <v>17800</v>
      </c>
      <c r="Q645" s="26">
        <v>500</v>
      </c>
      <c r="R645" s="26">
        <v>5000</v>
      </c>
      <c r="S645" s="26">
        <v>1000</v>
      </c>
      <c r="T645" s="26">
        <v>500</v>
      </c>
      <c r="U645" s="26">
        <v>2000</v>
      </c>
      <c r="V645" s="26">
        <v>3000</v>
      </c>
      <c r="W645" s="26">
        <v>0</v>
      </c>
      <c r="X645" s="26">
        <v>5000</v>
      </c>
      <c r="Y645" s="26">
        <v>800</v>
      </c>
      <c r="Z645" s="20">
        <f t="shared" si="172"/>
        <v>-19800</v>
      </c>
      <c r="AA645" s="26">
        <f t="shared" si="173"/>
        <v>15000</v>
      </c>
      <c r="AB645" s="26">
        <v>0</v>
      </c>
      <c r="AC645" s="26">
        <v>15000</v>
      </c>
      <c r="AD645" s="26">
        <v>0</v>
      </c>
      <c r="AE645" s="26">
        <v>0</v>
      </c>
      <c r="AF645" s="26">
        <f t="shared" si="174"/>
        <v>-34800</v>
      </c>
      <c r="AG645" s="27">
        <f>SUM($AF$2:AF645)/SUM($AH$2:AH645)</f>
        <v>-3.3834316770186335E-3</v>
      </c>
      <c r="AH645" s="28">
        <v>10000000</v>
      </c>
      <c r="AI645" s="26">
        <f t="shared" si="175"/>
        <v>0</v>
      </c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9"/>
      <c r="AU645" s="29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 spans="1:63" x14ac:dyDescent="0.2">
      <c r="A646" s="34">
        <f t="shared" si="160"/>
        <v>2021</v>
      </c>
      <c r="B646" s="34">
        <f t="shared" si="161"/>
        <v>10</v>
      </c>
      <c r="C646" s="34">
        <f t="shared" si="162"/>
        <v>6</v>
      </c>
      <c r="D646" s="25">
        <v>44475</v>
      </c>
      <c r="E646" s="20">
        <f t="shared" si="163"/>
        <v>0</v>
      </c>
      <c r="F646" s="26">
        <f t="shared" si="164"/>
        <v>0</v>
      </c>
      <c r="G646" s="26">
        <f t="shared" si="165"/>
        <v>0</v>
      </c>
      <c r="H646" s="37">
        <f t="shared" si="166"/>
        <v>0</v>
      </c>
      <c r="I646" s="26">
        <f t="shared" si="167"/>
        <v>0</v>
      </c>
      <c r="J646" s="20">
        <f t="shared" si="168"/>
        <v>19800</v>
      </c>
      <c r="K646" s="20">
        <f t="shared" si="169"/>
        <v>2000</v>
      </c>
      <c r="L646" s="26">
        <v>1000</v>
      </c>
      <c r="M646" s="26">
        <v>0</v>
      </c>
      <c r="N646" s="26">
        <v>1000</v>
      </c>
      <c r="O646" s="20">
        <f t="shared" si="170"/>
        <v>-2000</v>
      </c>
      <c r="P646" s="20">
        <f t="shared" si="171"/>
        <v>17800</v>
      </c>
      <c r="Q646" s="26">
        <v>500</v>
      </c>
      <c r="R646" s="26">
        <v>5000</v>
      </c>
      <c r="S646" s="26">
        <v>1000</v>
      </c>
      <c r="T646" s="26">
        <v>500</v>
      </c>
      <c r="U646" s="26">
        <v>2000</v>
      </c>
      <c r="V646" s="26">
        <v>3000</v>
      </c>
      <c r="W646" s="26">
        <v>0</v>
      </c>
      <c r="X646" s="26">
        <v>5000</v>
      </c>
      <c r="Y646" s="26">
        <v>800</v>
      </c>
      <c r="Z646" s="20">
        <f t="shared" si="172"/>
        <v>-19800</v>
      </c>
      <c r="AA646" s="26">
        <f t="shared" si="173"/>
        <v>15000</v>
      </c>
      <c r="AB646" s="26">
        <v>0</v>
      </c>
      <c r="AC646" s="26">
        <v>15000</v>
      </c>
      <c r="AD646" s="26">
        <v>0</v>
      </c>
      <c r="AE646" s="26">
        <v>0</v>
      </c>
      <c r="AF646" s="26">
        <f t="shared" si="174"/>
        <v>-34800</v>
      </c>
      <c r="AG646" s="27">
        <f>SUM($AF$2:AF646)/SUM($AH$2:AH646)</f>
        <v>-3.3835813953488371E-3</v>
      </c>
      <c r="AH646" s="28">
        <v>10000000</v>
      </c>
      <c r="AI646" s="26">
        <f t="shared" si="175"/>
        <v>0</v>
      </c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9"/>
      <c r="AU646" s="29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 spans="1:63" x14ac:dyDescent="0.2">
      <c r="A647" s="34">
        <f t="shared" si="160"/>
        <v>2021</v>
      </c>
      <c r="B647" s="34">
        <f t="shared" si="161"/>
        <v>10</v>
      </c>
      <c r="C647" s="34">
        <f t="shared" si="162"/>
        <v>7</v>
      </c>
      <c r="D647" s="25">
        <v>44476</v>
      </c>
      <c r="E647" s="20">
        <f t="shared" si="163"/>
        <v>0</v>
      </c>
      <c r="F647" s="26">
        <f t="shared" si="164"/>
        <v>0</v>
      </c>
      <c r="G647" s="26">
        <f t="shared" si="165"/>
        <v>0</v>
      </c>
      <c r="H647" s="37">
        <f t="shared" si="166"/>
        <v>0</v>
      </c>
      <c r="I647" s="26">
        <f t="shared" si="167"/>
        <v>0</v>
      </c>
      <c r="J647" s="20">
        <f t="shared" si="168"/>
        <v>19800</v>
      </c>
      <c r="K647" s="20">
        <f t="shared" si="169"/>
        <v>2000</v>
      </c>
      <c r="L647" s="26">
        <v>1000</v>
      </c>
      <c r="M647" s="26">
        <v>0</v>
      </c>
      <c r="N647" s="26">
        <v>1000</v>
      </c>
      <c r="O647" s="20">
        <f t="shared" si="170"/>
        <v>-2000</v>
      </c>
      <c r="P647" s="20">
        <f t="shared" si="171"/>
        <v>17800</v>
      </c>
      <c r="Q647" s="26">
        <v>500</v>
      </c>
      <c r="R647" s="26">
        <v>5000</v>
      </c>
      <c r="S647" s="26">
        <v>1000</v>
      </c>
      <c r="T647" s="26">
        <v>500</v>
      </c>
      <c r="U647" s="26">
        <v>2000</v>
      </c>
      <c r="V647" s="26">
        <v>3000</v>
      </c>
      <c r="W647" s="26">
        <v>0</v>
      </c>
      <c r="X647" s="26">
        <v>5000</v>
      </c>
      <c r="Y647" s="26">
        <v>800</v>
      </c>
      <c r="Z647" s="20">
        <f t="shared" si="172"/>
        <v>-19800</v>
      </c>
      <c r="AA647" s="26">
        <f t="shared" si="173"/>
        <v>15000</v>
      </c>
      <c r="AB647" s="26">
        <v>0</v>
      </c>
      <c r="AC647" s="26">
        <v>15000</v>
      </c>
      <c r="AD647" s="26">
        <v>0</v>
      </c>
      <c r="AE647" s="26">
        <v>0</v>
      </c>
      <c r="AF647" s="26">
        <f t="shared" si="174"/>
        <v>-34800</v>
      </c>
      <c r="AG647" s="27">
        <f>SUM($AF$2:AF647)/SUM($AH$2:AH647)</f>
        <v>-3.3837306501547986E-3</v>
      </c>
      <c r="AH647" s="28">
        <v>10000000</v>
      </c>
      <c r="AI647" s="26">
        <f t="shared" si="175"/>
        <v>0</v>
      </c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9"/>
      <c r="AU647" s="29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 spans="1:63" x14ac:dyDescent="0.2">
      <c r="A648" s="34">
        <f t="shared" si="160"/>
        <v>2021</v>
      </c>
      <c r="B648" s="34">
        <f t="shared" si="161"/>
        <v>10</v>
      </c>
      <c r="C648" s="34">
        <f t="shared" si="162"/>
        <v>8</v>
      </c>
      <c r="D648" s="25">
        <v>44477</v>
      </c>
      <c r="E648" s="20">
        <f t="shared" si="163"/>
        <v>0</v>
      </c>
      <c r="F648" s="26">
        <f t="shared" si="164"/>
        <v>0</v>
      </c>
      <c r="G648" s="26">
        <f t="shared" si="165"/>
        <v>0</v>
      </c>
      <c r="H648" s="37">
        <f t="shared" si="166"/>
        <v>0</v>
      </c>
      <c r="I648" s="26">
        <f t="shared" si="167"/>
        <v>0</v>
      </c>
      <c r="J648" s="20">
        <f t="shared" si="168"/>
        <v>19800</v>
      </c>
      <c r="K648" s="20">
        <f t="shared" si="169"/>
        <v>2000</v>
      </c>
      <c r="L648" s="26">
        <v>1000</v>
      </c>
      <c r="M648" s="26">
        <v>0</v>
      </c>
      <c r="N648" s="26">
        <v>1000</v>
      </c>
      <c r="O648" s="20">
        <f t="shared" si="170"/>
        <v>-2000</v>
      </c>
      <c r="P648" s="20">
        <f t="shared" si="171"/>
        <v>17800</v>
      </c>
      <c r="Q648" s="26">
        <v>500</v>
      </c>
      <c r="R648" s="26">
        <v>5000</v>
      </c>
      <c r="S648" s="26">
        <v>1000</v>
      </c>
      <c r="T648" s="26">
        <v>500</v>
      </c>
      <c r="U648" s="26">
        <v>2000</v>
      </c>
      <c r="V648" s="26">
        <v>3000</v>
      </c>
      <c r="W648" s="26">
        <v>0</v>
      </c>
      <c r="X648" s="26">
        <v>5000</v>
      </c>
      <c r="Y648" s="26">
        <v>800</v>
      </c>
      <c r="Z648" s="20">
        <f t="shared" si="172"/>
        <v>-19800</v>
      </c>
      <c r="AA648" s="26">
        <f t="shared" si="173"/>
        <v>15000</v>
      </c>
      <c r="AB648" s="26">
        <v>0</v>
      </c>
      <c r="AC648" s="26">
        <v>15000</v>
      </c>
      <c r="AD648" s="26">
        <v>0</v>
      </c>
      <c r="AE648" s="26">
        <v>0</v>
      </c>
      <c r="AF648" s="26">
        <f t="shared" si="174"/>
        <v>-34800</v>
      </c>
      <c r="AG648" s="27">
        <f>SUM($AF$2:AF648)/SUM($AH$2:AH648)</f>
        <v>-3.3838794435857803E-3</v>
      </c>
      <c r="AH648" s="28">
        <v>10000000</v>
      </c>
      <c r="AI648" s="26">
        <f t="shared" si="175"/>
        <v>0</v>
      </c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9"/>
      <c r="AU648" s="29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 spans="1:63" x14ac:dyDescent="0.2">
      <c r="A649" s="34">
        <f t="shared" si="160"/>
        <v>2021</v>
      </c>
      <c r="B649" s="34">
        <f t="shared" si="161"/>
        <v>10</v>
      </c>
      <c r="C649" s="34">
        <f t="shared" si="162"/>
        <v>9</v>
      </c>
      <c r="D649" s="25">
        <v>44478</v>
      </c>
      <c r="E649" s="20">
        <f t="shared" si="163"/>
        <v>0</v>
      </c>
      <c r="F649" s="26">
        <f t="shared" si="164"/>
        <v>0</v>
      </c>
      <c r="G649" s="26">
        <f t="shared" si="165"/>
        <v>0</v>
      </c>
      <c r="H649" s="37">
        <f t="shared" si="166"/>
        <v>0</v>
      </c>
      <c r="I649" s="26">
        <f t="shared" si="167"/>
        <v>0</v>
      </c>
      <c r="J649" s="20">
        <f t="shared" si="168"/>
        <v>19800</v>
      </c>
      <c r="K649" s="20">
        <f t="shared" si="169"/>
        <v>2000</v>
      </c>
      <c r="L649" s="26">
        <v>1000</v>
      </c>
      <c r="M649" s="26">
        <v>0</v>
      </c>
      <c r="N649" s="26">
        <v>1000</v>
      </c>
      <c r="O649" s="20">
        <f t="shared" si="170"/>
        <v>-2000</v>
      </c>
      <c r="P649" s="20">
        <f t="shared" si="171"/>
        <v>17800</v>
      </c>
      <c r="Q649" s="26">
        <v>500</v>
      </c>
      <c r="R649" s="26">
        <v>5000</v>
      </c>
      <c r="S649" s="26">
        <v>1000</v>
      </c>
      <c r="T649" s="26">
        <v>500</v>
      </c>
      <c r="U649" s="26">
        <v>2000</v>
      </c>
      <c r="V649" s="26">
        <v>3000</v>
      </c>
      <c r="W649" s="26">
        <v>0</v>
      </c>
      <c r="X649" s="26">
        <v>5000</v>
      </c>
      <c r="Y649" s="26">
        <v>800</v>
      </c>
      <c r="Z649" s="20">
        <f t="shared" si="172"/>
        <v>-19800</v>
      </c>
      <c r="AA649" s="26">
        <f t="shared" si="173"/>
        <v>15000</v>
      </c>
      <c r="AB649" s="26">
        <v>0</v>
      </c>
      <c r="AC649" s="26">
        <v>15000</v>
      </c>
      <c r="AD649" s="26">
        <v>0</v>
      </c>
      <c r="AE649" s="26">
        <v>0</v>
      </c>
      <c r="AF649" s="26">
        <f t="shared" si="174"/>
        <v>-34800</v>
      </c>
      <c r="AG649" s="27">
        <f>SUM($AF$2:AF649)/SUM($AH$2:AH649)</f>
        <v>-3.3840277777777779E-3</v>
      </c>
      <c r="AH649" s="28">
        <v>10000000</v>
      </c>
      <c r="AI649" s="26">
        <f t="shared" si="175"/>
        <v>0</v>
      </c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9"/>
      <c r="AU649" s="29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 spans="1:63" x14ac:dyDescent="0.2">
      <c r="A650" s="34">
        <f t="shared" si="160"/>
        <v>2021</v>
      </c>
      <c r="B650" s="34">
        <f t="shared" si="161"/>
        <v>10</v>
      </c>
      <c r="C650" s="34">
        <f t="shared" si="162"/>
        <v>10</v>
      </c>
      <c r="D650" s="25">
        <v>44479</v>
      </c>
      <c r="E650" s="20">
        <f t="shared" si="163"/>
        <v>0</v>
      </c>
      <c r="F650" s="26">
        <f t="shared" si="164"/>
        <v>0</v>
      </c>
      <c r="G650" s="26">
        <f t="shared" si="165"/>
        <v>0</v>
      </c>
      <c r="H650" s="37">
        <f t="shared" si="166"/>
        <v>0</v>
      </c>
      <c r="I650" s="26">
        <f t="shared" si="167"/>
        <v>0</v>
      </c>
      <c r="J650" s="20">
        <f t="shared" si="168"/>
        <v>19800</v>
      </c>
      <c r="K650" s="20">
        <f t="shared" si="169"/>
        <v>2000</v>
      </c>
      <c r="L650" s="26">
        <v>1000</v>
      </c>
      <c r="M650" s="26">
        <v>0</v>
      </c>
      <c r="N650" s="26">
        <v>1000</v>
      </c>
      <c r="O650" s="20">
        <f t="shared" si="170"/>
        <v>-2000</v>
      </c>
      <c r="P650" s="20">
        <f t="shared" si="171"/>
        <v>17800</v>
      </c>
      <c r="Q650" s="26">
        <v>500</v>
      </c>
      <c r="R650" s="26">
        <v>5000</v>
      </c>
      <c r="S650" s="26">
        <v>1000</v>
      </c>
      <c r="T650" s="26">
        <v>500</v>
      </c>
      <c r="U650" s="26">
        <v>2000</v>
      </c>
      <c r="V650" s="26">
        <v>3000</v>
      </c>
      <c r="W650" s="26">
        <v>0</v>
      </c>
      <c r="X650" s="26">
        <v>5000</v>
      </c>
      <c r="Y650" s="26">
        <v>800</v>
      </c>
      <c r="Z650" s="20">
        <f t="shared" si="172"/>
        <v>-19800</v>
      </c>
      <c r="AA650" s="26">
        <f t="shared" si="173"/>
        <v>15000</v>
      </c>
      <c r="AB650" s="26">
        <v>0</v>
      </c>
      <c r="AC650" s="26">
        <v>15000</v>
      </c>
      <c r="AD650" s="26">
        <v>0</v>
      </c>
      <c r="AE650" s="26">
        <v>0</v>
      </c>
      <c r="AF650" s="26">
        <f t="shared" si="174"/>
        <v>-34800</v>
      </c>
      <c r="AG650" s="27">
        <f>SUM($AF$2:AF650)/SUM($AH$2:AH650)</f>
        <v>-3.3841756548536211E-3</v>
      </c>
      <c r="AH650" s="28">
        <v>10000000</v>
      </c>
      <c r="AI650" s="26">
        <f t="shared" si="175"/>
        <v>0</v>
      </c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9"/>
      <c r="AU650" s="29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 spans="1:63" x14ac:dyDescent="0.2">
      <c r="A651" s="34">
        <f t="shared" si="160"/>
        <v>2021</v>
      </c>
      <c r="B651" s="34">
        <f t="shared" si="161"/>
        <v>10</v>
      </c>
      <c r="C651" s="34">
        <f t="shared" si="162"/>
        <v>11</v>
      </c>
      <c r="D651" s="25">
        <v>44480</v>
      </c>
      <c r="E651" s="20">
        <f t="shared" si="163"/>
        <v>0</v>
      </c>
      <c r="F651" s="26">
        <f t="shared" si="164"/>
        <v>0</v>
      </c>
      <c r="G651" s="26">
        <f t="shared" si="165"/>
        <v>0</v>
      </c>
      <c r="H651" s="37">
        <f t="shared" si="166"/>
        <v>0</v>
      </c>
      <c r="I651" s="26">
        <f t="shared" si="167"/>
        <v>0</v>
      </c>
      <c r="J651" s="20">
        <f t="shared" si="168"/>
        <v>19800</v>
      </c>
      <c r="K651" s="20">
        <f t="shared" si="169"/>
        <v>2000</v>
      </c>
      <c r="L651" s="26">
        <v>1000</v>
      </c>
      <c r="M651" s="26">
        <v>0</v>
      </c>
      <c r="N651" s="26">
        <v>1000</v>
      </c>
      <c r="O651" s="20">
        <f t="shared" si="170"/>
        <v>-2000</v>
      </c>
      <c r="P651" s="20">
        <f t="shared" si="171"/>
        <v>17800</v>
      </c>
      <c r="Q651" s="26">
        <v>500</v>
      </c>
      <c r="R651" s="26">
        <v>5000</v>
      </c>
      <c r="S651" s="26">
        <v>1000</v>
      </c>
      <c r="T651" s="26">
        <v>500</v>
      </c>
      <c r="U651" s="26">
        <v>2000</v>
      </c>
      <c r="V651" s="26">
        <v>3000</v>
      </c>
      <c r="W651" s="26">
        <v>0</v>
      </c>
      <c r="X651" s="26">
        <v>5000</v>
      </c>
      <c r="Y651" s="26">
        <v>800</v>
      </c>
      <c r="Z651" s="20">
        <f t="shared" si="172"/>
        <v>-19800</v>
      </c>
      <c r="AA651" s="26">
        <f t="shared" si="173"/>
        <v>15000</v>
      </c>
      <c r="AB651" s="26">
        <v>0</v>
      </c>
      <c r="AC651" s="26">
        <v>15000</v>
      </c>
      <c r="AD651" s="26">
        <v>0</v>
      </c>
      <c r="AE651" s="26">
        <v>0</v>
      </c>
      <c r="AF651" s="26">
        <f t="shared" si="174"/>
        <v>-34800</v>
      </c>
      <c r="AG651" s="27">
        <f>SUM($AF$2:AF651)/SUM($AH$2:AH651)</f>
        <v>-3.3843230769230771E-3</v>
      </c>
      <c r="AH651" s="28">
        <v>10000000</v>
      </c>
      <c r="AI651" s="26">
        <f t="shared" si="175"/>
        <v>0</v>
      </c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9"/>
      <c r="AU651" s="29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 spans="1:63" x14ac:dyDescent="0.2">
      <c r="A652" s="34">
        <f t="shared" si="160"/>
        <v>2021</v>
      </c>
      <c r="B652" s="34">
        <f t="shared" si="161"/>
        <v>10</v>
      </c>
      <c r="C652" s="34">
        <f t="shared" si="162"/>
        <v>12</v>
      </c>
      <c r="D652" s="25">
        <v>44481</v>
      </c>
      <c r="E652" s="20">
        <f t="shared" si="163"/>
        <v>0</v>
      </c>
      <c r="F652" s="26">
        <f t="shared" si="164"/>
        <v>0</v>
      </c>
      <c r="G652" s="26">
        <f t="shared" si="165"/>
        <v>0</v>
      </c>
      <c r="H652" s="37">
        <f t="shared" si="166"/>
        <v>0</v>
      </c>
      <c r="I652" s="26">
        <f t="shared" si="167"/>
        <v>0</v>
      </c>
      <c r="J652" s="20">
        <f t="shared" si="168"/>
        <v>19800</v>
      </c>
      <c r="K652" s="20">
        <f t="shared" si="169"/>
        <v>2000</v>
      </c>
      <c r="L652" s="26">
        <v>1000</v>
      </c>
      <c r="M652" s="26">
        <v>0</v>
      </c>
      <c r="N652" s="26">
        <v>1000</v>
      </c>
      <c r="O652" s="20">
        <f t="shared" si="170"/>
        <v>-2000</v>
      </c>
      <c r="P652" s="20">
        <f t="shared" si="171"/>
        <v>17800</v>
      </c>
      <c r="Q652" s="26">
        <v>500</v>
      </c>
      <c r="R652" s="26">
        <v>5000</v>
      </c>
      <c r="S652" s="26">
        <v>1000</v>
      </c>
      <c r="T652" s="26">
        <v>500</v>
      </c>
      <c r="U652" s="26">
        <v>2000</v>
      </c>
      <c r="V652" s="26">
        <v>3000</v>
      </c>
      <c r="W652" s="26">
        <v>0</v>
      </c>
      <c r="X652" s="26">
        <v>5000</v>
      </c>
      <c r="Y652" s="26">
        <v>800</v>
      </c>
      <c r="Z652" s="20">
        <f t="shared" si="172"/>
        <v>-19800</v>
      </c>
      <c r="AA652" s="26">
        <f t="shared" si="173"/>
        <v>15000</v>
      </c>
      <c r="AB652" s="26">
        <v>0</v>
      </c>
      <c r="AC652" s="26">
        <v>15000</v>
      </c>
      <c r="AD652" s="26">
        <v>0</v>
      </c>
      <c r="AE652" s="26">
        <v>0</v>
      </c>
      <c r="AF652" s="26">
        <f t="shared" si="174"/>
        <v>-34800</v>
      </c>
      <c r="AG652" s="27">
        <f>SUM($AF$2:AF652)/SUM($AH$2:AH652)</f>
        <v>-3.3844700460829492E-3</v>
      </c>
      <c r="AH652" s="28">
        <v>10000000</v>
      </c>
      <c r="AI652" s="26">
        <f t="shared" si="175"/>
        <v>0</v>
      </c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9"/>
      <c r="AU652" s="29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 spans="1:63" x14ac:dyDescent="0.2">
      <c r="A653" s="34">
        <f t="shared" si="160"/>
        <v>2021</v>
      </c>
      <c r="B653" s="34">
        <f t="shared" si="161"/>
        <v>10</v>
      </c>
      <c r="C653" s="34">
        <f t="shared" si="162"/>
        <v>13</v>
      </c>
      <c r="D653" s="25">
        <v>44482</v>
      </c>
      <c r="E653" s="20">
        <f t="shared" si="163"/>
        <v>0</v>
      </c>
      <c r="F653" s="26">
        <f t="shared" si="164"/>
        <v>0</v>
      </c>
      <c r="G653" s="26">
        <f t="shared" si="165"/>
        <v>0</v>
      </c>
      <c r="H653" s="37">
        <f t="shared" si="166"/>
        <v>0</v>
      </c>
      <c r="I653" s="26">
        <f t="shared" si="167"/>
        <v>0</v>
      </c>
      <c r="J653" s="20">
        <f t="shared" si="168"/>
        <v>19800</v>
      </c>
      <c r="K653" s="20">
        <f t="shared" si="169"/>
        <v>2000</v>
      </c>
      <c r="L653" s="26">
        <v>1000</v>
      </c>
      <c r="M653" s="26">
        <v>0</v>
      </c>
      <c r="N653" s="26">
        <v>1000</v>
      </c>
      <c r="O653" s="20">
        <f t="shared" si="170"/>
        <v>-2000</v>
      </c>
      <c r="P653" s="20">
        <f t="shared" si="171"/>
        <v>17800</v>
      </c>
      <c r="Q653" s="26">
        <v>500</v>
      </c>
      <c r="R653" s="26">
        <v>5000</v>
      </c>
      <c r="S653" s="26">
        <v>1000</v>
      </c>
      <c r="T653" s="26">
        <v>500</v>
      </c>
      <c r="U653" s="26">
        <v>2000</v>
      </c>
      <c r="V653" s="26">
        <v>3000</v>
      </c>
      <c r="W653" s="26">
        <v>0</v>
      </c>
      <c r="X653" s="26">
        <v>5000</v>
      </c>
      <c r="Y653" s="26">
        <v>800</v>
      </c>
      <c r="Z653" s="20">
        <f t="shared" si="172"/>
        <v>-19800</v>
      </c>
      <c r="AA653" s="26">
        <f t="shared" si="173"/>
        <v>15000</v>
      </c>
      <c r="AB653" s="26">
        <v>0</v>
      </c>
      <c r="AC653" s="26">
        <v>15000</v>
      </c>
      <c r="AD653" s="26">
        <v>0</v>
      </c>
      <c r="AE653" s="26">
        <v>0</v>
      </c>
      <c r="AF653" s="26">
        <f t="shared" si="174"/>
        <v>-34800</v>
      </c>
      <c r="AG653" s="27">
        <f>SUM($AF$2:AF653)/SUM($AH$2:AH653)</f>
        <v>-3.3846165644171779E-3</v>
      </c>
      <c r="AH653" s="28">
        <v>10000000</v>
      </c>
      <c r="AI653" s="26">
        <f t="shared" si="175"/>
        <v>0</v>
      </c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9"/>
      <c r="AU653" s="29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 spans="1:63" x14ac:dyDescent="0.2">
      <c r="A654" s="34">
        <f t="shared" si="160"/>
        <v>2021</v>
      </c>
      <c r="B654" s="34">
        <f t="shared" si="161"/>
        <v>10</v>
      </c>
      <c r="C654" s="34">
        <f t="shared" si="162"/>
        <v>14</v>
      </c>
      <c r="D654" s="25">
        <v>44483</v>
      </c>
      <c r="E654" s="20">
        <f t="shared" si="163"/>
        <v>0</v>
      </c>
      <c r="F654" s="26">
        <f t="shared" si="164"/>
        <v>0</v>
      </c>
      <c r="G654" s="26">
        <f t="shared" si="165"/>
        <v>0</v>
      </c>
      <c r="H654" s="37">
        <f t="shared" si="166"/>
        <v>0</v>
      </c>
      <c r="I654" s="26">
        <f t="shared" si="167"/>
        <v>0</v>
      </c>
      <c r="J654" s="20">
        <f t="shared" si="168"/>
        <v>19800</v>
      </c>
      <c r="K654" s="20">
        <f t="shared" si="169"/>
        <v>2000</v>
      </c>
      <c r="L654" s="26">
        <v>1000</v>
      </c>
      <c r="M654" s="26">
        <v>0</v>
      </c>
      <c r="N654" s="26">
        <v>1000</v>
      </c>
      <c r="O654" s="20">
        <f t="shared" si="170"/>
        <v>-2000</v>
      </c>
      <c r="P654" s="20">
        <f t="shared" si="171"/>
        <v>17800</v>
      </c>
      <c r="Q654" s="26">
        <v>500</v>
      </c>
      <c r="R654" s="26">
        <v>5000</v>
      </c>
      <c r="S654" s="26">
        <v>1000</v>
      </c>
      <c r="T654" s="26">
        <v>500</v>
      </c>
      <c r="U654" s="26">
        <v>2000</v>
      </c>
      <c r="V654" s="26">
        <v>3000</v>
      </c>
      <c r="W654" s="26">
        <v>0</v>
      </c>
      <c r="X654" s="26">
        <v>5000</v>
      </c>
      <c r="Y654" s="26">
        <v>800</v>
      </c>
      <c r="Z654" s="20">
        <f t="shared" si="172"/>
        <v>-19800</v>
      </c>
      <c r="AA654" s="26">
        <f t="shared" si="173"/>
        <v>15000</v>
      </c>
      <c r="AB654" s="26">
        <v>0</v>
      </c>
      <c r="AC654" s="26">
        <v>15000</v>
      </c>
      <c r="AD654" s="26">
        <v>0</v>
      </c>
      <c r="AE654" s="26">
        <v>0</v>
      </c>
      <c r="AF654" s="26">
        <f t="shared" si="174"/>
        <v>-34800</v>
      </c>
      <c r="AG654" s="27">
        <f>SUM($AF$2:AF654)/SUM($AH$2:AH654)</f>
        <v>-3.3847626339969373E-3</v>
      </c>
      <c r="AH654" s="28">
        <v>10000000</v>
      </c>
      <c r="AI654" s="26">
        <f t="shared" si="175"/>
        <v>0</v>
      </c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9"/>
      <c r="AU654" s="29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 spans="1:63" x14ac:dyDescent="0.2">
      <c r="A655" s="34">
        <f t="shared" si="160"/>
        <v>2021</v>
      </c>
      <c r="B655" s="34">
        <f t="shared" si="161"/>
        <v>10</v>
      </c>
      <c r="C655" s="34">
        <f t="shared" si="162"/>
        <v>15</v>
      </c>
      <c r="D655" s="25">
        <v>44484</v>
      </c>
      <c r="E655" s="20">
        <f t="shared" si="163"/>
        <v>10000</v>
      </c>
      <c r="F655" s="26">
        <f t="shared" si="164"/>
        <v>10000</v>
      </c>
      <c r="G655" s="26">
        <f t="shared" si="165"/>
        <v>0</v>
      </c>
      <c r="H655" s="37">
        <f t="shared" si="166"/>
        <v>1</v>
      </c>
      <c r="I655" s="26">
        <f t="shared" si="167"/>
        <v>10000</v>
      </c>
      <c r="J655" s="20">
        <f t="shared" si="168"/>
        <v>19800</v>
      </c>
      <c r="K655" s="20">
        <f t="shared" si="169"/>
        <v>2000</v>
      </c>
      <c r="L655" s="26">
        <v>1000</v>
      </c>
      <c r="M655" s="26">
        <v>0</v>
      </c>
      <c r="N655" s="26">
        <v>1000</v>
      </c>
      <c r="O655" s="20">
        <f t="shared" si="170"/>
        <v>8000</v>
      </c>
      <c r="P655" s="20">
        <f t="shared" si="171"/>
        <v>17800</v>
      </c>
      <c r="Q655" s="26">
        <v>500</v>
      </c>
      <c r="R655" s="26">
        <v>5000</v>
      </c>
      <c r="S655" s="26">
        <v>1000</v>
      </c>
      <c r="T655" s="26">
        <v>500</v>
      </c>
      <c r="U655" s="26">
        <v>2000</v>
      </c>
      <c r="V655" s="26">
        <v>3000</v>
      </c>
      <c r="W655" s="26">
        <v>0</v>
      </c>
      <c r="X655" s="26">
        <v>5000</v>
      </c>
      <c r="Y655" s="26">
        <v>800</v>
      </c>
      <c r="Z655" s="20">
        <f t="shared" si="172"/>
        <v>-9800</v>
      </c>
      <c r="AA655" s="26">
        <f t="shared" si="173"/>
        <v>15000</v>
      </c>
      <c r="AB655" s="26">
        <v>0</v>
      </c>
      <c r="AC655" s="26">
        <v>15000</v>
      </c>
      <c r="AD655" s="26">
        <v>0</v>
      </c>
      <c r="AE655" s="26">
        <v>0</v>
      </c>
      <c r="AF655" s="26">
        <f t="shared" si="174"/>
        <v>-24800</v>
      </c>
      <c r="AG655" s="27">
        <f>SUM($AF$2:AF655)/SUM($AH$2:AH655)</f>
        <v>-3.3833792048929665E-3</v>
      </c>
      <c r="AH655" s="28">
        <v>10000000</v>
      </c>
      <c r="AI655" s="26">
        <f t="shared" si="175"/>
        <v>0</v>
      </c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9"/>
      <c r="AU655" s="29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 spans="1:63" x14ac:dyDescent="0.2">
      <c r="A656" s="34">
        <f t="shared" si="160"/>
        <v>2021</v>
      </c>
      <c r="B656" s="34">
        <f t="shared" si="161"/>
        <v>10</v>
      </c>
      <c r="C656" s="34">
        <f t="shared" si="162"/>
        <v>16</v>
      </c>
      <c r="D656" s="25">
        <v>44485</v>
      </c>
      <c r="E656" s="20">
        <f t="shared" si="163"/>
        <v>0</v>
      </c>
      <c r="F656" s="26">
        <f t="shared" si="164"/>
        <v>0</v>
      </c>
      <c r="G656" s="26">
        <f t="shared" si="165"/>
        <v>0</v>
      </c>
      <c r="H656" s="37">
        <f t="shared" si="166"/>
        <v>0</v>
      </c>
      <c r="I656" s="26">
        <f t="shared" si="167"/>
        <v>0</v>
      </c>
      <c r="J656" s="20">
        <f t="shared" si="168"/>
        <v>19800</v>
      </c>
      <c r="K656" s="20">
        <f t="shared" si="169"/>
        <v>2000</v>
      </c>
      <c r="L656" s="26">
        <v>1000</v>
      </c>
      <c r="M656" s="26">
        <v>0</v>
      </c>
      <c r="N656" s="26">
        <v>1000</v>
      </c>
      <c r="O656" s="20">
        <f t="shared" si="170"/>
        <v>-2000</v>
      </c>
      <c r="P656" s="20">
        <f t="shared" si="171"/>
        <v>17800</v>
      </c>
      <c r="Q656" s="26">
        <v>500</v>
      </c>
      <c r="R656" s="26">
        <v>5000</v>
      </c>
      <c r="S656" s="26">
        <v>1000</v>
      </c>
      <c r="T656" s="26">
        <v>500</v>
      </c>
      <c r="U656" s="26">
        <v>2000</v>
      </c>
      <c r="V656" s="26">
        <v>3000</v>
      </c>
      <c r="W656" s="26">
        <v>0</v>
      </c>
      <c r="X656" s="26">
        <v>5000</v>
      </c>
      <c r="Y656" s="26">
        <v>800</v>
      </c>
      <c r="Z656" s="20">
        <f t="shared" si="172"/>
        <v>-19800</v>
      </c>
      <c r="AA656" s="26">
        <f t="shared" si="173"/>
        <v>15000</v>
      </c>
      <c r="AB656" s="26">
        <v>0</v>
      </c>
      <c r="AC656" s="26">
        <v>15000</v>
      </c>
      <c r="AD656" s="26">
        <v>0</v>
      </c>
      <c r="AE656" s="26">
        <v>0</v>
      </c>
      <c r="AF656" s="26">
        <f t="shared" si="174"/>
        <v>-34800</v>
      </c>
      <c r="AG656" s="27">
        <f>SUM($AF$2:AF656)/SUM($AH$2:AH656)</f>
        <v>-3.3835267175572519E-3</v>
      </c>
      <c r="AH656" s="28">
        <v>10000000</v>
      </c>
      <c r="AI656" s="26">
        <f t="shared" si="175"/>
        <v>0</v>
      </c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9"/>
      <c r="AU656" s="29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 spans="1:63" x14ac:dyDescent="0.2">
      <c r="A657" s="34">
        <f t="shared" si="160"/>
        <v>2021</v>
      </c>
      <c r="B657" s="34">
        <f t="shared" si="161"/>
        <v>10</v>
      </c>
      <c r="C657" s="34">
        <f t="shared" si="162"/>
        <v>17</v>
      </c>
      <c r="D657" s="25">
        <v>44486</v>
      </c>
      <c r="E657" s="20">
        <f t="shared" si="163"/>
        <v>0</v>
      </c>
      <c r="F657" s="26">
        <f t="shared" si="164"/>
        <v>0</v>
      </c>
      <c r="G657" s="26">
        <f t="shared" si="165"/>
        <v>0</v>
      </c>
      <c r="H657" s="37">
        <f t="shared" si="166"/>
        <v>0</v>
      </c>
      <c r="I657" s="26">
        <f t="shared" si="167"/>
        <v>0</v>
      </c>
      <c r="J657" s="20">
        <f t="shared" si="168"/>
        <v>19800</v>
      </c>
      <c r="K657" s="20">
        <f t="shared" si="169"/>
        <v>2000</v>
      </c>
      <c r="L657" s="26">
        <v>1000</v>
      </c>
      <c r="M657" s="26">
        <v>0</v>
      </c>
      <c r="N657" s="26">
        <v>1000</v>
      </c>
      <c r="O657" s="20">
        <f t="shared" si="170"/>
        <v>-2000</v>
      </c>
      <c r="P657" s="20">
        <f t="shared" si="171"/>
        <v>17800</v>
      </c>
      <c r="Q657" s="26">
        <v>500</v>
      </c>
      <c r="R657" s="26">
        <v>5000</v>
      </c>
      <c r="S657" s="26">
        <v>1000</v>
      </c>
      <c r="T657" s="26">
        <v>500</v>
      </c>
      <c r="U657" s="26">
        <v>2000</v>
      </c>
      <c r="V657" s="26">
        <v>3000</v>
      </c>
      <c r="W657" s="26">
        <v>0</v>
      </c>
      <c r="X657" s="26">
        <v>5000</v>
      </c>
      <c r="Y657" s="26">
        <v>800</v>
      </c>
      <c r="Z657" s="20">
        <f t="shared" si="172"/>
        <v>-19800</v>
      </c>
      <c r="AA657" s="26">
        <f t="shared" si="173"/>
        <v>15000</v>
      </c>
      <c r="AB657" s="26">
        <v>0</v>
      </c>
      <c r="AC657" s="26">
        <v>15000</v>
      </c>
      <c r="AD657" s="26">
        <v>0</v>
      </c>
      <c r="AE657" s="26">
        <v>0</v>
      </c>
      <c r="AF657" s="26">
        <f t="shared" si="174"/>
        <v>-34800</v>
      </c>
      <c r="AG657" s="27">
        <f>SUM($AF$2:AF657)/SUM($AH$2:AH657)</f>
        <v>-3.3836737804878048E-3</v>
      </c>
      <c r="AH657" s="28">
        <v>10000000</v>
      </c>
      <c r="AI657" s="26">
        <f t="shared" si="175"/>
        <v>0</v>
      </c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9"/>
      <c r="AU657" s="29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 spans="1:63" x14ac:dyDescent="0.2">
      <c r="A658" s="34">
        <f t="shared" si="160"/>
        <v>2021</v>
      </c>
      <c r="B658" s="34">
        <f t="shared" si="161"/>
        <v>10</v>
      </c>
      <c r="C658" s="34">
        <f t="shared" si="162"/>
        <v>18</v>
      </c>
      <c r="D658" s="25">
        <v>44487</v>
      </c>
      <c r="E658" s="20">
        <f t="shared" si="163"/>
        <v>0</v>
      </c>
      <c r="F658" s="26">
        <f t="shared" si="164"/>
        <v>0</v>
      </c>
      <c r="G658" s="26">
        <f t="shared" si="165"/>
        <v>0</v>
      </c>
      <c r="H658" s="37">
        <f t="shared" si="166"/>
        <v>0</v>
      </c>
      <c r="I658" s="26">
        <f t="shared" si="167"/>
        <v>0</v>
      </c>
      <c r="J658" s="20">
        <f t="shared" si="168"/>
        <v>19800</v>
      </c>
      <c r="K658" s="20">
        <f t="shared" si="169"/>
        <v>2000</v>
      </c>
      <c r="L658" s="26">
        <v>1000</v>
      </c>
      <c r="M658" s="26">
        <v>0</v>
      </c>
      <c r="N658" s="26">
        <v>1000</v>
      </c>
      <c r="O658" s="20">
        <f t="shared" si="170"/>
        <v>-2000</v>
      </c>
      <c r="P658" s="20">
        <f t="shared" si="171"/>
        <v>17800</v>
      </c>
      <c r="Q658" s="26">
        <v>500</v>
      </c>
      <c r="R658" s="26">
        <v>5000</v>
      </c>
      <c r="S658" s="26">
        <v>1000</v>
      </c>
      <c r="T658" s="26">
        <v>500</v>
      </c>
      <c r="U658" s="26">
        <v>2000</v>
      </c>
      <c r="V658" s="26">
        <v>3000</v>
      </c>
      <c r="W658" s="26">
        <v>0</v>
      </c>
      <c r="X658" s="26">
        <v>5000</v>
      </c>
      <c r="Y658" s="26">
        <v>800</v>
      </c>
      <c r="Z658" s="20">
        <f t="shared" si="172"/>
        <v>-19800</v>
      </c>
      <c r="AA658" s="26">
        <f t="shared" si="173"/>
        <v>15000</v>
      </c>
      <c r="AB658" s="26">
        <v>0</v>
      </c>
      <c r="AC658" s="26">
        <v>15000</v>
      </c>
      <c r="AD658" s="26">
        <v>0</v>
      </c>
      <c r="AE658" s="26">
        <v>0</v>
      </c>
      <c r="AF658" s="26">
        <f t="shared" si="174"/>
        <v>-34800</v>
      </c>
      <c r="AG658" s="27">
        <f>SUM($AF$2:AF658)/SUM($AH$2:AH658)</f>
        <v>-3.383820395738204E-3</v>
      </c>
      <c r="AH658" s="28">
        <v>10000000</v>
      </c>
      <c r="AI658" s="26">
        <f t="shared" si="175"/>
        <v>0</v>
      </c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9"/>
      <c r="AU658" s="29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 spans="1:63" x14ac:dyDescent="0.2">
      <c r="A659" s="34">
        <f t="shared" si="160"/>
        <v>2021</v>
      </c>
      <c r="B659" s="34">
        <f t="shared" si="161"/>
        <v>10</v>
      </c>
      <c r="C659" s="34">
        <f t="shared" si="162"/>
        <v>19</v>
      </c>
      <c r="D659" s="25">
        <v>44488</v>
      </c>
      <c r="E659" s="20">
        <f t="shared" si="163"/>
        <v>0</v>
      </c>
      <c r="F659" s="26">
        <f t="shared" si="164"/>
        <v>0</v>
      </c>
      <c r="G659" s="26">
        <f t="shared" si="165"/>
        <v>0</v>
      </c>
      <c r="H659" s="37">
        <f t="shared" si="166"/>
        <v>0</v>
      </c>
      <c r="I659" s="26">
        <f t="shared" si="167"/>
        <v>0</v>
      </c>
      <c r="J659" s="20">
        <f t="shared" si="168"/>
        <v>19800</v>
      </c>
      <c r="K659" s="20">
        <f t="shared" si="169"/>
        <v>2000</v>
      </c>
      <c r="L659" s="26">
        <v>1000</v>
      </c>
      <c r="M659" s="26">
        <v>0</v>
      </c>
      <c r="N659" s="26">
        <v>1000</v>
      </c>
      <c r="O659" s="20">
        <f t="shared" si="170"/>
        <v>-2000</v>
      </c>
      <c r="P659" s="20">
        <f t="shared" si="171"/>
        <v>17800</v>
      </c>
      <c r="Q659" s="26">
        <v>500</v>
      </c>
      <c r="R659" s="26">
        <v>5000</v>
      </c>
      <c r="S659" s="26">
        <v>1000</v>
      </c>
      <c r="T659" s="26">
        <v>500</v>
      </c>
      <c r="U659" s="26">
        <v>2000</v>
      </c>
      <c r="V659" s="26">
        <v>3000</v>
      </c>
      <c r="W659" s="26">
        <v>0</v>
      </c>
      <c r="X659" s="26">
        <v>5000</v>
      </c>
      <c r="Y659" s="26">
        <v>800</v>
      </c>
      <c r="Z659" s="20">
        <f t="shared" si="172"/>
        <v>-19800</v>
      </c>
      <c r="AA659" s="26">
        <f t="shared" si="173"/>
        <v>15000</v>
      </c>
      <c r="AB659" s="26">
        <v>0</v>
      </c>
      <c r="AC659" s="26">
        <v>15000</v>
      </c>
      <c r="AD659" s="26">
        <v>0</v>
      </c>
      <c r="AE659" s="26">
        <v>0</v>
      </c>
      <c r="AF659" s="26">
        <f t="shared" si="174"/>
        <v>-34800</v>
      </c>
      <c r="AG659" s="27">
        <f>SUM($AF$2:AF659)/SUM($AH$2:AH659)</f>
        <v>-3.3839665653495441E-3</v>
      </c>
      <c r="AH659" s="28">
        <v>10000000</v>
      </c>
      <c r="AI659" s="26">
        <f t="shared" si="175"/>
        <v>0</v>
      </c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9"/>
      <c r="AU659" s="29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 spans="1:63" x14ac:dyDescent="0.2">
      <c r="A660" s="34">
        <f t="shared" si="160"/>
        <v>2021</v>
      </c>
      <c r="B660" s="34">
        <f t="shared" si="161"/>
        <v>10</v>
      </c>
      <c r="C660" s="34">
        <f t="shared" si="162"/>
        <v>20</v>
      </c>
      <c r="D660" s="25">
        <v>44489</v>
      </c>
      <c r="E660" s="20">
        <f t="shared" si="163"/>
        <v>0</v>
      </c>
      <c r="F660" s="26">
        <f t="shared" si="164"/>
        <v>0</v>
      </c>
      <c r="G660" s="26">
        <f t="shared" si="165"/>
        <v>0</v>
      </c>
      <c r="H660" s="37">
        <f t="shared" si="166"/>
        <v>0</v>
      </c>
      <c r="I660" s="26">
        <f t="shared" si="167"/>
        <v>0</v>
      </c>
      <c r="J660" s="20">
        <f t="shared" si="168"/>
        <v>19800</v>
      </c>
      <c r="K660" s="20">
        <f t="shared" si="169"/>
        <v>2000</v>
      </c>
      <c r="L660" s="26">
        <v>1000</v>
      </c>
      <c r="M660" s="26">
        <v>0</v>
      </c>
      <c r="N660" s="26">
        <v>1000</v>
      </c>
      <c r="O660" s="20">
        <f t="shared" si="170"/>
        <v>-2000</v>
      </c>
      <c r="P660" s="20">
        <f t="shared" si="171"/>
        <v>17800</v>
      </c>
      <c r="Q660" s="26">
        <v>500</v>
      </c>
      <c r="R660" s="26">
        <v>5000</v>
      </c>
      <c r="S660" s="26">
        <v>1000</v>
      </c>
      <c r="T660" s="26">
        <v>500</v>
      </c>
      <c r="U660" s="26">
        <v>2000</v>
      </c>
      <c r="V660" s="26">
        <v>3000</v>
      </c>
      <c r="W660" s="26">
        <v>0</v>
      </c>
      <c r="X660" s="26">
        <v>5000</v>
      </c>
      <c r="Y660" s="26">
        <v>800</v>
      </c>
      <c r="Z660" s="20">
        <f t="shared" si="172"/>
        <v>-19800</v>
      </c>
      <c r="AA660" s="26">
        <f t="shared" si="173"/>
        <v>15000</v>
      </c>
      <c r="AB660" s="26">
        <v>0</v>
      </c>
      <c r="AC660" s="26">
        <v>15000</v>
      </c>
      <c r="AD660" s="26">
        <v>0</v>
      </c>
      <c r="AE660" s="26">
        <v>0</v>
      </c>
      <c r="AF660" s="26">
        <f t="shared" si="174"/>
        <v>-34800</v>
      </c>
      <c r="AG660" s="27">
        <f>SUM($AF$2:AF660)/SUM($AH$2:AH660)</f>
        <v>-3.3841122913505313E-3</v>
      </c>
      <c r="AH660" s="28">
        <v>10000000</v>
      </c>
      <c r="AI660" s="26">
        <f t="shared" si="175"/>
        <v>0</v>
      </c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9"/>
      <c r="AU660" s="29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 spans="1:63" x14ac:dyDescent="0.2">
      <c r="A661" s="34">
        <f t="shared" si="160"/>
        <v>2021</v>
      </c>
      <c r="B661" s="34">
        <f t="shared" si="161"/>
        <v>10</v>
      </c>
      <c r="C661" s="34">
        <f t="shared" si="162"/>
        <v>21</v>
      </c>
      <c r="D661" s="25">
        <v>44490</v>
      </c>
      <c r="E661" s="20">
        <f t="shared" si="163"/>
        <v>0</v>
      </c>
      <c r="F661" s="26">
        <f t="shared" si="164"/>
        <v>0</v>
      </c>
      <c r="G661" s="26">
        <f t="shared" si="165"/>
        <v>0</v>
      </c>
      <c r="H661" s="37">
        <f t="shared" si="166"/>
        <v>0</v>
      </c>
      <c r="I661" s="26">
        <f t="shared" si="167"/>
        <v>0</v>
      </c>
      <c r="J661" s="20">
        <f t="shared" si="168"/>
        <v>19800</v>
      </c>
      <c r="K661" s="20">
        <f t="shared" si="169"/>
        <v>2000</v>
      </c>
      <c r="L661" s="26">
        <v>1000</v>
      </c>
      <c r="M661" s="26">
        <v>0</v>
      </c>
      <c r="N661" s="26">
        <v>1000</v>
      </c>
      <c r="O661" s="20">
        <f t="shared" si="170"/>
        <v>-2000</v>
      </c>
      <c r="P661" s="20">
        <f t="shared" si="171"/>
        <v>17800</v>
      </c>
      <c r="Q661" s="26">
        <v>500</v>
      </c>
      <c r="R661" s="26">
        <v>5000</v>
      </c>
      <c r="S661" s="26">
        <v>1000</v>
      </c>
      <c r="T661" s="26">
        <v>500</v>
      </c>
      <c r="U661" s="26">
        <v>2000</v>
      </c>
      <c r="V661" s="26">
        <v>3000</v>
      </c>
      <c r="W661" s="26">
        <v>0</v>
      </c>
      <c r="X661" s="26">
        <v>5000</v>
      </c>
      <c r="Y661" s="26">
        <v>800</v>
      </c>
      <c r="Z661" s="20">
        <f t="shared" si="172"/>
        <v>-19800</v>
      </c>
      <c r="AA661" s="26">
        <f t="shared" si="173"/>
        <v>15000</v>
      </c>
      <c r="AB661" s="26">
        <v>0</v>
      </c>
      <c r="AC661" s="26">
        <v>15000</v>
      </c>
      <c r="AD661" s="26">
        <v>0</v>
      </c>
      <c r="AE661" s="26">
        <v>0</v>
      </c>
      <c r="AF661" s="26">
        <f t="shared" si="174"/>
        <v>-34800</v>
      </c>
      <c r="AG661" s="27">
        <f>SUM($AF$2:AF661)/SUM($AH$2:AH661)</f>
        <v>-3.3842575757575756E-3</v>
      </c>
      <c r="AH661" s="28">
        <v>10000000</v>
      </c>
      <c r="AI661" s="26">
        <f t="shared" si="175"/>
        <v>0</v>
      </c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9"/>
      <c r="AU661" s="29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 spans="1:63" x14ac:dyDescent="0.2">
      <c r="A662" s="34">
        <f t="shared" si="160"/>
        <v>2021</v>
      </c>
      <c r="B662" s="34">
        <f t="shared" si="161"/>
        <v>10</v>
      </c>
      <c r="C662" s="34">
        <f t="shared" si="162"/>
        <v>22</v>
      </c>
      <c r="D662" s="25">
        <v>44491</v>
      </c>
      <c r="E662" s="20">
        <f t="shared" si="163"/>
        <v>0</v>
      </c>
      <c r="F662" s="26">
        <f t="shared" si="164"/>
        <v>0</v>
      </c>
      <c r="G662" s="26">
        <f t="shared" si="165"/>
        <v>0</v>
      </c>
      <c r="H662" s="37">
        <f t="shared" si="166"/>
        <v>0</v>
      </c>
      <c r="I662" s="26">
        <f t="shared" si="167"/>
        <v>0</v>
      </c>
      <c r="J662" s="20">
        <f t="shared" si="168"/>
        <v>19800</v>
      </c>
      <c r="K662" s="20">
        <f t="shared" si="169"/>
        <v>2000</v>
      </c>
      <c r="L662" s="26">
        <v>1000</v>
      </c>
      <c r="M662" s="26">
        <v>0</v>
      </c>
      <c r="N662" s="26">
        <v>1000</v>
      </c>
      <c r="O662" s="20">
        <f t="shared" si="170"/>
        <v>-2000</v>
      </c>
      <c r="P662" s="20">
        <f t="shared" si="171"/>
        <v>17800</v>
      </c>
      <c r="Q662" s="26">
        <v>500</v>
      </c>
      <c r="R662" s="26">
        <v>5000</v>
      </c>
      <c r="S662" s="26">
        <v>1000</v>
      </c>
      <c r="T662" s="26">
        <v>500</v>
      </c>
      <c r="U662" s="26">
        <v>2000</v>
      </c>
      <c r="V662" s="26">
        <v>3000</v>
      </c>
      <c r="W662" s="26">
        <v>0</v>
      </c>
      <c r="X662" s="26">
        <v>5000</v>
      </c>
      <c r="Y662" s="26">
        <v>800</v>
      </c>
      <c r="Z662" s="20">
        <f t="shared" si="172"/>
        <v>-19800</v>
      </c>
      <c r="AA662" s="26">
        <f t="shared" si="173"/>
        <v>15000</v>
      </c>
      <c r="AB662" s="26">
        <v>0</v>
      </c>
      <c r="AC662" s="26">
        <v>15000</v>
      </c>
      <c r="AD662" s="26">
        <v>0</v>
      </c>
      <c r="AE662" s="26">
        <v>0</v>
      </c>
      <c r="AF662" s="26">
        <f t="shared" si="174"/>
        <v>-34800</v>
      </c>
      <c r="AG662" s="27">
        <f>SUM($AF$2:AF662)/SUM($AH$2:AH662)</f>
        <v>-3.3844024205748864E-3</v>
      </c>
      <c r="AH662" s="28">
        <v>10000000</v>
      </c>
      <c r="AI662" s="26">
        <f t="shared" si="175"/>
        <v>0</v>
      </c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9"/>
      <c r="AU662" s="29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 spans="1:63" x14ac:dyDescent="0.2">
      <c r="A663" s="34">
        <f t="shared" si="160"/>
        <v>2021</v>
      </c>
      <c r="B663" s="34">
        <f t="shared" si="161"/>
        <v>10</v>
      </c>
      <c r="C663" s="34">
        <f t="shared" si="162"/>
        <v>23</v>
      </c>
      <c r="D663" s="25">
        <v>44492</v>
      </c>
      <c r="E663" s="20">
        <f t="shared" si="163"/>
        <v>0</v>
      </c>
      <c r="F663" s="26">
        <f t="shared" si="164"/>
        <v>0</v>
      </c>
      <c r="G663" s="26">
        <f t="shared" si="165"/>
        <v>0</v>
      </c>
      <c r="H663" s="37">
        <f t="shared" si="166"/>
        <v>0</v>
      </c>
      <c r="I663" s="26">
        <f t="shared" si="167"/>
        <v>0</v>
      </c>
      <c r="J663" s="20">
        <f t="shared" si="168"/>
        <v>19800</v>
      </c>
      <c r="K663" s="20">
        <f t="shared" si="169"/>
        <v>2000</v>
      </c>
      <c r="L663" s="26">
        <v>1000</v>
      </c>
      <c r="M663" s="26">
        <v>0</v>
      </c>
      <c r="N663" s="26">
        <v>1000</v>
      </c>
      <c r="O663" s="20">
        <f t="shared" si="170"/>
        <v>-2000</v>
      </c>
      <c r="P663" s="20">
        <f t="shared" si="171"/>
        <v>17800</v>
      </c>
      <c r="Q663" s="26">
        <v>500</v>
      </c>
      <c r="R663" s="26">
        <v>5000</v>
      </c>
      <c r="S663" s="26">
        <v>1000</v>
      </c>
      <c r="T663" s="26">
        <v>500</v>
      </c>
      <c r="U663" s="26">
        <v>2000</v>
      </c>
      <c r="V663" s="26">
        <v>3000</v>
      </c>
      <c r="W663" s="26">
        <v>0</v>
      </c>
      <c r="X663" s="26">
        <v>5000</v>
      </c>
      <c r="Y663" s="26">
        <v>800</v>
      </c>
      <c r="Z663" s="20">
        <f t="shared" si="172"/>
        <v>-19800</v>
      </c>
      <c r="AA663" s="26">
        <f t="shared" si="173"/>
        <v>15000</v>
      </c>
      <c r="AB663" s="26">
        <v>0</v>
      </c>
      <c r="AC663" s="26">
        <v>15000</v>
      </c>
      <c r="AD663" s="26">
        <v>0</v>
      </c>
      <c r="AE663" s="26">
        <v>0</v>
      </c>
      <c r="AF663" s="26">
        <f t="shared" si="174"/>
        <v>-34800</v>
      </c>
      <c r="AG663" s="27">
        <f>SUM($AF$2:AF663)/SUM($AH$2:AH663)</f>
        <v>-3.3845468277945621E-3</v>
      </c>
      <c r="AH663" s="28">
        <v>10000000</v>
      </c>
      <c r="AI663" s="26">
        <f t="shared" si="175"/>
        <v>0</v>
      </c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9"/>
      <c r="AU663" s="29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 spans="1:63" x14ac:dyDescent="0.2">
      <c r="A664" s="34">
        <f t="shared" si="160"/>
        <v>2021</v>
      </c>
      <c r="B664" s="34">
        <f t="shared" si="161"/>
        <v>10</v>
      </c>
      <c r="C664" s="34">
        <f t="shared" si="162"/>
        <v>24</v>
      </c>
      <c r="D664" s="25">
        <v>44493</v>
      </c>
      <c r="E664" s="20">
        <f t="shared" si="163"/>
        <v>0</v>
      </c>
      <c r="F664" s="26">
        <f t="shared" si="164"/>
        <v>0</v>
      </c>
      <c r="G664" s="26">
        <f t="shared" si="165"/>
        <v>0</v>
      </c>
      <c r="H664" s="37">
        <f t="shared" si="166"/>
        <v>0</v>
      </c>
      <c r="I664" s="26">
        <f t="shared" si="167"/>
        <v>0</v>
      </c>
      <c r="J664" s="20">
        <f t="shared" si="168"/>
        <v>19800</v>
      </c>
      <c r="K664" s="20">
        <f t="shared" si="169"/>
        <v>2000</v>
      </c>
      <c r="L664" s="26">
        <v>1000</v>
      </c>
      <c r="M664" s="26">
        <v>0</v>
      </c>
      <c r="N664" s="26">
        <v>1000</v>
      </c>
      <c r="O664" s="20">
        <f t="shared" si="170"/>
        <v>-2000</v>
      </c>
      <c r="P664" s="20">
        <f t="shared" si="171"/>
        <v>17800</v>
      </c>
      <c r="Q664" s="26">
        <v>500</v>
      </c>
      <c r="R664" s="26">
        <v>5000</v>
      </c>
      <c r="S664" s="26">
        <v>1000</v>
      </c>
      <c r="T664" s="26">
        <v>500</v>
      </c>
      <c r="U664" s="26">
        <v>2000</v>
      </c>
      <c r="V664" s="26">
        <v>3000</v>
      </c>
      <c r="W664" s="26">
        <v>0</v>
      </c>
      <c r="X664" s="26">
        <v>5000</v>
      </c>
      <c r="Y664" s="26">
        <v>800</v>
      </c>
      <c r="Z664" s="20">
        <f t="shared" si="172"/>
        <v>-19800</v>
      </c>
      <c r="AA664" s="26">
        <f t="shared" si="173"/>
        <v>15000</v>
      </c>
      <c r="AB664" s="26">
        <v>0</v>
      </c>
      <c r="AC664" s="26">
        <v>15000</v>
      </c>
      <c r="AD664" s="26">
        <v>0</v>
      </c>
      <c r="AE664" s="26">
        <v>0</v>
      </c>
      <c r="AF664" s="26">
        <f t="shared" si="174"/>
        <v>-34800</v>
      </c>
      <c r="AG664" s="27">
        <f>SUM($AF$2:AF664)/SUM($AH$2:AH664)</f>
        <v>-3.3846907993966818E-3</v>
      </c>
      <c r="AH664" s="28">
        <v>10000000</v>
      </c>
      <c r="AI664" s="26">
        <f t="shared" si="175"/>
        <v>0</v>
      </c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9"/>
      <c r="AU664" s="29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 spans="1:63" x14ac:dyDescent="0.2">
      <c r="A665" s="34">
        <f t="shared" si="160"/>
        <v>2021</v>
      </c>
      <c r="B665" s="34">
        <f t="shared" si="161"/>
        <v>10</v>
      </c>
      <c r="C665" s="34">
        <f t="shared" si="162"/>
        <v>25</v>
      </c>
      <c r="D665" s="25">
        <v>44494</v>
      </c>
      <c r="E665" s="20">
        <f t="shared" si="163"/>
        <v>0</v>
      </c>
      <c r="F665" s="26">
        <f t="shared" si="164"/>
        <v>0</v>
      </c>
      <c r="G665" s="26">
        <f t="shared" si="165"/>
        <v>0</v>
      </c>
      <c r="H665" s="37">
        <f t="shared" si="166"/>
        <v>0</v>
      </c>
      <c r="I665" s="26">
        <f t="shared" si="167"/>
        <v>0</v>
      </c>
      <c r="J665" s="20">
        <f t="shared" si="168"/>
        <v>19800</v>
      </c>
      <c r="K665" s="20">
        <f t="shared" si="169"/>
        <v>2000</v>
      </c>
      <c r="L665" s="26">
        <v>1000</v>
      </c>
      <c r="M665" s="26">
        <v>0</v>
      </c>
      <c r="N665" s="26">
        <v>1000</v>
      </c>
      <c r="O665" s="20">
        <f t="shared" si="170"/>
        <v>-2000</v>
      </c>
      <c r="P665" s="20">
        <f t="shared" si="171"/>
        <v>17800</v>
      </c>
      <c r="Q665" s="26">
        <v>500</v>
      </c>
      <c r="R665" s="26">
        <v>5000</v>
      </c>
      <c r="S665" s="26">
        <v>1000</v>
      </c>
      <c r="T665" s="26">
        <v>500</v>
      </c>
      <c r="U665" s="26">
        <v>2000</v>
      </c>
      <c r="V665" s="26">
        <v>3000</v>
      </c>
      <c r="W665" s="26">
        <v>0</v>
      </c>
      <c r="X665" s="26">
        <v>5000</v>
      </c>
      <c r="Y665" s="26">
        <v>800</v>
      </c>
      <c r="Z665" s="20">
        <f t="shared" si="172"/>
        <v>-19800</v>
      </c>
      <c r="AA665" s="26">
        <f t="shared" si="173"/>
        <v>15000</v>
      </c>
      <c r="AB665" s="26">
        <v>0</v>
      </c>
      <c r="AC665" s="26">
        <v>15000</v>
      </c>
      <c r="AD665" s="26">
        <v>0</v>
      </c>
      <c r="AE665" s="26">
        <v>0</v>
      </c>
      <c r="AF665" s="26">
        <f t="shared" si="174"/>
        <v>-34800</v>
      </c>
      <c r="AG665" s="27">
        <f>SUM($AF$2:AF665)/SUM($AH$2:AH665)</f>
        <v>-3.3848343373493977E-3</v>
      </c>
      <c r="AH665" s="28">
        <v>10000000</v>
      </c>
      <c r="AI665" s="26">
        <f t="shared" si="175"/>
        <v>0</v>
      </c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9"/>
      <c r="AU665" s="29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 spans="1:63" x14ac:dyDescent="0.2">
      <c r="A666" s="34">
        <f t="shared" si="160"/>
        <v>2021</v>
      </c>
      <c r="B666" s="34">
        <f t="shared" si="161"/>
        <v>10</v>
      </c>
      <c r="C666" s="34">
        <f t="shared" si="162"/>
        <v>26</v>
      </c>
      <c r="D666" s="25">
        <v>44495</v>
      </c>
      <c r="E666" s="20">
        <f t="shared" si="163"/>
        <v>0</v>
      </c>
      <c r="F666" s="26">
        <f t="shared" si="164"/>
        <v>0</v>
      </c>
      <c r="G666" s="26">
        <f t="shared" si="165"/>
        <v>0</v>
      </c>
      <c r="H666" s="37">
        <f t="shared" si="166"/>
        <v>0</v>
      </c>
      <c r="I666" s="26">
        <f t="shared" si="167"/>
        <v>0</v>
      </c>
      <c r="J666" s="20">
        <f t="shared" si="168"/>
        <v>19800</v>
      </c>
      <c r="K666" s="20">
        <f t="shared" si="169"/>
        <v>2000</v>
      </c>
      <c r="L666" s="26">
        <v>1000</v>
      </c>
      <c r="M666" s="26">
        <v>0</v>
      </c>
      <c r="N666" s="26">
        <v>1000</v>
      </c>
      <c r="O666" s="20">
        <f t="shared" si="170"/>
        <v>-2000</v>
      </c>
      <c r="P666" s="20">
        <f t="shared" si="171"/>
        <v>17800</v>
      </c>
      <c r="Q666" s="26">
        <v>500</v>
      </c>
      <c r="R666" s="26">
        <v>5000</v>
      </c>
      <c r="S666" s="26">
        <v>1000</v>
      </c>
      <c r="T666" s="26">
        <v>500</v>
      </c>
      <c r="U666" s="26">
        <v>2000</v>
      </c>
      <c r="V666" s="26">
        <v>3000</v>
      </c>
      <c r="W666" s="26">
        <v>0</v>
      </c>
      <c r="X666" s="26">
        <v>5000</v>
      </c>
      <c r="Y666" s="26">
        <v>800</v>
      </c>
      <c r="Z666" s="20">
        <f t="shared" si="172"/>
        <v>-19800</v>
      </c>
      <c r="AA666" s="26">
        <f t="shared" si="173"/>
        <v>15000</v>
      </c>
      <c r="AB666" s="26">
        <v>0</v>
      </c>
      <c r="AC666" s="26">
        <v>15000</v>
      </c>
      <c r="AD666" s="26">
        <v>0</v>
      </c>
      <c r="AE666" s="26">
        <v>0</v>
      </c>
      <c r="AF666" s="26">
        <f t="shared" si="174"/>
        <v>-34800</v>
      </c>
      <c r="AG666" s="27">
        <f>SUM($AF$2:AF666)/SUM($AH$2:AH666)</f>
        <v>-3.3849774436090227E-3</v>
      </c>
      <c r="AH666" s="28">
        <v>10000000</v>
      </c>
      <c r="AI666" s="26">
        <f t="shared" si="175"/>
        <v>0</v>
      </c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9"/>
      <c r="AU666" s="29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 spans="1:63" x14ac:dyDescent="0.2">
      <c r="A667" s="34">
        <f t="shared" si="160"/>
        <v>2021</v>
      </c>
      <c r="B667" s="34">
        <f t="shared" si="161"/>
        <v>10</v>
      </c>
      <c r="C667" s="34">
        <f t="shared" si="162"/>
        <v>27</v>
      </c>
      <c r="D667" s="25">
        <v>44496</v>
      </c>
      <c r="E667" s="20">
        <f t="shared" si="163"/>
        <v>0</v>
      </c>
      <c r="F667" s="26">
        <f t="shared" si="164"/>
        <v>0</v>
      </c>
      <c r="G667" s="26">
        <f t="shared" si="165"/>
        <v>0</v>
      </c>
      <c r="H667" s="37">
        <f t="shared" si="166"/>
        <v>0</v>
      </c>
      <c r="I667" s="26">
        <f t="shared" si="167"/>
        <v>0</v>
      </c>
      <c r="J667" s="20">
        <f t="shared" si="168"/>
        <v>19800</v>
      </c>
      <c r="K667" s="20">
        <f t="shared" si="169"/>
        <v>2000</v>
      </c>
      <c r="L667" s="26">
        <v>1000</v>
      </c>
      <c r="M667" s="26">
        <v>0</v>
      </c>
      <c r="N667" s="26">
        <v>1000</v>
      </c>
      <c r="O667" s="20">
        <f t="shared" si="170"/>
        <v>-2000</v>
      </c>
      <c r="P667" s="20">
        <f t="shared" si="171"/>
        <v>17800</v>
      </c>
      <c r="Q667" s="26">
        <v>500</v>
      </c>
      <c r="R667" s="26">
        <v>5000</v>
      </c>
      <c r="S667" s="26">
        <v>1000</v>
      </c>
      <c r="T667" s="26">
        <v>500</v>
      </c>
      <c r="U667" s="26">
        <v>2000</v>
      </c>
      <c r="V667" s="26">
        <v>3000</v>
      </c>
      <c r="W667" s="26">
        <v>0</v>
      </c>
      <c r="X667" s="26">
        <v>5000</v>
      </c>
      <c r="Y667" s="26">
        <v>800</v>
      </c>
      <c r="Z667" s="20">
        <f t="shared" si="172"/>
        <v>-19800</v>
      </c>
      <c r="AA667" s="26">
        <f t="shared" si="173"/>
        <v>15000</v>
      </c>
      <c r="AB667" s="26">
        <v>0</v>
      </c>
      <c r="AC667" s="26">
        <v>15000</v>
      </c>
      <c r="AD667" s="26">
        <v>0</v>
      </c>
      <c r="AE667" s="26">
        <v>0</v>
      </c>
      <c r="AF667" s="26">
        <f t="shared" si="174"/>
        <v>-34800</v>
      </c>
      <c r="AG667" s="27">
        <f>SUM($AF$2:AF667)/SUM($AH$2:AH667)</f>
        <v>-3.3851201201201202E-3</v>
      </c>
      <c r="AH667" s="28">
        <v>10000000</v>
      </c>
      <c r="AI667" s="26">
        <f t="shared" si="175"/>
        <v>0</v>
      </c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9"/>
      <c r="AU667" s="29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 spans="1:63" x14ac:dyDescent="0.2">
      <c r="A668" s="34">
        <f t="shared" si="160"/>
        <v>2021</v>
      </c>
      <c r="B668" s="34">
        <f t="shared" si="161"/>
        <v>10</v>
      </c>
      <c r="C668" s="34">
        <f t="shared" si="162"/>
        <v>28</v>
      </c>
      <c r="D668" s="25">
        <v>44497</v>
      </c>
      <c r="E668" s="20">
        <f t="shared" si="163"/>
        <v>0</v>
      </c>
      <c r="F668" s="26">
        <f t="shared" si="164"/>
        <v>0</v>
      </c>
      <c r="G668" s="26">
        <f t="shared" si="165"/>
        <v>0</v>
      </c>
      <c r="H668" s="37">
        <f t="shared" si="166"/>
        <v>0</v>
      </c>
      <c r="I668" s="26">
        <f t="shared" si="167"/>
        <v>0</v>
      </c>
      <c r="J668" s="20">
        <f t="shared" si="168"/>
        <v>19800</v>
      </c>
      <c r="K668" s="20">
        <f t="shared" si="169"/>
        <v>2000</v>
      </c>
      <c r="L668" s="26">
        <v>1000</v>
      </c>
      <c r="M668" s="26">
        <v>0</v>
      </c>
      <c r="N668" s="26">
        <v>1000</v>
      </c>
      <c r="O668" s="20">
        <f t="shared" si="170"/>
        <v>-2000</v>
      </c>
      <c r="P668" s="20">
        <f t="shared" si="171"/>
        <v>17800</v>
      </c>
      <c r="Q668" s="26">
        <v>500</v>
      </c>
      <c r="R668" s="26">
        <v>5000</v>
      </c>
      <c r="S668" s="26">
        <v>1000</v>
      </c>
      <c r="T668" s="26">
        <v>500</v>
      </c>
      <c r="U668" s="26">
        <v>2000</v>
      </c>
      <c r="V668" s="26">
        <v>3000</v>
      </c>
      <c r="W668" s="26">
        <v>0</v>
      </c>
      <c r="X668" s="26">
        <v>5000</v>
      </c>
      <c r="Y668" s="26">
        <v>800</v>
      </c>
      <c r="Z668" s="20">
        <f t="shared" si="172"/>
        <v>-19800</v>
      </c>
      <c r="AA668" s="26">
        <f t="shared" si="173"/>
        <v>15000</v>
      </c>
      <c r="AB668" s="26">
        <v>0</v>
      </c>
      <c r="AC668" s="26">
        <v>15000</v>
      </c>
      <c r="AD668" s="26">
        <v>0</v>
      </c>
      <c r="AE668" s="26">
        <v>0</v>
      </c>
      <c r="AF668" s="26">
        <f t="shared" si="174"/>
        <v>-34800</v>
      </c>
      <c r="AG668" s="27">
        <f>SUM($AF$2:AF668)/SUM($AH$2:AH668)</f>
        <v>-3.3852623688155922E-3</v>
      </c>
      <c r="AH668" s="28">
        <v>10000000</v>
      </c>
      <c r="AI668" s="26">
        <f t="shared" si="175"/>
        <v>0</v>
      </c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9"/>
      <c r="AU668" s="29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 spans="1:63" x14ac:dyDescent="0.2">
      <c r="A669" s="34">
        <f t="shared" si="160"/>
        <v>2021</v>
      </c>
      <c r="B669" s="34">
        <f t="shared" si="161"/>
        <v>10</v>
      </c>
      <c r="C669" s="34">
        <f t="shared" si="162"/>
        <v>29</v>
      </c>
      <c r="D669" s="25">
        <v>44498</v>
      </c>
      <c r="E669" s="20">
        <f t="shared" si="163"/>
        <v>0</v>
      </c>
      <c r="F669" s="26">
        <f t="shared" si="164"/>
        <v>0</v>
      </c>
      <c r="G669" s="26">
        <f t="shared" si="165"/>
        <v>0</v>
      </c>
      <c r="H669" s="37">
        <f t="shared" si="166"/>
        <v>0</v>
      </c>
      <c r="I669" s="26">
        <f t="shared" si="167"/>
        <v>0</v>
      </c>
      <c r="J669" s="20">
        <f t="shared" si="168"/>
        <v>19800</v>
      </c>
      <c r="K669" s="20">
        <f t="shared" si="169"/>
        <v>2000</v>
      </c>
      <c r="L669" s="26">
        <v>1000</v>
      </c>
      <c r="M669" s="26">
        <v>0</v>
      </c>
      <c r="N669" s="26">
        <v>1000</v>
      </c>
      <c r="O669" s="20">
        <f t="shared" si="170"/>
        <v>-2000</v>
      </c>
      <c r="P669" s="20">
        <f t="shared" si="171"/>
        <v>17800</v>
      </c>
      <c r="Q669" s="26">
        <v>500</v>
      </c>
      <c r="R669" s="26">
        <v>5000</v>
      </c>
      <c r="S669" s="26">
        <v>1000</v>
      </c>
      <c r="T669" s="26">
        <v>500</v>
      </c>
      <c r="U669" s="26">
        <v>2000</v>
      </c>
      <c r="V669" s="26">
        <v>3000</v>
      </c>
      <c r="W669" s="26">
        <v>0</v>
      </c>
      <c r="X669" s="26">
        <v>5000</v>
      </c>
      <c r="Y669" s="26">
        <v>800</v>
      </c>
      <c r="Z669" s="20">
        <f t="shared" si="172"/>
        <v>-19800</v>
      </c>
      <c r="AA669" s="26">
        <f t="shared" si="173"/>
        <v>15000</v>
      </c>
      <c r="AB669" s="26">
        <v>0</v>
      </c>
      <c r="AC669" s="26">
        <v>15000</v>
      </c>
      <c r="AD669" s="26">
        <v>0</v>
      </c>
      <c r="AE669" s="26">
        <v>0</v>
      </c>
      <c r="AF669" s="26">
        <f t="shared" si="174"/>
        <v>-34800</v>
      </c>
      <c r="AG669" s="27">
        <f>SUM($AF$2:AF669)/SUM($AH$2:AH669)</f>
        <v>-3.3854041916167666E-3</v>
      </c>
      <c r="AH669" s="28">
        <v>10000000</v>
      </c>
      <c r="AI669" s="26">
        <f t="shared" si="175"/>
        <v>0</v>
      </c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9"/>
      <c r="AU669" s="29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 spans="1:63" x14ac:dyDescent="0.2">
      <c r="A670" s="34">
        <f t="shared" si="160"/>
        <v>2021</v>
      </c>
      <c r="B670" s="34">
        <f t="shared" si="161"/>
        <v>10</v>
      </c>
      <c r="C670" s="34">
        <f t="shared" si="162"/>
        <v>30</v>
      </c>
      <c r="D670" s="25">
        <v>44499</v>
      </c>
      <c r="E670" s="20">
        <f t="shared" si="163"/>
        <v>10100</v>
      </c>
      <c r="F670" s="26">
        <f t="shared" si="164"/>
        <v>10000</v>
      </c>
      <c r="G670" s="26">
        <f t="shared" si="165"/>
        <v>100</v>
      </c>
      <c r="H670" s="37">
        <f t="shared" si="166"/>
        <v>1</v>
      </c>
      <c r="I670" s="26">
        <f t="shared" si="167"/>
        <v>10000</v>
      </c>
      <c r="J670" s="20">
        <f t="shared" si="168"/>
        <v>19800</v>
      </c>
      <c r="K670" s="20">
        <f t="shared" si="169"/>
        <v>2000</v>
      </c>
      <c r="L670" s="26">
        <v>1000</v>
      </c>
      <c r="M670" s="26">
        <v>0</v>
      </c>
      <c r="N670" s="26">
        <v>1000</v>
      </c>
      <c r="O670" s="20">
        <f t="shared" si="170"/>
        <v>8100</v>
      </c>
      <c r="P670" s="20">
        <f t="shared" si="171"/>
        <v>17800</v>
      </c>
      <c r="Q670" s="26">
        <v>500</v>
      </c>
      <c r="R670" s="26">
        <v>5000</v>
      </c>
      <c r="S670" s="26">
        <v>1000</v>
      </c>
      <c r="T670" s="26">
        <v>500</v>
      </c>
      <c r="U670" s="26">
        <v>2000</v>
      </c>
      <c r="V670" s="26">
        <v>3000</v>
      </c>
      <c r="W670" s="26">
        <v>0</v>
      </c>
      <c r="X670" s="26">
        <v>5000</v>
      </c>
      <c r="Y670" s="26">
        <v>800</v>
      </c>
      <c r="Z670" s="20">
        <f t="shared" si="172"/>
        <v>-9700</v>
      </c>
      <c r="AA670" s="26">
        <f t="shared" si="173"/>
        <v>15000</v>
      </c>
      <c r="AB670" s="26">
        <v>0</v>
      </c>
      <c r="AC670" s="26">
        <v>15000</v>
      </c>
      <c r="AD670" s="26">
        <v>0</v>
      </c>
      <c r="AE670" s="26">
        <v>0</v>
      </c>
      <c r="AF670" s="26">
        <f t="shared" si="174"/>
        <v>-24700</v>
      </c>
      <c r="AG670" s="27">
        <f>SUM($AF$2:AF670)/SUM($AH$2:AH670)</f>
        <v>-3.3840358744394619E-3</v>
      </c>
      <c r="AH670" s="28">
        <v>10000000</v>
      </c>
      <c r="AI670" s="26">
        <f t="shared" si="175"/>
        <v>0</v>
      </c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9"/>
      <c r="AU670" s="29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 spans="1:63" x14ac:dyDescent="0.2">
      <c r="A671" s="34">
        <f t="shared" si="160"/>
        <v>2021</v>
      </c>
      <c r="B671" s="34">
        <f t="shared" si="161"/>
        <v>10</v>
      </c>
      <c r="C671" s="34">
        <f t="shared" si="162"/>
        <v>31</v>
      </c>
      <c r="D671" s="25">
        <v>44500</v>
      </c>
      <c r="E671" s="20">
        <f t="shared" si="163"/>
        <v>0</v>
      </c>
      <c r="F671" s="26">
        <f t="shared" si="164"/>
        <v>0</v>
      </c>
      <c r="G671" s="26">
        <f t="shared" si="165"/>
        <v>0</v>
      </c>
      <c r="H671" s="37">
        <f t="shared" si="166"/>
        <v>0</v>
      </c>
      <c r="I671" s="26">
        <f t="shared" si="167"/>
        <v>0</v>
      </c>
      <c r="J671" s="20">
        <f t="shared" si="168"/>
        <v>19800</v>
      </c>
      <c r="K671" s="20">
        <f t="shared" si="169"/>
        <v>2000</v>
      </c>
      <c r="L671" s="26">
        <v>1000</v>
      </c>
      <c r="M671" s="26">
        <v>0</v>
      </c>
      <c r="N671" s="26">
        <v>1000</v>
      </c>
      <c r="O671" s="20">
        <f t="shared" si="170"/>
        <v>-2000</v>
      </c>
      <c r="P671" s="20">
        <f t="shared" si="171"/>
        <v>17800</v>
      </c>
      <c r="Q671" s="26">
        <v>500</v>
      </c>
      <c r="R671" s="26">
        <v>5000</v>
      </c>
      <c r="S671" s="26">
        <v>1000</v>
      </c>
      <c r="T671" s="26">
        <v>500</v>
      </c>
      <c r="U671" s="26">
        <v>2000</v>
      </c>
      <c r="V671" s="26">
        <v>3000</v>
      </c>
      <c r="W671" s="26">
        <v>0</v>
      </c>
      <c r="X671" s="26">
        <v>5000</v>
      </c>
      <c r="Y671" s="26">
        <v>800</v>
      </c>
      <c r="Z671" s="20">
        <f t="shared" si="172"/>
        <v>-19800</v>
      </c>
      <c r="AA671" s="26">
        <f t="shared" si="173"/>
        <v>15000</v>
      </c>
      <c r="AB671" s="26">
        <v>0</v>
      </c>
      <c r="AC671" s="26">
        <v>15000</v>
      </c>
      <c r="AD671" s="26">
        <v>0</v>
      </c>
      <c r="AE671" s="26">
        <v>0</v>
      </c>
      <c r="AF671" s="26">
        <f t="shared" si="174"/>
        <v>-34800</v>
      </c>
      <c r="AG671" s="27">
        <f>SUM($AF$2:AF671)/SUM($AH$2:AH671)</f>
        <v>-3.3841791044776121E-3</v>
      </c>
      <c r="AH671" s="28">
        <v>10000000</v>
      </c>
      <c r="AI671" s="26">
        <f t="shared" si="175"/>
        <v>0</v>
      </c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9"/>
      <c r="AU671" s="29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 spans="1:63" x14ac:dyDescent="0.2">
      <c r="A672" s="34">
        <f t="shared" si="160"/>
        <v>2021</v>
      </c>
      <c r="B672" s="34">
        <f t="shared" si="161"/>
        <v>11</v>
      </c>
      <c r="C672" s="34">
        <f t="shared" si="162"/>
        <v>1</v>
      </c>
      <c r="D672" s="25">
        <v>44501</v>
      </c>
      <c r="E672" s="20">
        <f t="shared" si="163"/>
        <v>10000</v>
      </c>
      <c r="F672" s="26">
        <f t="shared" si="164"/>
        <v>10000</v>
      </c>
      <c r="G672" s="26">
        <f t="shared" si="165"/>
        <v>0</v>
      </c>
      <c r="H672" s="37">
        <f t="shared" si="166"/>
        <v>1</v>
      </c>
      <c r="I672" s="26">
        <f t="shared" si="167"/>
        <v>10000</v>
      </c>
      <c r="J672" s="20">
        <f t="shared" si="168"/>
        <v>19800</v>
      </c>
      <c r="K672" s="20">
        <f t="shared" si="169"/>
        <v>2000</v>
      </c>
      <c r="L672" s="26">
        <v>1000</v>
      </c>
      <c r="M672" s="26">
        <v>0</v>
      </c>
      <c r="N672" s="26">
        <v>1000</v>
      </c>
      <c r="O672" s="20">
        <f t="shared" si="170"/>
        <v>8000</v>
      </c>
      <c r="P672" s="20">
        <f t="shared" si="171"/>
        <v>17800</v>
      </c>
      <c r="Q672" s="26">
        <v>500</v>
      </c>
      <c r="R672" s="26">
        <v>5000</v>
      </c>
      <c r="S672" s="26">
        <v>1000</v>
      </c>
      <c r="T672" s="26">
        <v>500</v>
      </c>
      <c r="U672" s="26">
        <v>2000</v>
      </c>
      <c r="V672" s="26">
        <v>3000</v>
      </c>
      <c r="W672" s="26">
        <v>0</v>
      </c>
      <c r="X672" s="26">
        <v>5000</v>
      </c>
      <c r="Y672" s="26">
        <v>800</v>
      </c>
      <c r="Z672" s="20">
        <f t="shared" si="172"/>
        <v>-9800</v>
      </c>
      <c r="AA672" s="26">
        <f t="shared" si="173"/>
        <v>15000</v>
      </c>
      <c r="AB672" s="26">
        <v>0</v>
      </c>
      <c r="AC672" s="26">
        <v>15000</v>
      </c>
      <c r="AD672" s="26">
        <v>0</v>
      </c>
      <c r="AE672" s="26">
        <v>0</v>
      </c>
      <c r="AF672" s="26">
        <f t="shared" si="174"/>
        <v>-24800</v>
      </c>
      <c r="AG672" s="27">
        <f>SUM($AF$2:AF672)/SUM($AH$2:AH672)</f>
        <v>-3.3828315946348732E-3</v>
      </c>
      <c r="AH672" s="28">
        <v>10000000</v>
      </c>
      <c r="AI672" s="26">
        <f t="shared" si="175"/>
        <v>0</v>
      </c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9"/>
      <c r="AU672" s="29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 spans="1:63" x14ac:dyDescent="0.2">
      <c r="A673" s="34">
        <f t="shared" si="160"/>
        <v>2021</v>
      </c>
      <c r="B673" s="34">
        <f t="shared" si="161"/>
        <v>11</v>
      </c>
      <c r="C673" s="34">
        <f t="shared" si="162"/>
        <v>2</v>
      </c>
      <c r="D673" s="25">
        <v>44502</v>
      </c>
      <c r="E673" s="20">
        <f t="shared" si="163"/>
        <v>0</v>
      </c>
      <c r="F673" s="26">
        <f t="shared" si="164"/>
        <v>0</v>
      </c>
      <c r="G673" s="26">
        <f t="shared" si="165"/>
        <v>0</v>
      </c>
      <c r="H673" s="37">
        <f t="shared" si="166"/>
        <v>0</v>
      </c>
      <c r="I673" s="26">
        <f t="shared" si="167"/>
        <v>0</v>
      </c>
      <c r="J673" s="20">
        <f t="shared" si="168"/>
        <v>19800</v>
      </c>
      <c r="K673" s="20">
        <f t="shared" si="169"/>
        <v>2000</v>
      </c>
      <c r="L673" s="26">
        <v>1000</v>
      </c>
      <c r="M673" s="26">
        <v>0</v>
      </c>
      <c r="N673" s="26">
        <v>1000</v>
      </c>
      <c r="O673" s="20">
        <f t="shared" si="170"/>
        <v>-2000</v>
      </c>
      <c r="P673" s="20">
        <f t="shared" si="171"/>
        <v>17800</v>
      </c>
      <c r="Q673" s="26">
        <v>500</v>
      </c>
      <c r="R673" s="26">
        <v>5000</v>
      </c>
      <c r="S673" s="26">
        <v>1000</v>
      </c>
      <c r="T673" s="26">
        <v>500</v>
      </c>
      <c r="U673" s="26">
        <v>2000</v>
      </c>
      <c r="V673" s="26">
        <v>3000</v>
      </c>
      <c r="W673" s="26">
        <v>0</v>
      </c>
      <c r="X673" s="26">
        <v>5000</v>
      </c>
      <c r="Y673" s="26">
        <v>800</v>
      </c>
      <c r="Z673" s="20">
        <f t="shared" si="172"/>
        <v>-19800</v>
      </c>
      <c r="AA673" s="26">
        <f t="shared" si="173"/>
        <v>15000</v>
      </c>
      <c r="AB673" s="26">
        <v>0</v>
      </c>
      <c r="AC673" s="26">
        <v>15000</v>
      </c>
      <c r="AD673" s="26">
        <v>0</v>
      </c>
      <c r="AE673" s="26">
        <v>0</v>
      </c>
      <c r="AF673" s="26">
        <f t="shared" si="174"/>
        <v>-34800</v>
      </c>
      <c r="AG673" s="27">
        <f>SUM($AF$2:AF673)/SUM($AH$2:AH673)</f>
        <v>-3.3829761904761906E-3</v>
      </c>
      <c r="AH673" s="28">
        <v>10000000</v>
      </c>
      <c r="AI673" s="26">
        <f t="shared" si="175"/>
        <v>0</v>
      </c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9"/>
      <c r="AU673" s="29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 spans="1:63" x14ac:dyDescent="0.2">
      <c r="A674" s="34">
        <f t="shared" si="160"/>
        <v>2021</v>
      </c>
      <c r="B674" s="34">
        <f t="shared" si="161"/>
        <v>11</v>
      </c>
      <c r="C674" s="34">
        <f t="shared" si="162"/>
        <v>3</v>
      </c>
      <c r="D674" s="25">
        <v>44503</v>
      </c>
      <c r="E674" s="20">
        <f t="shared" si="163"/>
        <v>0</v>
      </c>
      <c r="F674" s="26">
        <f t="shared" si="164"/>
        <v>0</v>
      </c>
      <c r="G674" s="26">
        <f t="shared" si="165"/>
        <v>0</v>
      </c>
      <c r="H674" s="37">
        <f t="shared" si="166"/>
        <v>0</v>
      </c>
      <c r="I674" s="26">
        <f t="shared" si="167"/>
        <v>0</v>
      </c>
      <c r="J674" s="20">
        <f t="shared" si="168"/>
        <v>19800</v>
      </c>
      <c r="K674" s="20">
        <f t="shared" si="169"/>
        <v>2000</v>
      </c>
      <c r="L674" s="26">
        <v>1000</v>
      </c>
      <c r="M674" s="26">
        <v>0</v>
      </c>
      <c r="N674" s="26">
        <v>1000</v>
      </c>
      <c r="O674" s="20">
        <f t="shared" si="170"/>
        <v>-2000</v>
      </c>
      <c r="P674" s="20">
        <f t="shared" si="171"/>
        <v>17800</v>
      </c>
      <c r="Q674" s="26">
        <v>500</v>
      </c>
      <c r="R674" s="26">
        <v>5000</v>
      </c>
      <c r="S674" s="26">
        <v>1000</v>
      </c>
      <c r="T674" s="26">
        <v>500</v>
      </c>
      <c r="U674" s="26">
        <v>2000</v>
      </c>
      <c r="V674" s="26">
        <v>3000</v>
      </c>
      <c r="W674" s="26">
        <v>0</v>
      </c>
      <c r="X674" s="26">
        <v>5000</v>
      </c>
      <c r="Y674" s="26">
        <v>800</v>
      </c>
      <c r="Z674" s="20">
        <f t="shared" si="172"/>
        <v>-19800</v>
      </c>
      <c r="AA674" s="26">
        <f t="shared" si="173"/>
        <v>15000</v>
      </c>
      <c r="AB674" s="26">
        <v>0</v>
      </c>
      <c r="AC674" s="26">
        <v>15000</v>
      </c>
      <c r="AD674" s="26">
        <v>0</v>
      </c>
      <c r="AE674" s="26">
        <v>0</v>
      </c>
      <c r="AF674" s="26">
        <f t="shared" si="174"/>
        <v>-34800</v>
      </c>
      <c r="AG674" s="27">
        <f>SUM($AF$2:AF674)/SUM($AH$2:AH674)</f>
        <v>-3.3831203566121841E-3</v>
      </c>
      <c r="AH674" s="28">
        <v>10000000</v>
      </c>
      <c r="AI674" s="26">
        <f t="shared" si="175"/>
        <v>0</v>
      </c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9"/>
      <c r="AU674" s="29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 spans="1:63" x14ac:dyDescent="0.2">
      <c r="A675" s="34">
        <f t="shared" si="160"/>
        <v>2021</v>
      </c>
      <c r="B675" s="34">
        <f t="shared" si="161"/>
        <v>11</v>
      </c>
      <c r="C675" s="34">
        <f t="shared" si="162"/>
        <v>4</v>
      </c>
      <c r="D675" s="25">
        <v>44504</v>
      </c>
      <c r="E675" s="20">
        <f t="shared" si="163"/>
        <v>0</v>
      </c>
      <c r="F675" s="26">
        <f t="shared" si="164"/>
        <v>0</v>
      </c>
      <c r="G675" s="26">
        <f t="shared" si="165"/>
        <v>0</v>
      </c>
      <c r="H675" s="37">
        <f t="shared" si="166"/>
        <v>0</v>
      </c>
      <c r="I675" s="26">
        <f t="shared" si="167"/>
        <v>0</v>
      </c>
      <c r="J675" s="20">
        <f t="shared" si="168"/>
        <v>19800</v>
      </c>
      <c r="K675" s="20">
        <f t="shared" si="169"/>
        <v>2000</v>
      </c>
      <c r="L675" s="26">
        <v>1000</v>
      </c>
      <c r="M675" s="26">
        <v>0</v>
      </c>
      <c r="N675" s="26">
        <v>1000</v>
      </c>
      <c r="O675" s="20">
        <f t="shared" si="170"/>
        <v>-2000</v>
      </c>
      <c r="P675" s="20">
        <f t="shared" si="171"/>
        <v>17800</v>
      </c>
      <c r="Q675" s="26">
        <v>500</v>
      </c>
      <c r="R675" s="26">
        <v>5000</v>
      </c>
      <c r="S675" s="26">
        <v>1000</v>
      </c>
      <c r="T675" s="26">
        <v>500</v>
      </c>
      <c r="U675" s="26">
        <v>2000</v>
      </c>
      <c r="V675" s="26">
        <v>3000</v>
      </c>
      <c r="W675" s="26">
        <v>0</v>
      </c>
      <c r="X675" s="26">
        <v>5000</v>
      </c>
      <c r="Y675" s="26">
        <v>800</v>
      </c>
      <c r="Z675" s="20">
        <f t="shared" si="172"/>
        <v>-19800</v>
      </c>
      <c r="AA675" s="26">
        <f t="shared" si="173"/>
        <v>15000</v>
      </c>
      <c r="AB675" s="26">
        <v>0</v>
      </c>
      <c r="AC675" s="26">
        <v>15000</v>
      </c>
      <c r="AD675" s="26">
        <v>0</v>
      </c>
      <c r="AE675" s="26">
        <v>0</v>
      </c>
      <c r="AF675" s="26">
        <f t="shared" si="174"/>
        <v>-34800</v>
      </c>
      <c r="AG675" s="27">
        <f>SUM($AF$2:AF675)/SUM($AH$2:AH675)</f>
        <v>-3.3832640949554896E-3</v>
      </c>
      <c r="AH675" s="28">
        <v>10000000</v>
      </c>
      <c r="AI675" s="26">
        <f t="shared" si="175"/>
        <v>0</v>
      </c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9"/>
      <c r="AU675" s="29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 spans="1:63" x14ac:dyDescent="0.2">
      <c r="A676" s="34">
        <f t="shared" si="160"/>
        <v>2021</v>
      </c>
      <c r="B676" s="34">
        <f t="shared" si="161"/>
        <v>11</v>
      </c>
      <c r="C676" s="34">
        <f t="shared" si="162"/>
        <v>5</v>
      </c>
      <c r="D676" s="25">
        <v>44505</v>
      </c>
      <c r="E676" s="20">
        <f t="shared" si="163"/>
        <v>0</v>
      </c>
      <c r="F676" s="26">
        <f t="shared" si="164"/>
        <v>0</v>
      </c>
      <c r="G676" s="26">
        <f t="shared" si="165"/>
        <v>0</v>
      </c>
      <c r="H676" s="37">
        <f t="shared" si="166"/>
        <v>0</v>
      </c>
      <c r="I676" s="26">
        <f t="shared" si="167"/>
        <v>0</v>
      </c>
      <c r="J676" s="20">
        <f t="shared" si="168"/>
        <v>19800</v>
      </c>
      <c r="K676" s="20">
        <f t="shared" si="169"/>
        <v>2000</v>
      </c>
      <c r="L676" s="26">
        <v>1000</v>
      </c>
      <c r="M676" s="26">
        <v>0</v>
      </c>
      <c r="N676" s="26">
        <v>1000</v>
      </c>
      <c r="O676" s="20">
        <f t="shared" si="170"/>
        <v>-2000</v>
      </c>
      <c r="P676" s="20">
        <f t="shared" si="171"/>
        <v>17800</v>
      </c>
      <c r="Q676" s="26">
        <v>500</v>
      </c>
      <c r="R676" s="26">
        <v>5000</v>
      </c>
      <c r="S676" s="26">
        <v>1000</v>
      </c>
      <c r="T676" s="26">
        <v>500</v>
      </c>
      <c r="U676" s="26">
        <v>2000</v>
      </c>
      <c r="V676" s="26">
        <v>3000</v>
      </c>
      <c r="W676" s="26">
        <v>0</v>
      </c>
      <c r="X676" s="26">
        <v>5000</v>
      </c>
      <c r="Y676" s="26">
        <v>800</v>
      </c>
      <c r="Z676" s="20">
        <f t="shared" si="172"/>
        <v>-19800</v>
      </c>
      <c r="AA676" s="26">
        <f t="shared" si="173"/>
        <v>15000</v>
      </c>
      <c r="AB676" s="26">
        <v>0</v>
      </c>
      <c r="AC676" s="26">
        <v>15000</v>
      </c>
      <c r="AD676" s="26">
        <v>0</v>
      </c>
      <c r="AE676" s="26">
        <v>0</v>
      </c>
      <c r="AF676" s="26">
        <f t="shared" si="174"/>
        <v>-34800</v>
      </c>
      <c r="AG676" s="27">
        <f>SUM($AF$2:AF676)/SUM($AH$2:AH676)</f>
        <v>-3.3834074074074075E-3</v>
      </c>
      <c r="AH676" s="28">
        <v>10000000</v>
      </c>
      <c r="AI676" s="26">
        <f t="shared" si="175"/>
        <v>0</v>
      </c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9"/>
      <c r="AU676" s="29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 spans="1:63" x14ac:dyDescent="0.2">
      <c r="A677" s="34">
        <f t="shared" si="160"/>
        <v>2021</v>
      </c>
      <c r="B677" s="34">
        <f t="shared" si="161"/>
        <v>11</v>
      </c>
      <c r="C677" s="34">
        <f t="shared" si="162"/>
        <v>6</v>
      </c>
      <c r="D677" s="25">
        <v>44506</v>
      </c>
      <c r="E677" s="20">
        <f t="shared" si="163"/>
        <v>0</v>
      </c>
      <c r="F677" s="26">
        <f t="shared" si="164"/>
        <v>0</v>
      </c>
      <c r="G677" s="26">
        <f t="shared" si="165"/>
        <v>0</v>
      </c>
      <c r="H677" s="37">
        <f t="shared" si="166"/>
        <v>0</v>
      </c>
      <c r="I677" s="26">
        <f t="shared" si="167"/>
        <v>0</v>
      </c>
      <c r="J677" s="20">
        <f t="shared" si="168"/>
        <v>19800</v>
      </c>
      <c r="K677" s="20">
        <f t="shared" si="169"/>
        <v>2000</v>
      </c>
      <c r="L677" s="26">
        <v>1000</v>
      </c>
      <c r="M677" s="26">
        <v>0</v>
      </c>
      <c r="N677" s="26">
        <v>1000</v>
      </c>
      <c r="O677" s="20">
        <f t="shared" si="170"/>
        <v>-2000</v>
      </c>
      <c r="P677" s="20">
        <f t="shared" si="171"/>
        <v>17800</v>
      </c>
      <c r="Q677" s="26">
        <v>500</v>
      </c>
      <c r="R677" s="26">
        <v>5000</v>
      </c>
      <c r="S677" s="26">
        <v>1000</v>
      </c>
      <c r="T677" s="26">
        <v>500</v>
      </c>
      <c r="U677" s="26">
        <v>2000</v>
      </c>
      <c r="V677" s="26">
        <v>3000</v>
      </c>
      <c r="W677" s="26">
        <v>0</v>
      </c>
      <c r="X677" s="26">
        <v>5000</v>
      </c>
      <c r="Y677" s="26">
        <v>800</v>
      </c>
      <c r="Z677" s="20">
        <f t="shared" si="172"/>
        <v>-19800</v>
      </c>
      <c r="AA677" s="26">
        <f t="shared" si="173"/>
        <v>15000</v>
      </c>
      <c r="AB677" s="26">
        <v>0</v>
      </c>
      <c r="AC677" s="26">
        <v>15000</v>
      </c>
      <c r="AD677" s="26">
        <v>0</v>
      </c>
      <c r="AE677" s="26">
        <v>0</v>
      </c>
      <c r="AF677" s="26">
        <f t="shared" si="174"/>
        <v>-34800</v>
      </c>
      <c r="AG677" s="27">
        <f>SUM($AF$2:AF677)/SUM($AH$2:AH677)</f>
        <v>-3.3835502958579882E-3</v>
      </c>
      <c r="AH677" s="28">
        <v>10000000</v>
      </c>
      <c r="AI677" s="26">
        <f t="shared" si="175"/>
        <v>0</v>
      </c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9"/>
      <c r="AU677" s="29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 spans="1:63" x14ac:dyDescent="0.2">
      <c r="A678" s="34">
        <f t="shared" si="160"/>
        <v>2021</v>
      </c>
      <c r="B678" s="34">
        <f t="shared" si="161"/>
        <v>11</v>
      </c>
      <c r="C678" s="34">
        <f t="shared" si="162"/>
        <v>7</v>
      </c>
      <c r="D678" s="25">
        <v>44507</v>
      </c>
      <c r="E678" s="20">
        <f t="shared" si="163"/>
        <v>0</v>
      </c>
      <c r="F678" s="26">
        <f t="shared" si="164"/>
        <v>0</v>
      </c>
      <c r="G678" s="26">
        <f t="shared" si="165"/>
        <v>0</v>
      </c>
      <c r="H678" s="37">
        <f t="shared" si="166"/>
        <v>0</v>
      </c>
      <c r="I678" s="26">
        <f t="shared" si="167"/>
        <v>0</v>
      </c>
      <c r="J678" s="20">
        <f t="shared" si="168"/>
        <v>19800</v>
      </c>
      <c r="K678" s="20">
        <f t="shared" si="169"/>
        <v>2000</v>
      </c>
      <c r="L678" s="26">
        <v>1000</v>
      </c>
      <c r="M678" s="26">
        <v>0</v>
      </c>
      <c r="N678" s="26">
        <v>1000</v>
      </c>
      <c r="O678" s="20">
        <f t="shared" si="170"/>
        <v>-2000</v>
      </c>
      <c r="P678" s="20">
        <f t="shared" si="171"/>
        <v>17800</v>
      </c>
      <c r="Q678" s="26">
        <v>500</v>
      </c>
      <c r="R678" s="26">
        <v>5000</v>
      </c>
      <c r="S678" s="26">
        <v>1000</v>
      </c>
      <c r="T678" s="26">
        <v>500</v>
      </c>
      <c r="U678" s="26">
        <v>2000</v>
      </c>
      <c r="V678" s="26">
        <v>3000</v>
      </c>
      <c r="W678" s="26">
        <v>0</v>
      </c>
      <c r="X678" s="26">
        <v>5000</v>
      </c>
      <c r="Y678" s="26">
        <v>800</v>
      </c>
      <c r="Z678" s="20">
        <f t="shared" si="172"/>
        <v>-19800</v>
      </c>
      <c r="AA678" s="26">
        <f t="shared" si="173"/>
        <v>15000</v>
      </c>
      <c r="AB678" s="26">
        <v>0</v>
      </c>
      <c r="AC678" s="26">
        <v>15000</v>
      </c>
      <c r="AD678" s="26">
        <v>0</v>
      </c>
      <c r="AE678" s="26">
        <v>0</v>
      </c>
      <c r="AF678" s="26">
        <f t="shared" si="174"/>
        <v>-34800</v>
      </c>
      <c r="AG678" s="27">
        <f>SUM($AF$2:AF678)/SUM($AH$2:AH678)</f>
        <v>-3.3836927621861152E-3</v>
      </c>
      <c r="AH678" s="28">
        <v>10000000</v>
      </c>
      <c r="AI678" s="26">
        <f t="shared" si="175"/>
        <v>0</v>
      </c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9"/>
      <c r="AU678" s="29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 spans="1:63" x14ac:dyDescent="0.2">
      <c r="A679" s="34">
        <f t="shared" si="160"/>
        <v>2021</v>
      </c>
      <c r="B679" s="34">
        <f t="shared" si="161"/>
        <v>11</v>
      </c>
      <c r="C679" s="34">
        <f t="shared" si="162"/>
        <v>8</v>
      </c>
      <c r="D679" s="25">
        <v>44508</v>
      </c>
      <c r="E679" s="20">
        <f t="shared" si="163"/>
        <v>0</v>
      </c>
      <c r="F679" s="26">
        <f t="shared" si="164"/>
        <v>0</v>
      </c>
      <c r="G679" s="26">
        <f t="shared" si="165"/>
        <v>0</v>
      </c>
      <c r="H679" s="37">
        <f t="shared" si="166"/>
        <v>0</v>
      </c>
      <c r="I679" s="26">
        <f t="shared" si="167"/>
        <v>0</v>
      </c>
      <c r="J679" s="20">
        <f t="shared" si="168"/>
        <v>19800</v>
      </c>
      <c r="K679" s="20">
        <f t="shared" si="169"/>
        <v>2000</v>
      </c>
      <c r="L679" s="26">
        <v>1000</v>
      </c>
      <c r="M679" s="26">
        <v>0</v>
      </c>
      <c r="N679" s="26">
        <v>1000</v>
      </c>
      <c r="O679" s="20">
        <f t="shared" si="170"/>
        <v>-2000</v>
      </c>
      <c r="P679" s="20">
        <f t="shared" si="171"/>
        <v>17800</v>
      </c>
      <c r="Q679" s="26">
        <v>500</v>
      </c>
      <c r="R679" s="26">
        <v>5000</v>
      </c>
      <c r="S679" s="26">
        <v>1000</v>
      </c>
      <c r="T679" s="26">
        <v>500</v>
      </c>
      <c r="U679" s="26">
        <v>2000</v>
      </c>
      <c r="V679" s="26">
        <v>3000</v>
      </c>
      <c r="W679" s="26">
        <v>0</v>
      </c>
      <c r="X679" s="26">
        <v>5000</v>
      </c>
      <c r="Y679" s="26">
        <v>800</v>
      </c>
      <c r="Z679" s="20">
        <f t="shared" si="172"/>
        <v>-19800</v>
      </c>
      <c r="AA679" s="26">
        <f t="shared" si="173"/>
        <v>15000</v>
      </c>
      <c r="AB679" s="26">
        <v>0</v>
      </c>
      <c r="AC679" s="26">
        <v>15000</v>
      </c>
      <c r="AD679" s="26">
        <v>0</v>
      </c>
      <c r="AE679" s="26">
        <v>0</v>
      </c>
      <c r="AF679" s="26">
        <f t="shared" si="174"/>
        <v>-34800</v>
      </c>
      <c r="AG679" s="27">
        <f>SUM($AF$2:AF679)/SUM($AH$2:AH679)</f>
        <v>-3.3838348082595869E-3</v>
      </c>
      <c r="AH679" s="28">
        <v>10000000</v>
      </c>
      <c r="AI679" s="26">
        <f t="shared" si="175"/>
        <v>0</v>
      </c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9"/>
      <c r="AU679" s="29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 spans="1:63" x14ac:dyDescent="0.2">
      <c r="A680" s="34">
        <f t="shared" si="160"/>
        <v>2021</v>
      </c>
      <c r="B680" s="34">
        <f t="shared" si="161"/>
        <v>11</v>
      </c>
      <c r="C680" s="34">
        <f t="shared" si="162"/>
        <v>9</v>
      </c>
      <c r="D680" s="25">
        <v>44509</v>
      </c>
      <c r="E680" s="20">
        <f t="shared" si="163"/>
        <v>0</v>
      </c>
      <c r="F680" s="26">
        <f t="shared" si="164"/>
        <v>0</v>
      </c>
      <c r="G680" s="26">
        <f t="shared" si="165"/>
        <v>0</v>
      </c>
      <c r="H680" s="37">
        <f t="shared" si="166"/>
        <v>0</v>
      </c>
      <c r="I680" s="26">
        <f t="shared" si="167"/>
        <v>0</v>
      </c>
      <c r="J680" s="20">
        <f t="shared" si="168"/>
        <v>19800</v>
      </c>
      <c r="K680" s="20">
        <f t="shared" si="169"/>
        <v>2000</v>
      </c>
      <c r="L680" s="26">
        <v>1000</v>
      </c>
      <c r="M680" s="26">
        <v>0</v>
      </c>
      <c r="N680" s="26">
        <v>1000</v>
      </c>
      <c r="O680" s="20">
        <f t="shared" si="170"/>
        <v>-2000</v>
      </c>
      <c r="P680" s="20">
        <f t="shared" si="171"/>
        <v>17800</v>
      </c>
      <c r="Q680" s="26">
        <v>500</v>
      </c>
      <c r="R680" s="26">
        <v>5000</v>
      </c>
      <c r="S680" s="26">
        <v>1000</v>
      </c>
      <c r="T680" s="26">
        <v>500</v>
      </c>
      <c r="U680" s="26">
        <v>2000</v>
      </c>
      <c r="V680" s="26">
        <v>3000</v>
      </c>
      <c r="W680" s="26">
        <v>0</v>
      </c>
      <c r="X680" s="26">
        <v>5000</v>
      </c>
      <c r="Y680" s="26">
        <v>800</v>
      </c>
      <c r="Z680" s="20">
        <f t="shared" si="172"/>
        <v>-19800</v>
      </c>
      <c r="AA680" s="26">
        <f t="shared" si="173"/>
        <v>15000</v>
      </c>
      <c r="AB680" s="26">
        <v>0</v>
      </c>
      <c r="AC680" s="26">
        <v>15000</v>
      </c>
      <c r="AD680" s="26">
        <v>0</v>
      </c>
      <c r="AE680" s="26">
        <v>0</v>
      </c>
      <c r="AF680" s="26">
        <f t="shared" si="174"/>
        <v>-34800</v>
      </c>
      <c r="AG680" s="27">
        <f>SUM($AF$2:AF680)/SUM($AH$2:AH680)</f>
        <v>-3.3839764359351989E-3</v>
      </c>
      <c r="AH680" s="28">
        <v>10000000</v>
      </c>
      <c r="AI680" s="26">
        <f t="shared" si="175"/>
        <v>0</v>
      </c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9"/>
      <c r="AU680" s="29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 spans="1:63" x14ac:dyDescent="0.2">
      <c r="A681" s="34">
        <f t="shared" si="160"/>
        <v>2021</v>
      </c>
      <c r="B681" s="34">
        <f t="shared" si="161"/>
        <v>11</v>
      </c>
      <c r="C681" s="34">
        <f t="shared" si="162"/>
        <v>10</v>
      </c>
      <c r="D681" s="25">
        <v>44510</v>
      </c>
      <c r="E681" s="20">
        <f t="shared" si="163"/>
        <v>0</v>
      </c>
      <c r="F681" s="26">
        <f t="shared" si="164"/>
        <v>0</v>
      </c>
      <c r="G681" s="26">
        <f t="shared" si="165"/>
        <v>0</v>
      </c>
      <c r="H681" s="37">
        <f t="shared" si="166"/>
        <v>0</v>
      </c>
      <c r="I681" s="26">
        <f t="shared" si="167"/>
        <v>0</v>
      </c>
      <c r="J681" s="20">
        <f t="shared" si="168"/>
        <v>19800</v>
      </c>
      <c r="K681" s="20">
        <f t="shared" si="169"/>
        <v>2000</v>
      </c>
      <c r="L681" s="26">
        <v>1000</v>
      </c>
      <c r="M681" s="26">
        <v>0</v>
      </c>
      <c r="N681" s="26">
        <v>1000</v>
      </c>
      <c r="O681" s="20">
        <f t="shared" si="170"/>
        <v>-2000</v>
      </c>
      <c r="P681" s="20">
        <f t="shared" si="171"/>
        <v>17800</v>
      </c>
      <c r="Q681" s="26">
        <v>500</v>
      </c>
      <c r="R681" s="26">
        <v>5000</v>
      </c>
      <c r="S681" s="26">
        <v>1000</v>
      </c>
      <c r="T681" s="26">
        <v>500</v>
      </c>
      <c r="U681" s="26">
        <v>2000</v>
      </c>
      <c r="V681" s="26">
        <v>3000</v>
      </c>
      <c r="W681" s="26">
        <v>0</v>
      </c>
      <c r="X681" s="26">
        <v>5000</v>
      </c>
      <c r="Y681" s="26">
        <v>800</v>
      </c>
      <c r="Z681" s="20">
        <f t="shared" si="172"/>
        <v>-19800</v>
      </c>
      <c r="AA681" s="26">
        <f t="shared" si="173"/>
        <v>15000</v>
      </c>
      <c r="AB681" s="26">
        <v>0</v>
      </c>
      <c r="AC681" s="26">
        <v>15000</v>
      </c>
      <c r="AD681" s="26">
        <v>0</v>
      </c>
      <c r="AE681" s="26">
        <v>0</v>
      </c>
      <c r="AF681" s="26">
        <f t="shared" si="174"/>
        <v>-34800</v>
      </c>
      <c r="AG681" s="27">
        <f>SUM($AF$2:AF681)/SUM($AH$2:AH681)</f>
        <v>-3.3841176470588235E-3</v>
      </c>
      <c r="AH681" s="28">
        <v>10000000</v>
      </c>
      <c r="AI681" s="26">
        <f t="shared" si="175"/>
        <v>0</v>
      </c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9"/>
      <c r="AU681" s="29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 spans="1:63" x14ac:dyDescent="0.2">
      <c r="A682" s="34">
        <f t="shared" si="160"/>
        <v>2021</v>
      </c>
      <c r="B682" s="34">
        <f t="shared" si="161"/>
        <v>11</v>
      </c>
      <c r="C682" s="34">
        <f t="shared" si="162"/>
        <v>11</v>
      </c>
      <c r="D682" s="25">
        <v>44511</v>
      </c>
      <c r="E682" s="20">
        <f t="shared" si="163"/>
        <v>0</v>
      </c>
      <c r="F682" s="26">
        <f t="shared" si="164"/>
        <v>0</v>
      </c>
      <c r="G682" s="26">
        <f t="shared" si="165"/>
        <v>0</v>
      </c>
      <c r="H682" s="37">
        <f t="shared" si="166"/>
        <v>0</v>
      </c>
      <c r="I682" s="26">
        <f t="shared" si="167"/>
        <v>0</v>
      </c>
      <c r="J682" s="20">
        <f t="shared" si="168"/>
        <v>19800</v>
      </c>
      <c r="K682" s="20">
        <f t="shared" si="169"/>
        <v>2000</v>
      </c>
      <c r="L682" s="26">
        <v>1000</v>
      </c>
      <c r="M682" s="26">
        <v>0</v>
      </c>
      <c r="N682" s="26">
        <v>1000</v>
      </c>
      <c r="O682" s="20">
        <f t="shared" si="170"/>
        <v>-2000</v>
      </c>
      <c r="P682" s="20">
        <f t="shared" si="171"/>
        <v>17800</v>
      </c>
      <c r="Q682" s="26">
        <v>500</v>
      </c>
      <c r="R682" s="26">
        <v>5000</v>
      </c>
      <c r="S682" s="26">
        <v>1000</v>
      </c>
      <c r="T682" s="26">
        <v>500</v>
      </c>
      <c r="U682" s="26">
        <v>2000</v>
      </c>
      <c r="V682" s="26">
        <v>3000</v>
      </c>
      <c r="W682" s="26">
        <v>0</v>
      </c>
      <c r="X682" s="26">
        <v>5000</v>
      </c>
      <c r="Y682" s="26">
        <v>800</v>
      </c>
      <c r="Z682" s="20">
        <f t="shared" si="172"/>
        <v>-19800</v>
      </c>
      <c r="AA682" s="26">
        <f t="shared" si="173"/>
        <v>15000</v>
      </c>
      <c r="AB682" s="26">
        <v>0</v>
      </c>
      <c r="AC682" s="26">
        <v>15000</v>
      </c>
      <c r="AD682" s="26">
        <v>0</v>
      </c>
      <c r="AE682" s="26">
        <v>0</v>
      </c>
      <c r="AF682" s="26">
        <f t="shared" si="174"/>
        <v>-34800</v>
      </c>
      <c r="AG682" s="27">
        <f>SUM($AF$2:AF682)/SUM($AH$2:AH682)</f>
        <v>-3.384258443465492E-3</v>
      </c>
      <c r="AH682" s="28">
        <v>10000000</v>
      </c>
      <c r="AI682" s="26">
        <f t="shared" si="175"/>
        <v>0</v>
      </c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9"/>
      <c r="AU682" s="29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 spans="1:63" x14ac:dyDescent="0.2">
      <c r="A683" s="34">
        <f t="shared" si="160"/>
        <v>2021</v>
      </c>
      <c r="B683" s="34">
        <f t="shared" si="161"/>
        <v>11</v>
      </c>
      <c r="C683" s="34">
        <f t="shared" si="162"/>
        <v>12</v>
      </c>
      <c r="D683" s="25">
        <v>44512</v>
      </c>
      <c r="E683" s="20">
        <f t="shared" si="163"/>
        <v>0</v>
      </c>
      <c r="F683" s="26">
        <f t="shared" si="164"/>
        <v>0</v>
      </c>
      <c r="G683" s="26">
        <f t="shared" si="165"/>
        <v>0</v>
      </c>
      <c r="H683" s="37">
        <f t="shared" si="166"/>
        <v>0</v>
      </c>
      <c r="I683" s="26">
        <f t="shared" si="167"/>
        <v>0</v>
      </c>
      <c r="J683" s="20">
        <f t="shared" si="168"/>
        <v>19800</v>
      </c>
      <c r="K683" s="20">
        <f t="shared" si="169"/>
        <v>2000</v>
      </c>
      <c r="L683" s="26">
        <v>1000</v>
      </c>
      <c r="M683" s="26">
        <v>0</v>
      </c>
      <c r="N683" s="26">
        <v>1000</v>
      </c>
      <c r="O683" s="20">
        <f t="shared" si="170"/>
        <v>-2000</v>
      </c>
      <c r="P683" s="20">
        <f t="shared" si="171"/>
        <v>17800</v>
      </c>
      <c r="Q683" s="26">
        <v>500</v>
      </c>
      <c r="R683" s="26">
        <v>5000</v>
      </c>
      <c r="S683" s="26">
        <v>1000</v>
      </c>
      <c r="T683" s="26">
        <v>500</v>
      </c>
      <c r="U683" s="26">
        <v>2000</v>
      </c>
      <c r="V683" s="26">
        <v>3000</v>
      </c>
      <c r="W683" s="26">
        <v>0</v>
      </c>
      <c r="X683" s="26">
        <v>5000</v>
      </c>
      <c r="Y683" s="26">
        <v>800</v>
      </c>
      <c r="Z683" s="20">
        <f t="shared" si="172"/>
        <v>-19800</v>
      </c>
      <c r="AA683" s="26">
        <f t="shared" si="173"/>
        <v>15000</v>
      </c>
      <c r="AB683" s="26">
        <v>0</v>
      </c>
      <c r="AC683" s="26">
        <v>15000</v>
      </c>
      <c r="AD683" s="26">
        <v>0</v>
      </c>
      <c r="AE683" s="26">
        <v>0</v>
      </c>
      <c r="AF683" s="26">
        <f t="shared" si="174"/>
        <v>-34800</v>
      </c>
      <c r="AG683" s="27">
        <f>SUM($AF$2:AF683)/SUM($AH$2:AH683)</f>
        <v>-3.3843988269794721E-3</v>
      </c>
      <c r="AH683" s="28">
        <v>10000000</v>
      </c>
      <c r="AI683" s="26">
        <f t="shared" si="175"/>
        <v>0</v>
      </c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9"/>
      <c r="AU683" s="29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 spans="1:63" x14ac:dyDescent="0.2">
      <c r="A684" s="34">
        <f t="shared" si="160"/>
        <v>2021</v>
      </c>
      <c r="B684" s="34">
        <f t="shared" si="161"/>
        <v>11</v>
      </c>
      <c r="C684" s="34">
        <f t="shared" si="162"/>
        <v>13</v>
      </c>
      <c r="D684" s="25">
        <v>44513</v>
      </c>
      <c r="E684" s="20">
        <f t="shared" si="163"/>
        <v>0</v>
      </c>
      <c r="F684" s="26">
        <f t="shared" si="164"/>
        <v>0</v>
      </c>
      <c r="G684" s="26">
        <f t="shared" si="165"/>
        <v>0</v>
      </c>
      <c r="H684" s="37">
        <f t="shared" si="166"/>
        <v>0</v>
      </c>
      <c r="I684" s="26">
        <f t="shared" si="167"/>
        <v>0</v>
      </c>
      <c r="J684" s="20">
        <f t="shared" si="168"/>
        <v>19800</v>
      </c>
      <c r="K684" s="20">
        <f t="shared" si="169"/>
        <v>2000</v>
      </c>
      <c r="L684" s="26">
        <v>1000</v>
      </c>
      <c r="M684" s="26">
        <v>0</v>
      </c>
      <c r="N684" s="26">
        <v>1000</v>
      </c>
      <c r="O684" s="20">
        <f t="shared" si="170"/>
        <v>-2000</v>
      </c>
      <c r="P684" s="20">
        <f t="shared" si="171"/>
        <v>17800</v>
      </c>
      <c r="Q684" s="26">
        <v>500</v>
      </c>
      <c r="R684" s="26">
        <v>5000</v>
      </c>
      <c r="S684" s="26">
        <v>1000</v>
      </c>
      <c r="T684" s="26">
        <v>500</v>
      </c>
      <c r="U684" s="26">
        <v>2000</v>
      </c>
      <c r="V684" s="26">
        <v>3000</v>
      </c>
      <c r="W684" s="26">
        <v>0</v>
      </c>
      <c r="X684" s="26">
        <v>5000</v>
      </c>
      <c r="Y684" s="26">
        <v>800</v>
      </c>
      <c r="Z684" s="20">
        <f t="shared" si="172"/>
        <v>-19800</v>
      </c>
      <c r="AA684" s="26">
        <f t="shared" si="173"/>
        <v>15000</v>
      </c>
      <c r="AB684" s="26">
        <v>0</v>
      </c>
      <c r="AC684" s="26">
        <v>15000</v>
      </c>
      <c r="AD684" s="26">
        <v>0</v>
      </c>
      <c r="AE684" s="26">
        <v>0</v>
      </c>
      <c r="AF684" s="26">
        <f t="shared" si="174"/>
        <v>-34800</v>
      </c>
      <c r="AG684" s="27">
        <f>SUM($AF$2:AF684)/SUM($AH$2:AH684)</f>
        <v>-3.3845387994143484E-3</v>
      </c>
      <c r="AH684" s="28">
        <v>10000000</v>
      </c>
      <c r="AI684" s="26">
        <f t="shared" si="175"/>
        <v>0</v>
      </c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9"/>
      <c r="AU684" s="29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 spans="1:63" x14ac:dyDescent="0.2">
      <c r="A685" s="34">
        <f t="shared" si="160"/>
        <v>2021</v>
      </c>
      <c r="B685" s="34">
        <f t="shared" si="161"/>
        <v>11</v>
      </c>
      <c r="C685" s="34">
        <f t="shared" si="162"/>
        <v>14</v>
      </c>
      <c r="D685" s="25">
        <v>44514</v>
      </c>
      <c r="E685" s="20">
        <f t="shared" si="163"/>
        <v>0</v>
      </c>
      <c r="F685" s="26">
        <f t="shared" si="164"/>
        <v>0</v>
      </c>
      <c r="G685" s="26">
        <f t="shared" si="165"/>
        <v>0</v>
      </c>
      <c r="H685" s="37">
        <f t="shared" si="166"/>
        <v>0</v>
      </c>
      <c r="I685" s="26">
        <f t="shared" si="167"/>
        <v>0</v>
      </c>
      <c r="J685" s="20">
        <f t="shared" si="168"/>
        <v>19800</v>
      </c>
      <c r="K685" s="20">
        <f t="shared" si="169"/>
        <v>2000</v>
      </c>
      <c r="L685" s="26">
        <v>1000</v>
      </c>
      <c r="M685" s="26">
        <v>0</v>
      </c>
      <c r="N685" s="26">
        <v>1000</v>
      </c>
      <c r="O685" s="20">
        <f t="shared" si="170"/>
        <v>-2000</v>
      </c>
      <c r="P685" s="20">
        <f t="shared" si="171"/>
        <v>17800</v>
      </c>
      <c r="Q685" s="26">
        <v>500</v>
      </c>
      <c r="R685" s="26">
        <v>5000</v>
      </c>
      <c r="S685" s="26">
        <v>1000</v>
      </c>
      <c r="T685" s="26">
        <v>500</v>
      </c>
      <c r="U685" s="26">
        <v>2000</v>
      </c>
      <c r="V685" s="26">
        <v>3000</v>
      </c>
      <c r="W685" s="26">
        <v>0</v>
      </c>
      <c r="X685" s="26">
        <v>5000</v>
      </c>
      <c r="Y685" s="26">
        <v>800</v>
      </c>
      <c r="Z685" s="20">
        <f t="shared" si="172"/>
        <v>-19800</v>
      </c>
      <c r="AA685" s="26">
        <f t="shared" si="173"/>
        <v>15000</v>
      </c>
      <c r="AB685" s="26">
        <v>0</v>
      </c>
      <c r="AC685" s="26">
        <v>15000</v>
      </c>
      <c r="AD685" s="26">
        <v>0</v>
      </c>
      <c r="AE685" s="26">
        <v>0</v>
      </c>
      <c r="AF685" s="26">
        <f t="shared" si="174"/>
        <v>-34800</v>
      </c>
      <c r="AG685" s="27">
        <f>SUM($AF$2:AF685)/SUM($AH$2:AH685)</f>
        <v>-3.3846783625730995E-3</v>
      </c>
      <c r="AH685" s="28">
        <v>10000000</v>
      </c>
      <c r="AI685" s="26">
        <f t="shared" si="175"/>
        <v>0</v>
      </c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9"/>
      <c r="AU685" s="29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 spans="1:63" x14ac:dyDescent="0.2">
      <c r="A686" s="34">
        <f t="shared" si="160"/>
        <v>2021</v>
      </c>
      <c r="B686" s="34">
        <f t="shared" si="161"/>
        <v>11</v>
      </c>
      <c r="C686" s="34">
        <f t="shared" si="162"/>
        <v>15</v>
      </c>
      <c r="D686" s="25">
        <v>44515</v>
      </c>
      <c r="E686" s="20">
        <f t="shared" si="163"/>
        <v>10000</v>
      </c>
      <c r="F686" s="26">
        <f t="shared" si="164"/>
        <v>10000</v>
      </c>
      <c r="G686" s="26">
        <f t="shared" si="165"/>
        <v>0</v>
      </c>
      <c r="H686" s="37">
        <f t="shared" si="166"/>
        <v>1</v>
      </c>
      <c r="I686" s="26">
        <f t="shared" si="167"/>
        <v>10000</v>
      </c>
      <c r="J686" s="20">
        <f t="shared" si="168"/>
        <v>19800</v>
      </c>
      <c r="K686" s="20">
        <f t="shared" si="169"/>
        <v>2000</v>
      </c>
      <c r="L686" s="26">
        <v>1000</v>
      </c>
      <c r="M686" s="26">
        <v>0</v>
      </c>
      <c r="N686" s="26">
        <v>1000</v>
      </c>
      <c r="O686" s="20">
        <f t="shared" si="170"/>
        <v>8000</v>
      </c>
      <c r="P686" s="20">
        <f t="shared" si="171"/>
        <v>17800</v>
      </c>
      <c r="Q686" s="26">
        <v>500</v>
      </c>
      <c r="R686" s="26">
        <v>5000</v>
      </c>
      <c r="S686" s="26">
        <v>1000</v>
      </c>
      <c r="T686" s="26">
        <v>500</v>
      </c>
      <c r="U686" s="26">
        <v>2000</v>
      </c>
      <c r="V686" s="26">
        <v>3000</v>
      </c>
      <c r="W686" s="26">
        <v>0</v>
      </c>
      <c r="X686" s="26">
        <v>5000</v>
      </c>
      <c r="Y686" s="26">
        <v>800</v>
      </c>
      <c r="Z686" s="20">
        <f t="shared" si="172"/>
        <v>-9800</v>
      </c>
      <c r="AA686" s="26">
        <f t="shared" si="173"/>
        <v>15000</v>
      </c>
      <c r="AB686" s="26">
        <v>0</v>
      </c>
      <c r="AC686" s="26">
        <v>15000</v>
      </c>
      <c r="AD686" s="26">
        <v>0</v>
      </c>
      <c r="AE686" s="26">
        <v>0</v>
      </c>
      <c r="AF686" s="26">
        <f t="shared" si="174"/>
        <v>-24800</v>
      </c>
      <c r="AG686" s="27">
        <f>SUM($AF$2:AF686)/SUM($AH$2:AH686)</f>
        <v>-3.3833576642335766E-3</v>
      </c>
      <c r="AH686" s="28">
        <v>10000000</v>
      </c>
      <c r="AI686" s="26">
        <f t="shared" si="175"/>
        <v>0</v>
      </c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9"/>
      <c r="AU686" s="29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 spans="1:63" x14ac:dyDescent="0.2">
      <c r="A687" s="34">
        <f t="shared" si="160"/>
        <v>2021</v>
      </c>
      <c r="B687" s="34">
        <f t="shared" si="161"/>
        <v>11</v>
      </c>
      <c r="C687" s="34">
        <f t="shared" si="162"/>
        <v>16</v>
      </c>
      <c r="D687" s="25">
        <v>44516</v>
      </c>
      <c r="E687" s="20">
        <f t="shared" si="163"/>
        <v>0</v>
      </c>
      <c r="F687" s="26">
        <f t="shared" si="164"/>
        <v>0</v>
      </c>
      <c r="G687" s="26">
        <f t="shared" si="165"/>
        <v>0</v>
      </c>
      <c r="H687" s="37">
        <f t="shared" si="166"/>
        <v>0</v>
      </c>
      <c r="I687" s="26">
        <f t="shared" si="167"/>
        <v>0</v>
      </c>
      <c r="J687" s="20">
        <f t="shared" si="168"/>
        <v>19800</v>
      </c>
      <c r="K687" s="20">
        <f t="shared" si="169"/>
        <v>2000</v>
      </c>
      <c r="L687" s="26">
        <v>1000</v>
      </c>
      <c r="M687" s="26">
        <v>0</v>
      </c>
      <c r="N687" s="26">
        <v>1000</v>
      </c>
      <c r="O687" s="20">
        <f t="shared" si="170"/>
        <v>-2000</v>
      </c>
      <c r="P687" s="20">
        <f t="shared" si="171"/>
        <v>17800</v>
      </c>
      <c r="Q687" s="26">
        <v>500</v>
      </c>
      <c r="R687" s="26">
        <v>5000</v>
      </c>
      <c r="S687" s="26">
        <v>1000</v>
      </c>
      <c r="T687" s="26">
        <v>500</v>
      </c>
      <c r="U687" s="26">
        <v>2000</v>
      </c>
      <c r="V687" s="26">
        <v>3000</v>
      </c>
      <c r="W687" s="26">
        <v>0</v>
      </c>
      <c r="X687" s="26">
        <v>5000</v>
      </c>
      <c r="Y687" s="26">
        <v>800</v>
      </c>
      <c r="Z687" s="20">
        <f t="shared" si="172"/>
        <v>-19800</v>
      </c>
      <c r="AA687" s="26">
        <f t="shared" si="173"/>
        <v>15000</v>
      </c>
      <c r="AB687" s="26">
        <v>0</v>
      </c>
      <c r="AC687" s="26">
        <v>15000</v>
      </c>
      <c r="AD687" s="26">
        <v>0</v>
      </c>
      <c r="AE687" s="26">
        <v>0</v>
      </c>
      <c r="AF687" s="26">
        <f t="shared" si="174"/>
        <v>-34800</v>
      </c>
      <c r="AG687" s="27">
        <f>SUM($AF$2:AF687)/SUM($AH$2:AH687)</f>
        <v>-3.3834985422740525E-3</v>
      </c>
      <c r="AH687" s="28">
        <v>10000000</v>
      </c>
      <c r="AI687" s="26">
        <f t="shared" si="175"/>
        <v>0</v>
      </c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9"/>
      <c r="AU687" s="29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 spans="1:63" x14ac:dyDescent="0.2">
      <c r="A688" s="34">
        <f t="shared" si="160"/>
        <v>2021</v>
      </c>
      <c r="B688" s="34">
        <f t="shared" si="161"/>
        <v>11</v>
      </c>
      <c r="C688" s="34">
        <f t="shared" si="162"/>
        <v>17</v>
      </c>
      <c r="D688" s="25">
        <v>44517</v>
      </c>
      <c r="E688" s="20">
        <f t="shared" si="163"/>
        <v>0</v>
      </c>
      <c r="F688" s="26">
        <f t="shared" si="164"/>
        <v>0</v>
      </c>
      <c r="G688" s="26">
        <f t="shared" si="165"/>
        <v>0</v>
      </c>
      <c r="H688" s="37">
        <f t="shared" si="166"/>
        <v>0</v>
      </c>
      <c r="I688" s="26">
        <f t="shared" si="167"/>
        <v>0</v>
      </c>
      <c r="J688" s="20">
        <f t="shared" si="168"/>
        <v>19800</v>
      </c>
      <c r="K688" s="20">
        <f t="shared" si="169"/>
        <v>2000</v>
      </c>
      <c r="L688" s="26">
        <v>1000</v>
      </c>
      <c r="M688" s="26">
        <v>0</v>
      </c>
      <c r="N688" s="26">
        <v>1000</v>
      </c>
      <c r="O688" s="20">
        <f t="shared" si="170"/>
        <v>-2000</v>
      </c>
      <c r="P688" s="20">
        <f t="shared" si="171"/>
        <v>17800</v>
      </c>
      <c r="Q688" s="26">
        <v>500</v>
      </c>
      <c r="R688" s="26">
        <v>5000</v>
      </c>
      <c r="S688" s="26">
        <v>1000</v>
      </c>
      <c r="T688" s="26">
        <v>500</v>
      </c>
      <c r="U688" s="26">
        <v>2000</v>
      </c>
      <c r="V688" s="26">
        <v>3000</v>
      </c>
      <c r="W688" s="26">
        <v>0</v>
      </c>
      <c r="X688" s="26">
        <v>5000</v>
      </c>
      <c r="Y688" s="26">
        <v>800</v>
      </c>
      <c r="Z688" s="20">
        <f t="shared" si="172"/>
        <v>-19800</v>
      </c>
      <c r="AA688" s="26">
        <f t="shared" si="173"/>
        <v>15000</v>
      </c>
      <c r="AB688" s="26">
        <v>0</v>
      </c>
      <c r="AC688" s="26">
        <v>15000</v>
      </c>
      <c r="AD688" s="26">
        <v>0</v>
      </c>
      <c r="AE688" s="26">
        <v>0</v>
      </c>
      <c r="AF688" s="26">
        <f t="shared" si="174"/>
        <v>-34800</v>
      </c>
      <c r="AG688" s="27">
        <f>SUM($AF$2:AF688)/SUM($AH$2:AH688)</f>
        <v>-3.3836390101892287E-3</v>
      </c>
      <c r="AH688" s="28">
        <v>10000000</v>
      </c>
      <c r="AI688" s="26">
        <f t="shared" si="175"/>
        <v>0</v>
      </c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9"/>
      <c r="AU688" s="29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 spans="1:63" x14ac:dyDescent="0.2">
      <c r="A689" s="34">
        <f t="shared" si="160"/>
        <v>2021</v>
      </c>
      <c r="B689" s="34">
        <f t="shared" si="161"/>
        <v>11</v>
      </c>
      <c r="C689" s="34">
        <f t="shared" si="162"/>
        <v>18</v>
      </c>
      <c r="D689" s="25">
        <v>44518</v>
      </c>
      <c r="E689" s="20">
        <f t="shared" si="163"/>
        <v>0</v>
      </c>
      <c r="F689" s="26">
        <f t="shared" si="164"/>
        <v>0</v>
      </c>
      <c r="G689" s="26">
        <f t="shared" si="165"/>
        <v>0</v>
      </c>
      <c r="H689" s="37">
        <f t="shared" si="166"/>
        <v>0</v>
      </c>
      <c r="I689" s="26">
        <f t="shared" si="167"/>
        <v>0</v>
      </c>
      <c r="J689" s="20">
        <f t="shared" si="168"/>
        <v>19800</v>
      </c>
      <c r="K689" s="20">
        <f t="shared" si="169"/>
        <v>2000</v>
      </c>
      <c r="L689" s="26">
        <v>1000</v>
      </c>
      <c r="M689" s="26">
        <v>0</v>
      </c>
      <c r="N689" s="26">
        <v>1000</v>
      </c>
      <c r="O689" s="20">
        <f t="shared" si="170"/>
        <v>-2000</v>
      </c>
      <c r="P689" s="20">
        <f t="shared" si="171"/>
        <v>17800</v>
      </c>
      <c r="Q689" s="26">
        <v>500</v>
      </c>
      <c r="R689" s="26">
        <v>5000</v>
      </c>
      <c r="S689" s="26">
        <v>1000</v>
      </c>
      <c r="T689" s="26">
        <v>500</v>
      </c>
      <c r="U689" s="26">
        <v>2000</v>
      </c>
      <c r="V689" s="26">
        <v>3000</v>
      </c>
      <c r="W689" s="26">
        <v>0</v>
      </c>
      <c r="X689" s="26">
        <v>5000</v>
      </c>
      <c r="Y689" s="26">
        <v>800</v>
      </c>
      <c r="Z689" s="20">
        <f t="shared" si="172"/>
        <v>-19800</v>
      </c>
      <c r="AA689" s="26">
        <f t="shared" si="173"/>
        <v>15000</v>
      </c>
      <c r="AB689" s="26">
        <v>0</v>
      </c>
      <c r="AC689" s="26">
        <v>15000</v>
      </c>
      <c r="AD689" s="26">
        <v>0</v>
      </c>
      <c r="AE689" s="26">
        <v>0</v>
      </c>
      <c r="AF689" s="26">
        <f t="shared" si="174"/>
        <v>-34800</v>
      </c>
      <c r="AG689" s="27">
        <f>SUM($AF$2:AF689)/SUM($AH$2:AH689)</f>
        <v>-3.3837790697674418E-3</v>
      </c>
      <c r="AH689" s="28">
        <v>10000000</v>
      </c>
      <c r="AI689" s="26">
        <f t="shared" si="175"/>
        <v>0</v>
      </c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9"/>
      <c r="AU689" s="29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 spans="1:63" x14ac:dyDescent="0.2">
      <c r="A690" s="34">
        <f t="shared" si="160"/>
        <v>2021</v>
      </c>
      <c r="B690" s="34">
        <f t="shared" si="161"/>
        <v>11</v>
      </c>
      <c r="C690" s="34">
        <f t="shared" si="162"/>
        <v>19</v>
      </c>
      <c r="D690" s="25">
        <v>44519</v>
      </c>
      <c r="E690" s="20">
        <f t="shared" si="163"/>
        <v>0</v>
      </c>
      <c r="F690" s="26">
        <f t="shared" si="164"/>
        <v>0</v>
      </c>
      <c r="G690" s="26">
        <f t="shared" si="165"/>
        <v>0</v>
      </c>
      <c r="H690" s="37">
        <f t="shared" si="166"/>
        <v>0</v>
      </c>
      <c r="I690" s="26">
        <f t="shared" si="167"/>
        <v>0</v>
      </c>
      <c r="J690" s="20">
        <f t="shared" si="168"/>
        <v>19800</v>
      </c>
      <c r="K690" s="20">
        <f t="shared" si="169"/>
        <v>2000</v>
      </c>
      <c r="L690" s="26">
        <v>1000</v>
      </c>
      <c r="M690" s="26">
        <v>0</v>
      </c>
      <c r="N690" s="26">
        <v>1000</v>
      </c>
      <c r="O690" s="20">
        <f t="shared" si="170"/>
        <v>-2000</v>
      </c>
      <c r="P690" s="20">
        <f t="shared" si="171"/>
        <v>17800</v>
      </c>
      <c r="Q690" s="26">
        <v>500</v>
      </c>
      <c r="R690" s="26">
        <v>5000</v>
      </c>
      <c r="S690" s="26">
        <v>1000</v>
      </c>
      <c r="T690" s="26">
        <v>500</v>
      </c>
      <c r="U690" s="26">
        <v>2000</v>
      </c>
      <c r="V690" s="26">
        <v>3000</v>
      </c>
      <c r="W690" s="26">
        <v>0</v>
      </c>
      <c r="X690" s="26">
        <v>5000</v>
      </c>
      <c r="Y690" s="26">
        <v>800</v>
      </c>
      <c r="Z690" s="20">
        <f t="shared" si="172"/>
        <v>-19800</v>
      </c>
      <c r="AA690" s="26">
        <f t="shared" si="173"/>
        <v>15000</v>
      </c>
      <c r="AB690" s="26">
        <v>0</v>
      </c>
      <c r="AC690" s="26">
        <v>15000</v>
      </c>
      <c r="AD690" s="26">
        <v>0</v>
      </c>
      <c r="AE690" s="26">
        <v>0</v>
      </c>
      <c r="AF690" s="26">
        <f t="shared" si="174"/>
        <v>-34800</v>
      </c>
      <c r="AG690" s="27">
        <f>SUM($AF$2:AF690)/SUM($AH$2:AH690)</f>
        <v>-3.3839187227866475E-3</v>
      </c>
      <c r="AH690" s="28">
        <v>10000000</v>
      </c>
      <c r="AI690" s="26">
        <f t="shared" si="175"/>
        <v>0</v>
      </c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9"/>
      <c r="AU690" s="29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 spans="1:63" x14ac:dyDescent="0.2">
      <c r="A691" s="34">
        <f t="shared" si="160"/>
        <v>2021</v>
      </c>
      <c r="B691" s="34">
        <f t="shared" si="161"/>
        <v>11</v>
      </c>
      <c r="C691" s="34">
        <f t="shared" si="162"/>
        <v>20</v>
      </c>
      <c r="D691" s="25">
        <v>44520</v>
      </c>
      <c r="E691" s="20">
        <f t="shared" si="163"/>
        <v>0</v>
      </c>
      <c r="F691" s="26">
        <f t="shared" si="164"/>
        <v>0</v>
      </c>
      <c r="G691" s="26">
        <f t="shared" si="165"/>
        <v>0</v>
      </c>
      <c r="H691" s="37">
        <f t="shared" si="166"/>
        <v>0</v>
      </c>
      <c r="I691" s="26">
        <f t="shared" si="167"/>
        <v>0</v>
      </c>
      <c r="J691" s="20">
        <f t="shared" si="168"/>
        <v>19800</v>
      </c>
      <c r="K691" s="20">
        <f t="shared" si="169"/>
        <v>2000</v>
      </c>
      <c r="L691" s="26">
        <v>1000</v>
      </c>
      <c r="M691" s="26">
        <v>0</v>
      </c>
      <c r="N691" s="26">
        <v>1000</v>
      </c>
      <c r="O691" s="20">
        <f t="shared" si="170"/>
        <v>-2000</v>
      </c>
      <c r="P691" s="20">
        <f t="shared" si="171"/>
        <v>17800</v>
      </c>
      <c r="Q691" s="26">
        <v>500</v>
      </c>
      <c r="R691" s="26">
        <v>5000</v>
      </c>
      <c r="S691" s="26">
        <v>1000</v>
      </c>
      <c r="T691" s="26">
        <v>500</v>
      </c>
      <c r="U691" s="26">
        <v>2000</v>
      </c>
      <c r="V691" s="26">
        <v>3000</v>
      </c>
      <c r="W691" s="26">
        <v>0</v>
      </c>
      <c r="X691" s="26">
        <v>5000</v>
      </c>
      <c r="Y691" s="26">
        <v>800</v>
      </c>
      <c r="Z691" s="20">
        <f t="shared" si="172"/>
        <v>-19800</v>
      </c>
      <c r="AA691" s="26">
        <f t="shared" si="173"/>
        <v>15000</v>
      </c>
      <c r="AB691" s="26">
        <v>0</v>
      </c>
      <c r="AC691" s="26">
        <v>15000</v>
      </c>
      <c r="AD691" s="26">
        <v>0</v>
      </c>
      <c r="AE691" s="26">
        <v>0</v>
      </c>
      <c r="AF691" s="26">
        <f t="shared" si="174"/>
        <v>-34800</v>
      </c>
      <c r="AG691" s="27">
        <f>SUM($AF$2:AF691)/SUM($AH$2:AH691)</f>
        <v>-3.3840579710144925E-3</v>
      </c>
      <c r="AH691" s="28">
        <v>10000000</v>
      </c>
      <c r="AI691" s="26">
        <f t="shared" si="175"/>
        <v>0</v>
      </c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9"/>
      <c r="AU691" s="29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 spans="1:63" x14ac:dyDescent="0.2">
      <c r="A692" s="34">
        <f t="shared" si="160"/>
        <v>2021</v>
      </c>
      <c r="B692" s="34">
        <f t="shared" si="161"/>
        <v>11</v>
      </c>
      <c r="C692" s="34">
        <f t="shared" si="162"/>
        <v>21</v>
      </c>
      <c r="D692" s="25">
        <v>44521</v>
      </c>
      <c r="E692" s="20">
        <f t="shared" si="163"/>
        <v>0</v>
      </c>
      <c r="F692" s="26">
        <f t="shared" si="164"/>
        <v>0</v>
      </c>
      <c r="G692" s="26">
        <f t="shared" si="165"/>
        <v>0</v>
      </c>
      <c r="H692" s="37">
        <f t="shared" si="166"/>
        <v>0</v>
      </c>
      <c r="I692" s="26">
        <f t="shared" si="167"/>
        <v>0</v>
      </c>
      <c r="J692" s="20">
        <f t="shared" si="168"/>
        <v>19800</v>
      </c>
      <c r="K692" s="20">
        <f t="shared" si="169"/>
        <v>2000</v>
      </c>
      <c r="L692" s="26">
        <v>1000</v>
      </c>
      <c r="M692" s="26">
        <v>0</v>
      </c>
      <c r="N692" s="26">
        <v>1000</v>
      </c>
      <c r="O692" s="20">
        <f t="shared" si="170"/>
        <v>-2000</v>
      </c>
      <c r="P692" s="20">
        <f t="shared" si="171"/>
        <v>17800</v>
      </c>
      <c r="Q692" s="26">
        <v>500</v>
      </c>
      <c r="R692" s="26">
        <v>5000</v>
      </c>
      <c r="S692" s="26">
        <v>1000</v>
      </c>
      <c r="T692" s="26">
        <v>500</v>
      </c>
      <c r="U692" s="26">
        <v>2000</v>
      </c>
      <c r="V692" s="26">
        <v>3000</v>
      </c>
      <c r="W692" s="26">
        <v>0</v>
      </c>
      <c r="X692" s="26">
        <v>5000</v>
      </c>
      <c r="Y692" s="26">
        <v>800</v>
      </c>
      <c r="Z692" s="20">
        <f t="shared" si="172"/>
        <v>-19800</v>
      </c>
      <c r="AA692" s="26">
        <f t="shared" si="173"/>
        <v>15000</v>
      </c>
      <c r="AB692" s="26">
        <v>0</v>
      </c>
      <c r="AC692" s="26">
        <v>15000</v>
      </c>
      <c r="AD692" s="26">
        <v>0</v>
      </c>
      <c r="AE692" s="26">
        <v>0</v>
      </c>
      <c r="AF692" s="26">
        <f t="shared" si="174"/>
        <v>-34800</v>
      </c>
      <c r="AG692" s="27">
        <f>SUM($AF$2:AF692)/SUM($AH$2:AH692)</f>
        <v>-3.3841968162083937E-3</v>
      </c>
      <c r="AH692" s="28">
        <v>10000000</v>
      </c>
      <c r="AI692" s="26">
        <f t="shared" si="175"/>
        <v>0</v>
      </c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9"/>
      <c r="AU692" s="29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 spans="1:63" x14ac:dyDescent="0.2">
      <c r="A693" s="34">
        <f t="shared" si="160"/>
        <v>2021</v>
      </c>
      <c r="B693" s="34">
        <f t="shared" si="161"/>
        <v>11</v>
      </c>
      <c r="C693" s="34">
        <f t="shared" si="162"/>
        <v>22</v>
      </c>
      <c r="D693" s="25">
        <v>44522</v>
      </c>
      <c r="E693" s="20">
        <f t="shared" si="163"/>
        <v>0</v>
      </c>
      <c r="F693" s="26">
        <f t="shared" si="164"/>
        <v>0</v>
      </c>
      <c r="G693" s="26">
        <f t="shared" si="165"/>
        <v>0</v>
      </c>
      <c r="H693" s="37">
        <f t="shared" si="166"/>
        <v>0</v>
      </c>
      <c r="I693" s="26">
        <f t="shared" si="167"/>
        <v>0</v>
      </c>
      <c r="J693" s="20">
        <f t="shared" si="168"/>
        <v>19800</v>
      </c>
      <c r="K693" s="20">
        <f t="shared" si="169"/>
        <v>2000</v>
      </c>
      <c r="L693" s="26">
        <v>1000</v>
      </c>
      <c r="M693" s="26">
        <v>0</v>
      </c>
      <c r="N693" s="26">
        <v>1000</v>
      </c>
      <c r="O693" s="20">
        <f t="shared" si="170"/>
        <v>-2000</v>
      </c>
      <c r="P693" s="20">
        <f t="shared" si="171"/>
        <v>17800</v>
      </c>
      <c r="Q693" s="26">
        <v>500</v>
      </c>
      <c r="R693" s="26">
        <v>5000</v>
      </c>
      <c r="S693" s="26">
        <v>1000</v>
      </c>
      <c r="T693" s="26">
        <v>500</v>
      </c>
      <c r="U693" s="26">
        <v>2000</v>
      </c>
      <c r="V693" s="26">
        <v>3000</v>
      </c>
      <c r="W693" s="26">
        <v>0</v>
      </c>
      <c r="X693" s="26">
        <v>5000</v>
      </c>
      <c r="Y693" s="26">
        <v>800</v>
      </c>
      <c r="Z693" s="20">
        <f t="shared" si="172"/>
        <v>-19800</v>
      </c>
      <c r="AA693" s="26">
        <f t="shared" si="173"/>
        <v>15000</v>
      </c>
      <c r="AB693" s="26">
        <v>0</v>
      </c>
      <c r="AC693" s="26">
        <v>15000</v>
      </c>
      <c r="AD693" s="26">
        <v>0</v>
      </c>
      <c r="AE693" s="26">
        <v>0</v>
      </c>
      <c r="AF693" s="26">
        <f t="shared" si="174"/>
        <v>-34800</v>
      </c>
      <c r="AG693" s="27">
        <f>SUM($AF$2:AF693)/SUM($AH$2:AH693)</f>
        <v>-3.384335260115607E-3</v>
      </c>
      <c r="AH693" s="28">
        <v>10000000</v>
      </c>
      <c r="AI693" s="26">
        <f t="shared" si="175"/>
        <v>0</v>
      </c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9"/>
      <c r="AU693" s="29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 spans="1:63" x14ac:dyDescent="0.2">
      <c r="A694" s="34">
        <f t="shared" si="160"/>
        <v>2021</v>
      </c>
      <c r="B694" s="34">
        <f t="shared" si="161"/>
        <v>11</v>
      </c>
      <c r="C694" s="34">
        <f t="shared" si="162"/>
        <v>23</v>
      </c>
      <c r="D694" s="25">
        <v>44523</v>
      </c>
      <c r="E694" s="20">
        <f t="shared" si="163"/>
        <v>0</v>
      </c>
      <c r="F694" s="26">
        <f t="shared" si="164"/>
        <v>0</v>
      </c>
      <c r="G694" s="26">
        <f t="shared" si="165"/>
        <v>0</v>
      </c>
      <c r="H694" s="37">
        <f t="shared" si="166"/>
        <v>0</v>
      </c>
      <c r="I694" s="26">
        <f t="shared" si="167"/>
        <v>0</v>
      </c>
      <c r="J694" s="20">
        <f t="shared" si="168"/>
        <v>19800</v>
      </c>
      <c r="K694" s="20">
        <f t="shared" si="169"/>
        <v>2000</v>
      </c>
      <c r="L694" s="26">
        <v>1000</v>
      </c>
      <c r="M694" s="26">
        <v>0</v>
      </c>
      <c r="N694" s="26">
        <v>1000</v>
      </c>
      <c r="O694" s="20">
        <f t="shared" si="170"/>
        <v>-2000</v>
      </c>
      <c r="P694" s="20">
        <f t="shared" si="171"/>
        <v>17800</v>
      </c>
      <c r="Q694" s="26">
        <v>500</v>
      </c>
      <c r="R694" s="26">
        <v>5000</v>
      </c>
      <c r="S694" s="26">
        <v>1000</v>
      </c>
      <c r="T694" s="26">
        <v>500</v>
      </c>
      <c r="U694" s="26">
        <v>2000</v>
      </c>
      <c r="V694" s="26">
        <v>3000</v>
      </c>
      <c r="W694" s="26">
        <v>0</v>
      </c>
      <c r="X694" s="26">
        <v>5000</v>
      </c>
      <c r="Y694" s="26">
        <v>800</v>
      </c>
      <c r="Z694" s="20">
        <f t="shared" si="172"/>
        <v>-19800</v>
      </c>
      <c r="AA694" s="26">
        <f t="shared" si="173"/>
        <v>15000</v>
      </c>
      <c r="AB694" s="26">
        <v>0</v>
      </c>
      <c r="AC694" s="26">
        <v>15000</v>
      </c>
      <c r="AD694" s="26">
        <v>0</v>
      </c>
      <c r="AE694" s="26">
        <v>0</v>
      </c>
      <c r="AF694" s="26">
        <f t="shared" si="174"/>
        <v>-34800</v>
      </c>
      <c r="AG694" s="27">
        <f>SUM($AF$2:AF694)/SUM($AH$2:AH694)</f>
        <v>-3.3844733044733045E-3</v>
      </c>
      <c r="AH694" s="28">
        <v>10000000</v>
      </c>
      <c r="AI694" s="26">
        <f t="shared" si="175"/>
        <v>0</v>
      </c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9"/>
      <c r="AU694" s="29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 spans="1:63" x14ac:dyDescent="0.2">
      <c r="A695" s="34">
        <f t="shared" si="160"/>
        <v>2021</v>
      </c>
      <c r="B695" s="34">
        <f t="shared" si="161"/>
        <v>11</v>
      </c>
      <c r="C695" s="34">
        <f t="shared" si="162"/>
        <v>24</v>
      </c>
      <c r="D695" s="25">
        <v>44524</v>
      </c>
      <c r="E695" s="20">
        <f t="shared" si="163"/>
        <v>0</v>
      </c>
      <c r="F695" s="26">
        <f t="shared" si="164"/>
        <v>0</v>
      </c>
      <c r="G695" s="26">
        <f t="shared" si="165"/>
        <v>0</v>
      </c>
      <c r="H695" s="37">
        <f t="shared" si="166"/>
        <v>0</v>
      </c>
      <c r="I695" s="26">
        <f t="shared" si="167"/>
        <v>0</v>
      </c>
      <c r="J695" s="20">
        <f t="shared" si="168"/>
        <v>19800</v>
      </c>
      <c r="K695" s="20">
        <f t="shared" si="169"/>
        <v>2000</v>
      </c>
      <c r="L695" s="26">
        <v>1000</v>
      </c>
      <c r="M695" s="26">
        <v>0</v>
      </c>
      <c r="N695" s="26">
        <v>1000</v>
      </c>
      <c r="O695" s="20">
        <f t="shared" si="170"/>
        <v>-2000</v>
      </c>
      <c r="P695" s="20">
        <f t="shared" si="171"/>
        <v>17800</v>
      </c>
      <c r="Q695" s="26">
        <v>500</v>
      </c>
      <c r="R695" s="26">
        <v>5000</v>
      </c>
      <c r="S695" s="26">
        <v>1000</v>
      </c>
      <c r="T695" s="26">
        <v>500</v>
      </c>
      <c r="U695" s="26">
        <v>2000</v>
      </c>
      <c r="V695" s="26">
        <v>3000</v>
      </c>
      <c r="W695" s="26">
        <v>0</v>
      </c>
      <c r="X695" s="26">
        <v>5000</v>
      </c>
      <c r="Y695" s="26">
        <v>800</v>
      </c>
      <c r="Z695" s="20">
        <f t="shared" si="172"/>
        <v>-19800</v>
      </c>
      <c r="AA695" s="26">
        <f t="shared" si="173"/>
        <v>15000</v>
      </c>
      <c r="AB695" s="26">
        <v>0</v>
      </c>
      <c r="AC695" s="26">
        <v>15000</v>
      </c>
      <c r="AD695" s="26">
        <v>0</v>
      </c>
      <c r="AE695" s="26">
        <v>0</v>
      </c>
      <c r="AF695" s="26">
        <f t="shared" si="174"/>
        <v>-34800</v>
      </c>
      <c r="AG695" s="27">
        <f>SUM($AF$2:AF695)/SUM($AH$2:AH695)</f>
        <v>-3.3846109510086457E-3</v>
      </c>
      <c r="AH695" s="28">
        <v>10000000</v>
      </c>
      <c r="AI695" s="26">
        <f t="shared" si="175"/>
        <v>0</v>
      </c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9"/>
      <c r="AU695" s="29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 spans="1:63" x14ac:dyDescent="0.2">
      <c r="A696" s="34">
        <f t="shared" si="160"/>
        <v>2021</v>
      </c>
      <c r="B696" s="34">
        <f t="shared" si="161"/>
        <v>11</v>
      </c>
      <c r="C696" s="34">
        <f t="shared" si="162"/>
        <v>25</v>
      </c>
      <c r="D696" s="25">
        <v>44525</v>
      </c>
      <c r="E696" s="20">
        <f t="shared" si="163"/>
        <v>0</v>
      </c>
      <c r="F696" s="26">
        <f t="shared" si="164"/>
        <v>0</v>
      </c>
      <c r="G696" s="26">
        <f t="shared" si="165"/>
        <v>0</v>
      </c>
      <c r="H696" s="37">
        <f t="shared" si="166"/>
        <v>0</v>
      </c>
      <c r="I696" s="26">
        <f t="shared" si="167"/>
        <v>0</v>
      </c>
      <c r="J696" s="20">
        <f t="shared" si="168"/>
        <v>19800</v>
      </c>
      <c r="K696" s="20">
        <f t="shared" si="169"/>
        <v>2000</v>
      </c>
      <c r="L696" s="26">
        <v>1000</v>
      </c>
      <c r="M696" s="26">
        <v>0</v>
      </c>
      <c r="N696" s="26">
        <v>1000</v>
      </c>
      <c r="O696" s="20">
        <f t="shared" si="170"/>
        <v>-2000</v>
      </c>
      <c r="P696" s="20">
        <f t="shared" si="171"/>
        <v>17800</v>
      </c>
      <c r="Q696" s="26">
        <v>500</v>
      </c>
      <c r="R696" s="26">
        <v>5000</v>
      </c>
      <c r="S696" s="26">
        <v>1000</v>
      </c>
      <c r="T696" s="26">
        <v>500</v>
      </c>
      <c r="U696" s="26">
        <v>2000</v>
      </c>
      <c r="V696" s="26">
        <v>3000</v>
      </c>
      <c r="W696" s="26">
        <v>0</v>
      </c>
      <c r="X696" s="26">
        <v>5000</v>
      </c>
      <c r="Y696" s="26">
        <v>800</v>
      </c>
      <c r="Z696" s="20">
        <f t="shared" si="172"/>
        <v>-19800</v>
      </c>
      <c r="AA696" s="26">
        <f t="shared" si="173"/>
        <v>15000</v>
      </c>
      <c r="AB696" s="26">
        <v>0</v>
      </c>
      <c r="AC696" s="26">
        <v>15000</v>
      </c>
      <c r="AD696" s="26">
        <v>0</v>
      </c>
      <c r="AE696" s="26">
        <v>0</v>
      </c>
      <c r="AF696" s="26">
        <f t="shared" si="174"/>
        <v>-34800</v>
      </c>
      <c r="AG696" s="27">
        <f>SUM($AF$2:AF696)/SUM($AH$2:AH696)</f>
        <v>-3.384748201438849E-3</v>
      </c>
      <c r="AH696" s="28">
        <v>10000000</v>
      </c>
      <c r="AI696" s="26">
        <f t="shared" si="175"/>
        <v>0</v>
      </c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9"/>
      <c r="AU696" s="29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 spans="1:63" x14ac:dyDescent="0.2">
      <c r="A697" s="34">
        <f t="shared" si="160"/>
        <v>2021</v>
      </c>
      <c r="B697" s="34">
        <f t="shared" si="161"/>
        <v>11</v>
      </c>
      <c r="C697" s="34">
        <f t="shared" si="162"/>
        <v>26</v>
      </c>
      <c r="D697" s="25">
        <v>44526</v>
      </c>
      <c r="E697" s="20">
        <f t="shared" si="163"/>
        <v>0</v>
      </c>
      <c r="F697" s="26">
        <f t="shared" si="164"/>
        <v>0</v>
      </c>
      <c r="G697" s="26">
        <f t="shared" si="165"/>
        <v>0</v>
      </c>
      <c r="H697" s="37">
        <f t="shared" si="166"/>
        <v>0</v>
      </c>
      <c r="I697" s="26">
        <f t="shared" si="167"/>
        <v>0</v>
      </c>
      <c r="J697" s="20">
        <f t="shared" si="168"/>
        <v>19800</v>
      </c>
      <c r="K697" s="20">
        <f t="shared" si="169"/>
        <v>2000</v>
      </c>
      <c r="L697" s="26">
        <v>1000</v>
      </c>
      <c r="M697" s="26">
        <v>0</v>
      </c>
      <c r="N697" s="26">
        <v>1000</v>
      </c>
      <c r="O697" s="20">
        <f t="shared" si="170"/>
        <v>-2000</v>
      </c>
      <c r="P697" s="20">
        <f t="shared" si="171"/>
        <v>17800</v>
      </c>
      <c r="Q697" s="26">
        <v>500</v>
      </c>
      <c r="R697" s="26">
        <v>5000</v>
      </c>
      <c r="S697" s="26">
        <v>1000</v>
      </c>
      <c r="T697" s="26">
        <v>500</v>
      </c>
      <c r="U697" s="26">
        <v>2000</v>
      </c>
      <c r="V697" s="26">
        <v>3000</v>
      </c>
      <c r="W697" s="26">
        <v>0</v>
      </c>
      <c r="X697" s="26">
        <v>5000</v>
      </c>
      <c r="Y697" s="26">
        <v>800</v>
      </c>
      <c r="Z697" s="20">
        <f t="shared" si="172"/>
        <v>-19800</v>
      </c>
      <c r="AA697" s="26">
        <f t="shared" si="173"/>
        <v>15000</v>
      </c>
      <c r="AB697" s="26">
        <v>0</v>
      </c>
      <c r="AC697" s="26">
        <v>15000</v>
      </c>
      <c r="AD697" s="26">
        <v>0</v>
      </c>
      <c r="AE697" s="26">
        <v>0</v>
      </c>
      <c r="AF697" s="26">
        <f t="shared" si="174"/>
        <v>-34800</v>
      </c>
      <c r="AG697" s="27">
        <f>SUM($AF$2:AF697)/SUM($AH$2:AH697)</f>
        <v>-3.3848850574712645E-3</v>
      </c>
      <c r="AH697" s="28">
        <v>10000000</v>
      </c>
      <c r="AI697" s="26">
        <f t="shared" si="175"/>
        <v>0</v>
      </c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9"/>
      <c r="AU697" s="29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 spans="1:63" x14ac:dyDescent="0.2">
      <c r="A698" s="34">
        <f t="shared" si="160"/>
        <v>2021</v>
      </c>
      <c r="B698" s="34">
        <f t="shared" si="161"/>
        <v>11</v>
      </c>
      <c r="C698" s="34">
        <f t="shared" si="162"/>
        <v>27</v>
      </c>
      <c r="D698" s="25">
        <v>44527</v>
      </c>
      <c r="E698" s="20">
        <f t="shared" si="163"/>
        <v>0</v>
      </c>
      <c r="F698" s="26">
        <f t="shared" si="164"/>
        <v>0</v>
      </c>
      <c r="G698" s="26">
        <f t="shared" si="165"/>
        <v>0</v>
      </c>
      <c r="H698" s="37">
        <f t="shared" si="166"/>
        <v>0</v>
      </c>
      <c r="I698" s="26">
        <f t="shared" si="167"/>
        <v>0</v>
      </c>
      <c r="J698" s="20">
        <f t="shared" si="168"/>
        <v>19800</v>
      </c>
      <c r="K698" s="20">
        <f t="shared" si="169"/>
        <v>2000</v>
      </c>
      <c r="L698" s="26">
        <v>1000</v>
      </c>
      <c r="M698" s="26">
        <v>0</v>
      </c>
      <c r="N698" s="26">
        <v>1000</v>
      </c>
      <c r="O698" s="20">
        <f t="shared" si="170"/>
        <v>-2000</v>
      </c>
      <c r="P698" s="20">
        <f t="shared" si="171"/>
        <v>17800</v>
      </c>
      <c r="Q698" s="26">
        <v>500</v>
      </c>
      <c r="R698" s="26">
        <v>5000</v>
      </c>
      <c r="S698" s="26">
        <v>1000</v>
      </c>
      <c r="T698" s="26">
        <v>500</v>
      </c>
      <c r="U698" s="26">
        <v>2000</v>
      </c>
      <c r="V698" s="26">
        <v>3000</v>
      </c>
      <c r="W698" s="26">
        <v>0</v>
      </c>
      <c r="X698" s="26">
        <v>5000</v>
      </c>
      <c r="Y698" s="26">
        <v>800</v>
      </c>
      <c r="Z698" s="20">
        <f t="shared" si="172"/>
        <v>-19800</v>
      </c>
      <c r="AA698" s="26">
        <f t="shared" si="173"/>
        <v>15000</v>
      </c>
      <c r="AB698" s="26">
        <v>0</v>
      </c>
      <c r="AC698" s="26">
        <v>15000</v>
      </c>
      <c r="AD698" s="26">
        <v>0</v>
      </c>
      <c r="AE698" s="26">
        <v>0</v>
      </c>
      <c r="AF698" s="26">
        <f t="shared" si="174"/>
        <v>-34800</v>
      </c>
      <c r="AG698" s="27">
        <f>SUM($AF$2:AF698)/SUM($AH$2:AH698)</f>
        <v>-3.3850215208034431E-3</v>
      </c>
      <c r="AH698" s="28">
        <v>10000000</v>
      </c>
      <c r="AI698" s="26">
        <f t="shared" si="175"/>
        <v>0</v>
      </c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9"/>
      <c r="AU698" s="29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 spans="1:63" x14ac:dyDescent="0.2">
      <c r="A699" s="34">
        <f t="shared" si="160"/>
        <v>2021</v>
      </c>
      <c r="B699" s="34">
        <f t="shared" si="161"/>
        <v>11</v>
      </c>
      <c r="C699" s="34">
        <f t="shared" si="162"/>
        <v>28</v>
      </c>
      <c r="D699" s="25">
        <v>44528</v>
      </c>
      <c r="E699" s="20">
        <f t="shared" si="163"/>
        <v>0</v>
      </c>
      <c r="F699" s="26">
        <f t="shared" si="164"/>
        <v>0</v>
      </c>
      <c r="G699" s="26">
        <f t="shared" si="165"/>
        <v>0</v>
      </c>
      <c r="H699" s="37">
        <f t="shared" si="166"/>
        <v>0</v>
      </c>
      <c r="I699" s="26">
        <f t="shared" si="167"/>
        <v>0</v>
      </c>
      <c r="J699" s="20">
        <f t="shared" si="168"/>
        <v>19800</v>
      </c>
      <c r="K699" s="20">
        <f t="shared" si="169"/>
        <v>2000</v>
      </c>
      <c r="L699" s="26">
        <v>1000</v>
      </c>
      <c r="M699" s="26">
        <v>0</v>
      </c>
      <c r="N699" s="26">
        <v>1000</v>
      </c>
      <c r="O699" s="20">
        <f t="shared" si="170"/>
        <v>-2000</v>
      </c>
      <c r="P699" s="20">
        <f t="shared" si="171"/>
        <v>17800</v>
      </c>
      <c r="Q699" s="26">
        <v>500</v>
      </c>
      <c r="R699" s="26">
        <v>5000</v>
      </c>
      <c r="S699" s="26">
        <v>1000</v>
      </c>
      <c r="T699" s="26">
        <v>500</v>
      </c>
      <c r="U699" s="26">
        <v>2000</v>
      </c>
      <c r="V699" s="26">
        <v>3000</v>
      </c>
      <c r="W699" s="26">
        <v>0</v>
      </c>
      <c r="X699" s="26">
        <v>5000</v>
      </c>
      <c r="Y699" s="26">
        <v>800</v>
      </c>
      <c r="Z699" s="20">
        <f t="shared" si="172"/>
        <v>-19800</v>
      </c>
      <c r="AA699" s="26">
        <f t="shared" si="173"/>
        <v>15000</v>
      </c>
      <c r="AB699" s="26">
        <v>0</v>
      </c>
      <c r="AC699" s="26">
        <v>15000</v>
      </c>
      <c r="AD699" s="26">
        <v>0</v>
      </c>
      <c r="AE699" s="26">
        <v>0</v>
      </c>
      <c r="AF699" s="26">
        <f t="shared" si="174"/>
        <v>-34800</v>
      </c>
      <c r="AG699" s="27">
        <f>SUM($AF$2:AF699)/SUM($AH$2:AH699)</f>
        <v>-3.3851575931232092E-3</v>
      </c>
      <c r="AH699" s="28">
        <v>10000000</v>
      </c>
      <c r="AI699" s="26">
        <f t="shared" si="175"/>
        <v>0</v>
      </c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9"/>
      <c r="AU699" s="29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 spans="1:63" x14ac:dyDescent="0.2">
      <c r="A700" s="34">
        <f t="shared" si="160"/>
        <v>2021</v>
      </c>
      <c r="B700" s="34">
        <f t="shared" si="161"/>
        <v>11</v>
      </c>
      <c r="C700" s="34">
        <f t="shared" si="162"/>
        <v>29</v>
      </c>
      <c r="D700" s="25">
        <v>44529</v>
      </c>
      <c r="E700" s="20">
        <f t="shared" si="163"/>
        <v>0</v>
      </c>
      <c r="F700" s="26">
        <f t="shared" si="164"/>
        <v>0</v>
      </c>
      <c r="G700" s="26">
        <f t="shared" si="165"/>
        <v>0</v>
      </c>
      <c r="H700" s="37">
        <f t="shared" si="166"/>
        <v>0</v>
      </c>
      <c r="I700" s="26">
        <f t="shared" si="167"/>
        <v>0</v>
      </c>
      <c r="J700" s="20">
        <f t="shared" si="168"/>
        <v>19800</v>
      </c>
      <c r="K700" s="20">
        <f t="shared" si="169"/>
        <v>2000</v>
      </c>
      <c r="L700" s="26">
        <v>1000</v>
      </c>
      <c r="M700" s="26">
        <v>0</v>
      </c>
      <c r="N700" s="26">
        <v>1000</v>
      </c>
      <c r="O700" s="20">
        <f t="shared" si="170"/>
        <v>-2000</v>
      </c>
      <c r="P700" s="20">
        <f t="shared" si="171"/>
        <v>17800</v>
      </c>
      <c r="Q700" s="26">
        <v>500</v>
      </c>
      <c r="R700" s="26">
        <v>5000</v>
      </c>
      <c r="S700" s="26">
        <v>1000</v>
      </c>
      <c r="T700" s="26">
        <v>500</v>
      </c>
      <c r="U700" s="26">
        <v>2000</v>
      </c>
      <c r="V700" s="26">
        <v>3000</v>
      </c>
      <c r="W700" s="26">
        <v>0</v>
      </c>
      <c r="X700" s="26">
        <v>5000</v>
      </c>
      <c r="Y700" s="26">
        <v>800</v>
      </c>
      <c r="Z700" s="20">
        <f t="shared" si="172"/>
        <v>-19800</v>
      </c>
      <c r="AA700" s="26">
        <f t="shared" si="173"/>
        <v>15000</v>
      </c>
      <c r="AB700" s="26">
        <v>0</v>
      </c>
      <c r="AC700" s="26">
        <v>15000</v>
      </c>
      <c r="AD700" s="26">
        <v>0</v>
      </c>
      <c r="AE700" s="26">
        <v>0</v>
      </c>
      <c r="AF700" s="26">
        <f t="shared" si="174"/>
        <v>-34800</v>
      </c>
      <c r="AG700" s="27">
        <f>SUM($AF$2:AF700)/SUM($AH$2:AH700)</f>
        <v>-3.3852932761087268E-3</v>
      </c>
      <c r="AH700" s="28">
        <v>10000000</v>
      </c>
      <c r="AI700" s="26">
        <f t="shared" si="175"/>
        <v>0</v>
      </c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9"/>
      <c r="AU700" s="29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 spans="1:63" x14ac:dyDescent="0.2">
      <c r="A701" s="34">
        <f t="shared" si="160"/>
        <v>2021</v>
      </c>
      <c r="B701" s="34">
        <f t="shared" si="161"/>
        <v>11</v>
      </c>
      <c r="C701" s="34">
        <f t="shared" si="162"/>
        <v>30</v>
      </c>
      <c r="D701" s="25">
        <v>44530</v>
      </c>
      <c r="E701" s="20">
        <f t="shared" si="163"/>
        <v>10100</v>
      </c>
      <c r="F701" s="26">
        <f t="shared" si="164"/>
        <v>10000</v>
      </c>
      <c r="G701" s="26">
        <f t="shared" si="165"/>
        <v>100</v>
      </c>
      <c r="H701" s="37">
        <f t="shared" si="166"/>
        <v>1</v>
      </c>
      <c r="I701" s="26">
        <f t="shared" si="167"/>
        <v>10000</v>
      </c>
      <c r="J701" s="20">
        <f t="shared" si="168"/>
        <v>19800</v>
      </c>
      <c r="K701" s="20">
        <f t="shared" si="169"/>
        <v>2000</v>
      </c>
      <c r="L701" s="26">
        <v>1000</v>
      </c>
      <c r="M701" s="26">
        <v>0</v>
      </c>
      <c r="N701" s="26">
        <v>1000</v>
      </c>
      <c r="O701" s="20">
        <f t="shared" si="170"/>
        <v>8100</v>
      </c>
      <c r="P701" s="20">
        <f t="shared" si="171"/>
        <v>17800</v>
      </c>
      <c r="Q701" s="26">
        <v>500</v>
      </c>
      <c r="R701" s="26">
        <v>5000</v>
      </c>
      <c r="S701" s="26">
        <v>1000</v>
      </c>
      <c r="T701" s="26">
        <v>500</v>
      </c>
      <c r="U701" s="26">
        <v>2000</v>
      </c>
      <c r="V701" s="26">
        <v>3000</v>
      </c>
      <c r="W701" s="26">
        <v>0</v>
      </c>
      <c r="X701" s="26">
        <v>5000</v>
      </c>
      <c r="Y701" s="26">
        <v>800</v>
      </c>
      <c r="Z701" s="20">
        <f t="shared" si="172"/>
        <v>-9700</v>
      </c>
      <c r="AA701" s="26">
        <f t="shared" si="173"/>
        <v>15000</v>
      </c>
      <c r="AB701" s="26">
        <v>0</v>
      </c>
      <c r="AC701" s="26">
        <v>15000</v>
      </c>
      <c r="AD701" s="26">
        <v>0</v>
      </c>
      <c r="AE701" s="26">
        <v>0</v>
      </c>
      <c r="AF701" s="26">
        <f t="shared" si="174"/>
        <v>-24700</v>
      </c>
      <c r="AG701" s="27">
        <f>SUM($AF$2:AF701)/SUM($AH$2:AH701)</f>
        <v>-3.3839857142857143E-3</v>
      </c>
      <c r="AH701" s="28">
        <v>10000000</v>
      </c>
      <c r="AI701" s="26">
        <f t="shared" si="175"/>
        <v>0</v>
      </c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9"/>
      <c r="AU701" s="29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 spans="1:63" x14ac:dyDescent="0.2">
      <c r="A702" s="34">
        <f t="shared" si="160"/>
        <v>2021</v>
      </c>
      <c r="B702" s="34">
        <f t="shared" si="161"/>
        <v>12</v>
      </c>
      <c r="C702" s="34">
        <f t="shared" si="162"/>
        <v>1</v>
      </c>
      <c r="D702" s="25">
        <v>44531</v>
      </c>
      <c r="E702" s="20">
        <f t="shared" si="163"/>
        <v>10000</v>
      </c>
      <c r="F702" s="26">
        <f t="shared" si="164"/>
        <v>10000</v>
      </c>
      <c r="G702" s="26">
        <f t="shared" si="165"/>
        <v>0</v>
      </c>
      <c r="H702" s="37">
        <f t="shared" si="166"/>
        <v>1</v>
      </c>
      <c r="I702" s="26">
        <f t="shared" si="167"/>
        <v>10000</v>
      </c>
      <c r="J702" s="20">
        <f t="shared" si="168"/>
        <v>19800</v>
      </c>
      <c r="K702" s="20">
        <f t="shared" si="169"/>
        <v>2000</v>
      </c>
      <c r="L702" s="26">
        <v>1000</v>
      </c>
      <c r="M702" s="26">
        <v>0</v>
      </c>
      <c r="N702" s="26">
        <v>1000</v>
      </c>
      <c r="O702" s="20">
        <f t="shared" si="170"/>
        <v>8000</v>
      </c>
      <c r="P702" s="20">
        <f t="shared" si="171"/>
        <v>17800</v>
      </c>
      <c r="Q702" s="26">
        <v>500</v>
      </c>
      <c r="R702" s="26">
        <v>5000</v>
      </c>
      <c r="S702" s="26">
        <v>1000</v>
      </c>
      <c r="T702" s="26">
        <v>500</v>
      </c>
      <c r="U702" s="26">
        <v>2000</v>
      </c>
      <c r="V702" s="26">
        <v>3000</v>
      </c>
      <c r="W702" s="26">
        <v>0</v>
      </c>
      <c r="X702" s="26">
        <v>5000</v>
      </c>
      <c r="Y702" s="26">
        <v>800</v>
      </c>
      <c r="Z702" s="20">
        <f t="shared" si="172"/>
        <v>-9800</v>
      </c>
      <c r="AA702" s="26">
        <f t="shared" si="173"/>
        <v>15000</v>
      </c>
      <c r="AB702" s="26">
        <v>0</v>
      </c>
      <c r="AC702" s="26">
        <v>15000</v>
      </c>
      <c r="AD702" s="26">
        <v>0</v>
      </c>
      <c r="AE702" s="26">
        <v>0</v>
      </c>
      <c r="AF702" s="26">
        <f t="shared" si="174"/>
        <v>-24800</v>
      </c>
      <c r="AG702" s="27">
        <f>SUM($AF$2:AF702)/SUM($AH$2:AH702)</f>
        <v>-3.3826961483594863E-3</v>
      </c>
      <c r="AH702" s="28">
        <v>10000000</v>
      </c>
      <c r="AI702" s="26">
        <f t="shared" si="175"/>
        <v>0</v>
      </c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9"/>
      <c r="AU702" s="29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 spans="1:63" x14ac:dyDescent="0.2">
      <c r="A703" s="34">
        <f t="shared" si="160"/>
        <v>2021</v>
      </c>
      <c r="B703" s="34">
        <f t="shared" si="161"/>
        <v>12</v>
      </c>
      <c r="C703" s="34">
        <f t="shared" si="162"/>
        <v>2</v>
      </c>
      <c r="D703" s="25">
        <v>44532</v>
      </c>
      <c r="E703" s="20">
        <f t="shared" si="163"/>
        <v>0</v>
      </c>
      <c r="F703" s="26">
        <f t="shared" si="164"/>
        <v>0</v>
      </c>
      <c r="G703" s="26">
        <f t="shared" si="165"/>
        <v>0</v>
      </c>
      <c r="H703" s="37">
        <f t="shared" si="166"/>
        <v>0</v>
      </c>
      <c r="I703" s="26">
        <f t="shared" si="167"/>
        <v>0</v>
      </c>
      <c r="J703" s="20">
        <f t="shared" si="168"/>
        <v>19800</v>
      </c>
      <c r="K703" s="20">
        <f t="shared" si="169"/>
        <v>2000</v>
      </c>
      <c r="L703" s="26">
        <v>1000</v>
      </c>
      <c r="M703" s="26">
        <v>0</v>
      </c>
      <c r="N703" s="26">
        <v>1000</v>
      </c>
      <c r="O703" s="20">
        <f t="shared" si="170"/>
        <v>-2000</v>
      </c>
      <c r="P703" s="20">
        <f t="shared" si="171"/>
        <v>17800</v>
      </c>
      <c r="Q703" s="26">
        <v>500</v>
      </c>
      <c r="R703" s="26">
        <v>5000</v>
      </c>
      <c r="S703" s="26">
        <v>1000</v>
      </c>
      <c r="T703" s="26">
        <v>500</v>
      </c>
      <c r="U703" s="26">
        <v>2000</v>
      </c>
      <c r="V703" s="26">
        <v>3000</v>
      </c>
      <c r="W703" s="26">
        <v>0</v>
      </c>
      <c r="X703" s="26">
        <v>5000</v>
      </c>
      <c r="Y703" s="26">
        <v>800</v>
      </c>
      <c r="Z703" s="20">
        <f t="shared" si="172"/>
        <v>-19800</v>
      </c>
      <c r="AA703" s="26">
        <f t="shared" si="173"/>
        <v>15000</v>
      </c>
      <c r="AB703" s="26">
        <v>0</v>
      </c>
      <c r="AC703" s="26">
        <v>15000</v>
      </c>
      <c r="AD703" s="26">
        <v>0</v>
      </c>
      <c r="AE703" s="26">
        <v>0</v>
      </c>
      <c r="AF703" s="26">
        <f t="shared" si="174"/>
        <v>-34800</v>
      </c>
      <c r="AG703" s="27">
        <f>SUM($AF$2:AF703)/SUM($AH$2:AH703)</f>
        <v>-3.382834757834758E-3</v>
      </c>
      <c r="AH703" s="28">
        <v>10000000</v>
      </c>
      <c r="AI703" s="26">
        <f t="shared" si="175"/>
        <v>0</v>
      </c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9"/>
      <c r="AU703" s="29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 spans="1:63" x14ac:dyDescent="0.2">
      <c r="A704" s="34">
        <f t="shared" si="160"/>
        <v>2021</v>
      </c>
      <c r="B704" s="34">
        <f t="shared" si="161"/>
        <v>12</v>
      </c>
      <c r="C704" s="34">
        <f t="shared" si="162"/>
        <v>3</v>
      </c>
      <c r="D704" s="25">
        <v>44533</v>
      </c>
      <c r="E704" s="20">
        <f t="shared" si="163"/>
        <v>0</v>
      </c>
      <c r="F704" s="26">
        <f t="shared" si="164"/>
        <v>0</v>
      </c>
      <c r="G704" s="26">
        <f t="shared" si="165"/>
        <v>0</v>
      </c>
      <c r="H704" s="37">
        <f t="shared" si="166"/>
        <v>0</v>
      </c>
      <c r="I704" s="26">
        <f t="shared" si="167"/>
        <v>0</v>
      </c>
      <c r="J704" s="20">
        <f t="shared" si="168"/>
        <v>19800</v>
      </c>
      <c r="K704" s="20">
        <f t="shared" si="169"/>
        <v>2000</v>
      </c>
      <c r="L704" s="26">
        <v>1000</v>
      </c>
      <c r="M704" s="26">
        <v>0</v>
      </c>
      <c r="N704" s="26">
        <v>1000</v>
      </c>
      <c r="O704" s="20">
        <f t="shared" si="170"/>
        <v>-2000</v>
      </c>
      <c r="P704" s="20">
        <f t="shared" si="171"/>
        <v>17800</v>
      </c>
      <c r="Q704" s="26">
        <v>500</v>
      </c>
      <c r="R704" s="26">
        <v>5000</v>
      </c>
      <c r="S704" s="26">
        <v>1000</v>
      </c>
      <c r="T704" s="26">
        <v>500</v>
      </c>
      <c r="U704" s="26">
        <v>2000</v>
      </c>
      <c r="V704" s="26">
        <v>3000</v>
      </c>
      <c r="W704" s="26">
        <v>0</v>
      </c>
      <c r="X704" s="26">
        <v>5000</v>
      </c>
      <c r="Y704" s="26">
        <v>800</v>
      </c>
      <c r="Z704" s="20">
        <f t="shared" si="172"/>
        <v>-19800</v>
      </c>
      <c r="AA704" s="26">
        <f t="shared" si="173"/>
        <v>15000</v>
      </c>
      <c r="AB704" s="26">
        <v>0</v>
      </c>
      <c r="AC704" s="26">
        <v>15000</v>
      </c>
      <c r="AD704" s="26">
        <v>0</v>
      </c>
      <c r="AE704" s="26">
        <v>0</v>
      </c>
      <c r="AF704" s="26">
        <f t="shared" si="174"/>
        <v>-34800</v>
      </c>
      <c r="AG704" s="27">
        <f>SUM($AF$2:AF704)/SUM($AH$2:AH704)</f>
        <v>-3.3829729729729732E-3</v>
      </c>
      <c r="AH704" s="28">
        <v>10000000</v>
      </c>
      <c r="AI704" s="26">
        <f t="shared" si="175"/>
        <v>0</v>
      </c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9"/>
      <c r="AU704" s="29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 spans="1:63" x14ac:dyDescent="0.2">
      <c r="A705" s="34">
        <f t="shared" si="160"/>
        <v>2021</v>
      </c>
      <c r="B705" s="34">
        <f t="shared" si="161"/>
        <v>12</v>
      </c>
      <c r="C705" s="34">
        <f t="shared" si="162"/>
        <v>4</v>
      </c>
      <c r="D705" s="25">
        <v>44534</v>
      </c>
      <c r="E705" s="20">
        <f t="shared" si="163"/>
        <v>0</v>
      </c>
      <c r="F705" s="26">
        <f t="shared" si="164"/>
        <v>0</v>
      </c>
      <c r="G705" s="26">
        <f t="shared" si="165"/>
        <v>0</v>
      </c>
      <c r="H705" s="37">
        <f t="shared" si="166"/>
        <v>0</v>
      </c>
      <c r="I705" s="26">
        <f t="shared" si="167"/>
        <v>0</v>
      </c>
      <c r="J705" s="20">
        <f t="shared" si="168"/>
        <v>19800</v>
      </c>
      <c r="K705" s="20">
        <f t="shared" si="169"/>
        <v>2000</v>
      </c>
      <c r="L705" s="26">
        <v>1000</v>
      </c>
      <c r="M705" s="26">
        <v>0</v>
      </c>
      <c r="N705" s="26">
        <v>1000</v>
      </c>
      <c r="O705" s="20">
        <f t="shared" si="170"/>
        <v>-2000</v>
      </c>
      <c r="P705" s="20">
        <f t="shared" si="171"/>
        <v>17800</v>
      </c>
      <c r="Q705" s="26">
        <v>500</v>
      </c>
      <c r="R705" s="26">
        <v>5000</v>
      </c>
      <c r="S705" s="26">
        <v>1000</v>
      </c>
      <c r="T705" s="26">
        <v>500</v>
      </c>
      <c r="U705" s="26">
        <v>2000</v>
      </c>
      <c r="V705" s="26">
        <v>3000</v>
      </c>
      <c r="W705" s="26">
        <v>0</v>
      </c>
      <c r="X705" s="26">
        <v>5000</v>
      </c>
      <c r="Y705" s="26">
        <v>800</v>
      </c>
      <c r="Z705" s="20">
        <f t="shared" si="172"/>
        <v>-19800</v>
      </c>
      <c r="AA705" s="26">
        <f t="shared" si="173"/>
        <v>15000</v>
      </c>
      <c r="AB705" s="26">
        <v>0</v>
      </c>
      <c r="AC705" s="26">
        <v>15000</v>
      </c>
      <c r="AD705" s="26">
        <v>0</v>
      </c>
      <c r="AE705" s="26">
        <v>0</v>
      </c>
      <c r="AF705" s="26">
        <f t="shared" si="174"/>
        <v>-34800</v>
      </c>
      <c r="AG705" s="27">
        <f>SUM($AF$2:AF705)/SUM($AH$2:AH705)</f>
        <v>-3.3831107954545455E-3</v>
      </c>
      <c r="AH705" s="28">
        <v>10000000</v>
      </c>
      <c r="AI705" s="26">
        <f t="shared" si="175"/>
        <v>0</v>
      </c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9"/>
      <c r="AU705" s="29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 spans="1:63" x14ac:dyDescent="0.2">
      <c r="A706" s="34">
        <f t="shared" si="160"/>
        <v>2021</v>
      </c>
      <c r="B706" s="34">
        <f t="shared" si="161"/>
        <v>12</v>
      </c>
      <c r="C706" s="34">
        <f t="shared" si="162"/>
        <v>5</v>
      </c>
      <c r="D706" s="25">
        <v>44535</v>
      </c>
      <c r="E706" s="20">
        <f t="shared" si="163"/>
        <v>0</v>
      </c>
      <c r="F706" s="26">
        <f t="shared" si="164"/>
        <v>0</v>
      </c>
      <c r="G706" s="26">
        <f t="shared" si="165"/>
        <v>0</v>
      </c>
      <c r="H706" s="37">
        <f t="shared" si="166"/>
        <v>0</v>
      </c>
      <c r="I706" s="26">
        <f t="shared" si="167"/>
        <v>0</v>
      </c>
      <c r="J706" s="20">
        <f t="shared" si="168"/>
        <v>19800</v>
      </c>
      <c r="K706" s="20">
        <f t="shared" si="169"/>
        <v>2000</v>
      </c>
      <c r="L706" s="26">
        <v>1000</v>
      </c>
      <c r="M706" s="26">
        <v>0</v>
      </c>
      <c r="N706" s="26">
        <v>1000</v>
      </c>
      <c r="O706" s="20">
        <f t="shared" si="170"/>
        <v>-2000</v>
      </c>
      <c r="P706" s="20">
        <f t="shared" si="171"/>
        <v>17800</v>
      </c>
      <c r="Q706" s="26">
        <v>500</v>
      </c>
      <c r="R706" s="26">
        <v>5000</v>
      </c>
      <c r="S706" s="26">
        <v>1000</v>
      </c>
      <c r="T706" s="26">
        <v>500</v>
      </c>
      <c r="U706" s="26">
        <v>2000</v>
      </c>
      <c r="V706" s="26">
        <v>3000</v>
      </c>
      <c r="W706" s="26">
        <v>0</v>
      </c>
      <c r="X706" s="26">
        <v>5000</v>
      </c>
      <c r="Y706" s="26">
        <v>800</v>
      </c>
      <c r="Z706" s="20">
        <f t="shared" si="172"/>
        <v>-19800</v>
      </c>
      <c r="AA706" s="26">
        <f t="shared" si="173"/>
        <v>15000</v>
      </c>
      <c r="AB706" s="26">
        <v>0</v>
      </c>
      <c r="AC706" s="26">
        <v>15000</v>
      </c>
      <c r="AD706" s="26">
        <v>0</v>
      </c>
      <c r="AE706" s="26">
        <v>0</v>
      </c>
      <c r="AF706" s="26">
        <f t="shared" si="174"/>
        <v>-34800</v>
      </c>
      <c r="AG706" s="27">
        <f>SUM($AF$2:AF706)/SUM($AH$2:AH706)</f>
        <v>-3.3832482269503545E-3</v>
      </c>
      <c r="AH706" s="28">
        <v>10000000</v>
      </c>
      <c r="AI706" s="26">
        <f t="shared" si="175"/>
        <v>0</v>
      </c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9"/>
      <c r="AU706" s="29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 spans="1:63" x14ac:dyDescent="0.2">
      <c r="A707" s="34">
        <f t="shared" ref="A707:A770" si="176">YEAR(D707)</f>
        <v>2021</v>
      </c>
      <c r="B707" s="34">
        <f t="shared" ref="B707:B770" si="177">MONTH(D707)</f>
        <v>12</v>
      </c>
      <c r="C707" s="34">
        <f t="shared" ref="C707:C770" si="178">DAY(D707)</f>
        <v>6</v>
      </c>
      <c r="D707" s="25">
        <v>44536</v>
      </c>
      <c r="E707" s="20">
        <f t="shared" ref="E707:E770" si="179">SUM(F707:G707)</f>
        <v>0</v>
      </c>
      <c r="F707" s="26">
        <f t="shared" ref="F707:F770" si="180">IF(OR($C707=1,$C707=15,$C707=30),10000,0)</f>
        <v>0</v>
      </c>
      <c r="G707" s="26">
        <f t="shared" ref="G707:G770" si="181">IF($C707=30,100,0)</f>
        <v>0</v>
      </c>
      <c r="H707" s="37">
        <f t="shared" ref="H707:H770" si="182">IF(OR($C707=1,$C707=15,$C707=30),1,0)</f>
        <v>0</v>
      </c>
      <c r="I707" s="26">
        <f t="shared" ref="I707:I770" si="183">IFERROR(F707/H707,0)</f>
        <v>0</v>
      </c>
      <c r="J707" s="20">
        <f t="shared" ref="J707:J770" si="184">K707+P707</f>
        <v>19800</v>
      </c>
      <c r="K707" s="20">
        <f t="shared" ref="K707:K770" si="185">SUM(L707:N707)</f>
        <v>2000</v>
      </c>
      <c r="L707" s="26">
        <v>1000</v>
      </c>
      <c r="M707" s="26">
        <v>0</v>
      </c>
      <c r="N707" s="26">
        <v>1000</v>
      </c>
      <c r="O707" s="20">
        <f t="shared" ref="O707:O770" si="186">E707-K707</f>
        <v>-2000</v>
      </c>
      <c r="P707" s="20">
        <f t="shared" ref="P707:P770" si="187">SUM(Q707:Y707)</f>
        <v>17800</v>
      </c>
      <c r="Q707" s="26">
        <v>500</v>
      </c>
      <c r="R707" s="26">
        <v>5000</v>
      </c>
      <c r="S707" s="26">
        <v>1000</v>
      </c>
      <c r="T707" s="26">
        <v>500</v>
      </c>
      <c r="U707" s="26">
        <v>2000</v>
      </c>
      <c r="V707" s="26">
        <v>3000</v>
      </c>
      <c r="W707" s="26">
        <v>0</v>
      </c>
      <c r="X707" s="26">
        <v>5000</v>
      </c>
      <c r="Y707" s="26">
        <v>800</v>
      </c>
      <c r="Z707" s="20">
        <f t="shared" ref="Z707:Z770" si="188">O707-P707</f>
        <v>-19800</v>
      </c>
      <c r="AA707" s="26">
        <f t="shared" ref="AA707:AA770" si="189">SUM(AB707:AE707)</f>
        <v>15000</v>
      </c>
      <c r="AB707" s="26">
        <v>0</v>
      </c>
      <c r="AC707" s="26">
        <v>15000</v>
      </c>
      <c r="AD707" s="26">
        <v>0</v>
      </c>
      <c r="AE707" s="26">
        <v>0</v>
      </c>
      <c r="AF707" s="26">
        <f t="shared" ref="AF707:AF770" si="190">Z707-AA707</f>
        <v>-34800</v>
      </c>
      <c r="AG707" s="27">
        <f>SUM($AF$2:AF707)/SUM($AH$2:AH707)</f>
        <v>-3.383385269121813E-3</v>
      </c>
      <c r="AH707" s="28">
        <v>10000000</v>
      </c>
      <c r="AI707" s="26">
        <f t="shared" ref="AI707:AI770" si="191">AJ707-AK707</f>
        <v>0</v>
      </c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9"/>
      <c r="AU707" s="29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 spans="1:63" x14ac:dyDescent="0.2">
      <c r="A708" s="34">
        <f t="shared" si="176"/>
        <v>2021</v>
      </c>
      <c r="B708" s="34">
        <f t="shared" si="177"/>
        <v>12</v>
      </c>
      <c r="C708" s="34">
        <f t="shared" si="178"/>
        <v>7</v>
      </c>
      <c r="D708" s="25">
        <v>44537</v>
      </c>
      <c r="E708" s="20">
        <f t="shared" si="179"/>
        <v>0</v>
      </c>
      <c r="F708" s="26">
        <f t="shared" si="180"/>
        <v>0</v>
      </c>
      <c r="G708" s="26">
        <f t="shared" si="181"/>
        <v>0</v>
      </c>
      <c r="H708" s="37">
        <f t="shared" si="182"/>
        <v>0</v>
      </c>
      <c r="I708" s="26">
        <f t="shared" si="183"/>
        <v>0</v>
      </c>
      <c r="J708" s="20">
        <f t="shared" si="184"/>
        <v>19800</v>
      </c>
      <c r="K708" s="20">
        <f t="shared" si="185"/>
        <v>2000</v>
      </c>
      <c r="L708" s="26">
        <v>1000</v>
      </c>
      <c r="M708" s="26">
        <v>0</v>
      </c>
      <c r="N708" s="26">
        <v>1000</v>
      </c>
      <c r="O708" s="20">
        <f t="shared" si="186"/>
        <v>-2000</v>
      </c>
      <c r="P708" s="20">
        <f t="shared" si="187"/>
        <v>17800</v>
      </c>
      <c r="Q708" s="26">
        <v>500</v>
      </c>
      <c r="R708" s="26">
        <v>5000</v>
      </c>
      <c r="S708" s="26">
        <v>1000</v>
      </c>
      <c r="T708" s="26">
        <v>500</v>
      </c>
      <c r="U708" s="26">
        <v>2000</v>
      </c>
      <c r="V708" s="26">
        <v>3000</v>
      </c>
      <c r="W708" s="26">
        <v>0</v>
      </c>
      <c r="X708" s="26">
        <v>5000</v>
      </c>
      <c r="Y708" s="26">
        <v>800</v>
      </c>
      <c r="Z708" s="20">
        <f t="shared" si="188"/>
        <v>-19800</v>
      </c>
      <c r="AA708" s="26">
        <f t="shared" si="189"/>
        <v>15000</v>
      </c>
      <c r="AB708" s="26">
        <v>0</v>
      </c>
      <c r="AC708" s="26">
        <v>15000</v>
      </c>
      <c r="AD708" s="26">
        <v>0</v>
      </c>
      <c r="AE708" s="26">
        <v>0</v>
      </c>
      <c r="AF708" s="26">
        <f t="shared" si="190"/>
        <v>-34800</v>
      </c>
      <c r="AG708" s="27">
        <f>SUM($AF$2:AF708)/SUM($AH$2:AH708)</f>
        <v>-3.3835219236209337E-3</v>
      </c>
      <c r="AH708" s="28">
        <v>10000000</v>
      </c>
      <c r="AI708" s="26">
        <f t="shared" si="191"/>
        <v>0</v>
      </c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9"/>
      <c r="AU708" s="29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 spans="1:63" x14ac:dyDescent="0.2">
      <c r="A709" s="34">
        <f t="shared" si="176"/>
        <v>2021</v>
      </c>
      <c r="B709" s="34">
        <f t="shared" si="177"/>
        <v>12</v>
      </c>
      <c r="C709" s="34">
        <f t="shared" si="178"/>
        <v>8</v>
      </c>
      <c r="D709" s="25">
        <v>44538</v>
      </c>
      <c r="E709" s="20">
        <f t="shared" si="179"/>
        <v>0</v>
      </c>
      <c r="F709" s="26">
        <f t="shared" si="180"/>
        <v>0</v>
      </c>
      <c r="G709" s="26">
        <f t="shared" si="181"/>
        <v>0</v>
      </c>
      <c r="H709" s="37">
        <f t="shared" si="182"/>
        <v>0</v>
      </c>
      <c r="I709" s="26">
        <f t="shared" si="183"/>
        <v>0</v>
      </c>
      <c r="J709" s="20">
        <f t="shared" si="184"/>
        <v>19800</v>
      </c>
      <c r="K709" s="20">
        <f t="shared" si="185"/>
        <v>2000</v>
      </c>
      <c r="L709" s="26">
        <v>1000</v>
      </c>
      <c r="M709" s="26">
        <v>0</v>
      </c>
      <c r="N709" s="26">
        <v>1000</v>
      </c>
      <c r="O709" s="20">
        <f t="shared" si="186"/>
        <v>-2000</v>
      </c>
      <c r="P709" s="20">
        <f t="shared" si="187"/>
        <v>17800</v>
      </c>
      <c r="Q709" s="26">
        <v>500</v>
      </c>
      <c r="R709" s="26">
        <v>5000</v>
      </c>
      <c r="S709" s="26">
        <v>1000</v>
      </c>
      <c r="T709" s="26">
        <v>500</v>
      </c>
      <c r="U709" s="26">
        <v>2000</v>
      </c>
      <c r="V709" s="26">
        <v>3000</v>
      </c>
      <c r="W709" s="26">
        <v>0</v>
      </c>
      <c r="X709" s="26">
        <v>5000</v>
      </c>
      <c r="Y709" s="26">
        <v>800</v>
      </c>
      <c r="Z709" s="20">
        <f t="shared" si="188"/>
        <v>-19800</v>
      </c>
      <c r="AA709" s="26">
        <f t="shared" si="189"/>
        <v>15000</v>
      </c>
      <c r="AB709" s="26">
        <v>0</v>
      </c>
      <c r="AC709" s="26">
        <v>15000</v>
      </c>
      <c r="AD709" s="26">
        <v>0</v>
      </c>
      <c r="AE709" s="26">
        <v>0</v>
      </c>
      <c r="AF709" s="26">
        <f t="shared" si="190"/>
        <v>-34800</v>
      </c>
      <c r="AG709" s="27">
        <f>SUM($AF$2:AF709)/SUM($AH$2:AH709)</f>
        <v>-3.3836581920903956E-3</v>
      </c>
      <c r="AH709" s="28">
        <v>10000000</v>
      </c>
      <c r="AI709" s="26">
        <f t="shared" si="191"/>
        <v>0</v>
      </c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9"/>
      <c r="AU709" s="29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 spans="1:63" x14ac:dyDescent="0.2">
      <c r="A710" s="34">
        <f t="shared" si="176"/>
        <v>2021</v>
      </c>
      <c r="B710" s="34">
        <f t="shared" si="177"/>
        <v>12</v>
      </c>
      <c r="C710" s="34">
        <f t="shared" si="178"/>
        <v>9</v>
      </c>
      <c r="D710" s="25">
        <v>44539</v>
      </c>
      <c r="E710" s="20">
        <f t="shared" si="179"/>
        <v>0</v>
      </c>
      <c r="F710" s="26">
        <f t="shared" si="180"/>
        <v>0</v>
      </c>
      <c r="G710" s="26">
        <f t="shared" si="181"/>
        <v>0</v>
      </c>
      <c r="H710" s="37">
        <f t="shared" si="182"/>
        <v>0</v>
      </c>
      <c r="I710" s="26">
        <f t="shared" si="183"/>
        <v>0</v>
      </c>
      <c r="J710" s="20">
        <f t="shared" si="184"/>
        <v>19800</v>
      </c>
      <c r="K710" s="20">
        <f t="shared" si="185"/>
        <v>2000</v>
      </c>
      <c r="L710" s="26">
        <v>1000</v>
      </c>
      <c r="M710" s="26">
        <v>0</v>
      </c>
      <c r="N710" s="26">
        <v>1000</v>
      </c>
      <c r="O710" s="20">
        <f t="shared" si="186"/>
        <v>-2000</v>
      </c>
      <c r="P710" s="20">
        <f t="shared" si="187"/>
        <v>17800</v>
      </c>
      <c r="Q710" s="26">
        <v>500</v>
      </c>
      <c r="R710" s="26">
        <v>5000</v>
      </c>
      <c r="S710" s="26">
        <v>1000</v>
      </c>
      <c r="T710" s="26">
        <v>500</v>
      </c>
      <c r="U710" s="26">
        <v>2000</v>
      </c>
      <c r="V710" s="26">
        <v>3000</v>
      </c>
      <c r="W710" s="26">
        <v>0</v>
      </c>
      <c r="X710" s="26">
        <v>5000</v>
      </c>
      <c r="Y710" s="26">
        <v>800</v>
      </c>
      <c r="Z710" s="20">
        <f t="shared" si="188"/>
        <v>-19800</v>
      </c>
      <c r="AA710" s="26">
        <f t="shared" si="189"/>
        <v>15000</v>
      </c>
      <c r="AB710" s="26">
        <v>0</v>
      </c>
      <c r="AC710" s="26">
        <v>15000</v>
      </c>
      <c r="AD710" s="26">
        <v>0</v>
      </c>
      <c r="AE710" s="26">
        <v>0</v>
      </c>
      <c r="AF710" s="26">
        <f t="shared" si="190"/>
        <v>-34800</v>
      </c>
      <c r="AG710" s="27">
        <f>SUM($AF$2:AF710)/SUM($AH$2:AH710)</f>
        <v>-3.3837940761636109E-3</v>
      </c>
      <c r="AH710" s="28">
        <v>10000000</v>
      </c>
      <c r="AI710" s="26">
        <f t="shared" si="191"/>
        <v>0</v>
      </c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9"/>
      <c r="AU710" s="29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 spans="1:63" x14ac:dyDescent="0.2">
      <c r="A711" s="34">
        <f t="shared" si="176"/>
        <v>2021</v>
      </c>
      <c r="B711" s="34">
        <f t="shared" si="177"/>
        <v>12</v>
      </c>
      <c r="C711" s="34">
        <f t="shared" si="178"/>
        <v>10</v>
      </c>
      <c r="D711" s="25">
        <v>44540</v>
      </c>
      <c r="E711" s="20">
        <f t="shared" si="179"/>
        <v>0</v>
      </c>
      <c r="F711" s="26">
        <f t="shared" si="180"/>
        <v>0</v>
      </c>
      <c r="G711" s="26">
        <f t="shared" si="181"/>
        <v>0</v>
      </c>
      <c r="H711" s="37">
        <f t="shared" si="182"/>
        <v>0</v>
      </c>
      <c r="I711" s="26">
        <f t="shared" si="183"/>
        <v>0</v>
      </c>
      <c r="J711" s="20">
        <f t="shared" si="184"/>
        <v>19800</v>
      </c>
      <c r="K711" s="20">
        <f t="shared" si="185"/>
        <v>2000</v>
      </c>
      <c r="L711" s="26">
        <v>1000</v>
      </c>
      <c r="M711" s="26">
        <v>0</v>
      </c>
      <c r="N711" s="26">
        <v>1000</v>
      </c>
      <c r="O711" s="20">
        <f t="shared" si="186"/>
        <v>-2000</v>
      </c>
      <c r="P711" s="20">
        <f t="shared" si="187"/>
        <v>17800</v>
      </c>
      <c r="Q711" s="26">
        <v>500</v>
      </c>
      <c r="R711" s="26">
        <v>5000</v>
      </c>
      <c r="S711" s="26">
        <v>1000</v>
      </c>
      <c r="T711" s="26">
        <v>500</v>
      </c>
      <c r="U711" s="26">
        <v>2000</v>
      </c>
      <c r="V711" s="26">
        <v>3000</v>
      </c>
      <c r="W711" s="26">
        <v>0</v>
      </c>
      <c r="X711" s="26">
        <v>5000</v>
      </c>
      <c r="Y711" s="26">
        <v>800</v>
      </c>
      <c r="Z711" s="20">
        <f t="shared" si="188"/>
        <v>-19800</v>
      </c>
      <c r="AA711" s="26">
        <f t="shared" si="189"/>
        <v>15000</v>
      </c>
      <c r="AB711" s="26">
        <v>0</v>
      </c>
      <c r="AC711" s="26">
        <v>15000</v>
      </c>
      <c r="AD711" s="26">
        <v>0</v>
      </c>
      <c r="AE711" s="26">
        <v>0</v>
      </c>
      <c r="AF711" s="26">
        <f t="shared" si="190"/>
        <v>-34800</v>
      </c>
      <c r="AG711" s="27">
        <f>SUM($AF$2:AF711)/SUM($AH$2:AH711)</f>
        <v>-3.3839295774647886E-3</v>
      </c>
      <c r="AH711" s="28">
        <v>10000000</v>
      </c>
      <c r="AI711" s="26">
        <f t="shared" si="191"/>
        <v>0</v>
      </c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9"/>
      <c r="AU711" s="29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 spans="1:63" x14ac:dyDescent="0.2">
      <c r="A712" s="34">
        <f t="shared" si="176"/>
        <v>2021</v>
      </c>
      <c r="B712" s="34">
        <f t="shared" si="177"/>
        <v>12</v>
      </c>
      <c r="C712" s="34">
        <f t="shared" si="178"/>
        <v>11</v>
      </c>
      <c r="D712" s="25">
        <v>44541</v>
      </c>
      <c r="E712" s="20">
        <f t="shared" si="179"/>
        <v>0</v>
      </c>
      <c r="F712" s="26">
        <f t="shared" si="180"/>
        <v>0</v>
      </c>
      <c r="G712" s="26">
        <f t="shared" si="181"/>
        <v>0</v>
      </c>
      <c r="H712" s="37">
        <f t="shared" si="182"/>
        <v>0</v>
      </c>
      <c r="I712" s="26">
        <f t="shared" si="183"/>
        <v>0</v>
      </c>
      <c r="J712" s="20">
        <f t="shared" si="184"/>
        <v>19800</v>
      </c>
      <c r="K712" s="20">
        <f t="shared" si="185"/>
        <v>2000</v>
      </c>
      <c r="L712" s="26">
        <v>1000</v>
      </c>
      <c r="M712" s="26">
        <v>0</v>
      </c>
      <c r="N712" s="26">
        <v>1000</v>
      </c>
      <c r="O712" s="20">
        <f t="shared" si="186"/>
        <v>-2000</v>
      </c>
      <c r="P712" s="20">
        <f t="shared" si="187"/>
        <v>17800</v>
      </c>
      <c r="Q712" s="26">
        <v>500</v>
      </c>
      <c r="R712" s="26">
        <v>5000</v>
      </c>
      <c r="S712" s="26">
        <v>1000</v>
      </c>
      <c r="T712" s="26">
        <v>500</v>
      </c>
      <c r="U712" s="26">
        <v>2000</v>
      </c>
      <c r="V712" s="26">
        <v>3000</v>
      </c>
      <c r="W712" s="26">
        <v>0</v>
      </c>
      <c r="X712" s="26">
        <v>5000</v>
      </c>
      <c r="Y712" s="26">
        <v>800</v>
      </c>
      <c r="Z712" s="20">
        <f t="shared" si="188"/>
        <v>-19800</v>
      </c>
      <c r="AA712" s="26">
        <f t="shared" si="189"/>
        <v>15000</v>
      </c>
      <c r="AB712" s="26">
        <v>0</v>
      </c>
      <c r="AC712" s="26">
        <v>15000</v>
      </c>
      <c r="AD712" s="26">
        <v>0</v>
      </c>
      <c r="AE712" s="26">
        <v>0</v>
      </c>
      <c r="AF712" s="26">
        <f t="shared" si="190"/>
        <v>-34800</v>
      </c>
      <c r="AG712" s="27">
        <f>SUM($AF$2:AF712)/SUM($AH$2:AH712)</f>
        <v>-3.3840646976090014E-3</v>
      </c>
      <c r="AH712" s="28">
        <v>10000000</v>
      </c>
      <c r="AI712" s="26">
        <f t="shared" si="191"/>
        <v>0</v>
      </c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9"/>
      <c r="AU712" s="29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 spans="1:63" x14ac:dyDescent="0.2">
      <c r="A713" s="34">
        <f t="shared" si="176"/>
        <v>2021</v>
      </c>
      <c r="B713" s="34">
        <f t="shared" si="177"/>
        <v>12</v>
      </c>
      <c r="C713" s="34">
        <f t="shared" si="178"/>
        <v>12</v>
      </c>
      <c r="D713" s="25">
        <v>44542</v>
      </c>
      <c r="E713" s="20">
        <f t="shared" si="179"/>
        <v>0</v>
      </c>
      <c r="F713" s="26">
        <f t="shared" si="180"/>
        <v>0</v>
      </c>
      <c r="G713" s="26">
        <f t="shared" si="181"/>
        <v>0</v>
      </c>
      <c r="H713" s="37">
        <f t="shared" si="182"/>
        <v>0</v>
      </c>
      <c r="I713" s="26">
        <f t="shared" si="183"/>
        <v>0</v>
      </c>
      <c r="J713" s="20">
        <f t="shared" si="184"/>
        <v>19800</v>
      </c>
      <c r="K713" s="20">
        <f t="shared" si="185"/>
        <v>2000</v>
      </c>
      <c r="L713" s="26">
        <v>1000</v>
      </c>
      <c r="M713" s="26">
        <v>0</v>
      </c>
      <c r="N713" s="26">
        <v>1000</v>
      </c>
      <c r="O713" s="20">
        <f t="shared" si="186"/>
        <v>-2000</v>
      </c>
      <c r="P713" s="20">
        <f t="shared" si="187"/>
        <v>17800</v>
      </c>
      <c r="Q713" s="26">
        <v>500</v>
      </c>
      <c r="R713" s="26">
        <v>5000</v>
      </c>
      <c r="S713" s="26">
        <v>1000</v>
      </c>
      <c r="T713" s="26">
        <v>500</v>
      </c>
      <c r="U713" s="26">
        <v>2000</v>
      </c>
      <c r="V713" s="26">
        <v>3000</v>
      </c>
      <c r="W713" s="26">
        <v>0</v>
      </c>
      <c r="X713" s="26">
        <v>5000</v>
      </c>
      <c r="Y713" s="26">
        <v>800</v>
      </c>
      <c r="Z713" s="20">
        <f t="shared" si="188"/>
        <v>-19800</v>
      </c>
      <c r="AA713" s="26">
        <f t="shared" si="189"/>
        <v>15000</v>
      </c>
      <c r="AB713" s="26">
        <v>0</v>
      </c>
      <c r="AC713" s="26">
        <v>15000</v>
      </c>
      <c r="AD713" s="26">
        <v>0</v>
      </c>
      <c r="AE713" s="26">
        <v>0</v>
      </c>
      <c r="AF713" s="26">
        <f t="shared" si="190"/>
        <v>-34800</v>
      </c>
      <c r="AG713" s="27">
        <f>SUM($AF$2:AF713)/SUM($AH$2:AH713)</f>
        <v>-3.3841994382022471E-3</v>
      </c>
      <c r="AH713" s="28">
        <v>10000000</v>
      </c>
      <c r="AI713" s="26">
        <f t="shared" si="191"/>
        <v>0</v>
      </c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9"/>
      <c r="AU713" s="29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 spans="1:63" x14ac:dyDescent="0.2">
      <c r="A714" s="34">
        <f t="shared" si="176"/>
        <v>2021</v>
      </c>
      <c r="B714" s="34">
        <f t="shared" si="177"/>
        <v>12</v>
      </c>
      <c r="C714" s="34">
        <f t="shared" si="178"/>
        <v>13</v>
      </c>
      <c r="D714" s="25">
        <v>44543</v>
      </c>
      <c r="E714" s="20">
        <f t="shared" si="179"/>
        <v>0</v>
      </c>
      <c r="F714" s="26">
        <f t="shared" si="180"/>
        <v>0</v>
      </c>
      <c r="G714" s="26">
        <f t="shared" si="181"/>
        <v>0</v>
      </c>
      <c r="H714" s="37">
        <f t="shared" si="182"/>
        <v>0</v>
      </c>
      <c r="I714" s="26">
        <f t="shared" si="183"/>
        <v>0</v>
      </c>
      <c r="J714" s="20">
        <f t="shared" si="184"/>
        <v>19800</v>
      </c>
      <c r="K714" s="20">
        <f t="shared" si="185"/>
        <v>2000</v>
      </c>
      <c r="L714" s="26">
        <v>1000</v>
      </c>
      <c r="M714" s="26">
        <v>0</v>
      </c>
      <c r="N714" s="26">
        <v>1000</v>
      </c>
      <c r="O714" s="20">
        <f t="shared" si="186"/>
        <v>-2000</v>
      </c>
      <c r="P714" s="20">
        <f t="shared" si="187"/>
        <v>17800</v>
      </c>
      <c r="Q714" s="26">
        <v>500</v>
      </c>
      <c r="R714" s="26">
        <v>5000</v>
      </c>
      <c r="S714" s="26">
        <v>1000</v>
      </c>
      <c r="T714" s="26">
        <v>500</v>
      </c>
      <c r="U714" s="26">
        <v>2000</v>
      </c>
      <c r="V714" s="26">
        <v>3000</v>
      </c>
      <c r="W714" s="26">
        <v>0</v>
      </c>
      <c r="X714" s="26">
        <v>5000</v>
      </c>
      <c r="Y714" s="26">
        <v>800</v>
      </c>
      <c r="Z714" s="20">
        <f t="shared" si="188"/>
        <v>-19800</v>
      </c>
      <c r="AA714" s="26">
        <f t="shared" si="189"/>
        <v>15000</v>
      </c>
      <c r="AB714" s="26">
        <v>0</v>
      </c>
      <c r="AC714" s="26">
        <v>15000</v>
      </c>
      <c r="AD714" s="26">
        <v>0</v>
      </c>
      <c r="AE714" s="26">
        <v>0</v>
      </c>
      <c r="AF714" s="26">
        <f t="shared" si="190"/>
        <v>-34800</v>
      </c>
      <c r="AG714" s="27">
        <f>SUM($AF$2:AF714)/SUM($AH$2:AH714)</f>
        <v>-3.3843338008415149E-3</v>
      </c>
      <c r="AH714" s="28">
        <v>10000000</v>
      </c>
      <c r="AI714" s="26">
        <f t="shared" si="191"/>
        <v>0</v>
      </c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9"/>
      <c r="AU714" s="29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 spans="1:63" x14ac:dyDescent="0.2">
      <c r="A715" s="34">
        <f t="shared" si="176"/>
        <v>2021</v>
      </c>
      <c r="B715" s="34">
        <f t="shared" si="177"/>
        <v>12</v>
      </c>
      <c r="C715" s="34">
        <f t="shared" si="178"/>
        <v>14</v>
      </c>
      <c r="D715" s="25">
        <v>44544</v>
      </c>
      <c r="E715" s="20">
        <f t="shared" si="179"/>
        <v>0</v>
      </c>
      <c r="F715" s="26">
        <f t="shared" si="180"/>
        <v>0</v>
      </c>
      <c r="G715" s="26">
        <f t="shared" si="181"/>
        <v>0</v>
      </c>
      <c r="H715" s="37">
        <f t="shared" si="182"/>
        <v>0</v>
      </c>
      <c r="I715" s="26">
        <f t="shared" si="183"/>
        <v>0</v>
      </c>
      <c r="J715" s="20">
        <f t="shared" si="184"/>
        <v>19800</v>
      </c>
      <c r="K715" s="20">
        <f t="shared" si="185"/>
        <v>2000</v>
      </c>
      <c r="L715" s="26">
        <v>1000</v>
      </c>
      <c r="M715" s="26">
        <v>0</v>
      </c>
      <c r="N715" s="26">
        <v>1000</v>
      </c>
      <c r="O715" s="20">
        <f t="shared" si="186"/>
        <v>-2000</v>
      </c>
      <c r="P715" s="20">
        <f t="shared" si="187"/>
        <v>17800</v>
      </c>
      <c r="Q715" s="26">
        <v>500</v>
      </c>
      <c r="R715" s="26">
        <v>5000</v>
      </c>
      <c r="S715" s="26">
        <v>1000</v>
      </c>
      <c r="T715" s="26">
        <v>500</v>
      </c>
      <c r="U715" s="26">
        <v>2000</v>
      </c>
      <c r="V715" s="26">
        <v>3000</v>
      </c>
      <c r="W715" s="26">
        <v>0</v>
      </c>
      <c r="X715" s="26">
        <v>5000</v>
      </c>
      <c r="Y715" s="26">
        <v>800</v>
      </c>
      <c r="Z715" s="20">
        <f t="shared" si="188"/>
        <v>-19800</v>
      </c>
      <c r="AA715" s="26">
        <f t="shared" si="189"/>
        <v>15000</v>
      </c>
      <c r="AB715" s="26">
        <v>0</v>
      </c>
      <c r="AC715" s="26">
        <v>15000</v>
      </c>
      <c r="AD715" s="26">
        <v>0</v>
      </c>
      <c r="AE715" s="26">
        <v>0</v>
      </c>
      <c r="AF715" s="26">
        <f t="shared" si="190"/>
        <v>-34800</v>
      </c>
      <c r="AG715" s="27">
        <f>SUM($AF$2:AF715)/SUM($AH$2:AH715)</f>
        <v>-3.3844677871148459E-3</v>
      </c>
      <c r="AH715" s="28">
        <v>10000000</v>
      </c>
      <c r="AI715" s="26">
        <f t="shared" si="191"/>
        <v>0</v>
      </c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9"/>
      <c r="AU715" s="29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 spans="1:63" x14ac:dyDescent="0.2">
      <c r="A716" s="34">
        <f t="shared" si="176"/>
        <v>2021</v>
      </c>
      <c r="B716" s="34">
        <f t="shared" si="177"/>
        <v>12</v>
      </c>
      <c r="C716" s="34">
        <f t="shared" si="178"/>
        <v>15</v>
      </c>
      <c r="D716" s="25">
        <v>44545</v>
      </c>
      <c r="E716" s="20">
        <f t="shared" si="179"/>
        <v>10000</v>
      </c>
      <c r="F716" s="26">
        <f t="shared" si="180"/>
        <v>10000</v>
      </c>
      <c r="G716" s="26">
        <f t="shared" si="181"/>
        <v>0</v>
      </c>
      <c r="H716" s="37">
        <f t="shared" si="182"/>
        <v>1</v>
      </c>
      <c r="I716" s="26">
        <f t="shared" si="183"/>
        <v>10000</v>
      </c>
      <c r="J716" s="20">
        <f t="shared" si="184"/>
        <v>19800</v>
      </c>
      <c r="K716" s="20">
        <f t="shared" si="185"/>
        <v>2000</v>
      </c>
      <c r="L716" s="26">
        <v>1000</v>
      </c>
      <c r="M716" s="26">
        <v>0</v>
      </c>
      <c r="N716" s="26">
        <v>1000</v>
      </c>
      <c r="O716" s="20">
        <f t="shared" si="186"/>
        <v>8000</v>
      </c>
      <c r="P716" s="20">
        <f t="shared" si="187"/>
        <v>17800</v>
      </c>
      <c r="Q716" s="26">
        <v>500</v>
      </c>
      <c r="R716" s="26">
        <v>5000</v>
      </c>
      <c r="S716" s="26">
        <v>1000</v>
      </c>
      <c r="T716" s="26">
        <v>500</v>
      </c>
      <c r="U716" s="26">
        <v>2000</v>
      </c>
      <c r="V716" s="26">
        <v>3000</v>
      </c>
      <c r="W716" s="26">
        <v>0</v>
      </c>
      <c r="X716" s="26">
        <v>5000</v>
      </c>
      <c r="Y716" s="26">
        <v>800</v>
      </c>
      <c r="Z716" s="20">
        <f t="shared" si="188"/>
        <v>-9800</v>
      </c>
      <c r="AA716" s="26">
        <f t="shared" si="189"/>
        <v>15000</v>
      </c>
      <c r="AB716" s="26">
        <v>0</v>
      </c>
      <c r="AC716" s="26">
        <v>15000</v>
      </c>
      <c r="AD716" s="26">
        <v>0</v>
      </c>
      <c r="AE716" s="26">
        <v>0</v>
      </c>
      <c r="AF716" s="26">
        <f t="shared" si="190"/>
        <v>-24800</v>
      </c>
      <c r="AG716" s="27">
        <f>SUM($AF$2:AF716)/SUM($AH$2:AH716)</f>
        <v>-3.3832027972027973E-3</v>
      </c>
      <c r="AH716" s="28">
        <v>10000000</v>
      </c>
      <c r="AI716" s="26">
        <f t="shared" si="191"/>
        <v>0</v>
      </c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9"/>
      <c r="AU716" s="29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 spans="1:63" x14ac:dyDescent="0.2">
      <c r="A717" s="34">
        <f t="shared" si="176"/>
        <v>2021</v>
      </c>
      <c r="B717" s="34">
        <f t="shared" si="177"/>
        <v>12</v>
      </c>
      <c r="C717" s="34">
        <f t="shared" si="178"/>
        <v>16</v>
      </c>
      <c r="D717" s="25">
        <v>44546</v>
      </c>
      <c r="E717" s="20">
        <f t="shared" si="179"/>
        <v>0</v>
      </c>
      <c r="F717" s="26">
        <f t="shared" si="180"/>
        <v>0</v>
      </c>
      <c r="G717" s="26">
        <f t="shared" si="181"/>
        <v>0</v>
      </c>
      <c r="H717" s="37">
        <f t="shared" si="182"/>
        <v>0</v>
      </c>
      <c r="I717" s="26">
        <f t="shared" si="183"/>
        <v>0</v>
      </c>
      <c r="J717" s="20">
        <f t="shared" si="184"/>
        <v>19800</v>
      </c>
      <c r="K717" s="20">
        <f t="shared" si="185"/>
        <v>2000</v>
      </c>
      <c r="L717" s="26">
        <v>1000</v>
      </c>
      <c r="M717" s="26">
        <v>0</v>
      </c>
      <c r="N717" s="26">
        <v>1000</v>
      </c>
      <c r="O717" s="20">
        <f t="shared" si="186"/>
        <v>-2000</v>
      </c>
      <c r="P717" s="20">
        <f t="shared" si="187"/>
        <v>17800</v>
      </c>
      <c r="Q717" s="26">
        <v>500</v>
      </c>
      <c r="R717" s="26">
        <v>5000</v>
      </c>
      <c r="S717" s="26">
        <v>1000</v>
      </c>
      <c r="T717" s="26">
        <v>500</v>
      </c>
      <c r="U717" s="26">
        <v>2000</v>
      </c>
      <c r="V717" s="26">
        <v>3000</v>
      </c>
      <c r="W717" s="26">
        <v>0</v>
      </c>
      <c r="X717" s="26">
        <v>5000</v>
      </c>
      <c r="Y717" s="26">
        <v>800</v>
      </c>
      <c r="Z717" s="20">
        <f t="shared" si="188"/>
        <v>-19800</v>
      </c>
      <c r="AA717" s="26">
        <f t="shared" si="189"/>
        <v>15000</v>
      </c>
      <c r="AB717" s="26">
        <v>0</v>
      </c>
      <c r="AC717" s="26">
        <v>15000</v>
      </c>
      <c r="AD717" s="26">
        <v>0</v>
      </c>
      <c r="AE717" s="26">
        <v>0</v>
      </c>
      <c r="AF717" s="26">
        <f t="shared" si="190"/>
        <v>-34800</v>
      </c>
      <c r="AG717" s="27">
        <f>SUM($AF$2:AF717)/SUM($AH$2:AH717)</f>
        <v>-3.3833379888268157E-3</v>
      </c>
      <c r="AH717" s="28">
        <v>10000000</v>
      </c>
      <c r="AI717" s="26">
        <f t="shared" si="191"/>
        <v>0</v>
      </c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9"/>
      <c r="AU717" s="29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 spans="1:63" x14ac:dyDescent="0.2">
      <c r="A718" s="34">
        <f t="shared" si="176"/>
        <v>2021</v>
      </c>
      <c r="B718" s="34">
        <f t="shared" si="177"/>
        <v>12</v>
      </c>
      <c r="C718" s="34">
        <f t="shared" si="178"/>
        <v>17</v>
      </c>
      <c r="D718" s="25">
        <v>44547</v>
      </c>
      <c r="E718" s="20">
        <f t="shared" si="179"/>
        <v>0</v>
      </c>
      <c r="F718" s="26">
        <f t="shared" si="180"/>
        <v>0</v>
      </c>
      <c r="G718" s="26">
        <f t="shared" si="181"/>
        <v>0</v>
      </c>
      <c r="H718" s="37">
        <f t="shared" si="182"/>
        <v>0</v>
      </c>
      <c r="I718" s="26">
        <f t="shared" si="183"/>
        <v>0</v>
      </c>
      <c r="J718" s="20">
        <f t="shared" si="184"/>
        <v>19800</v>
      </c>
      <c r="K718" s="20">
        <f t="shared" si="185"/>
        <v>2000</v>
      </c>
      <c r="L718" s="26">
        <v>1000</v>
      </c>
      <c r="M718" s="26">
        <v>0</v>
      </c>
      <c r="N718" s="26">
        <v>1000</v>
      </c>
      <c r="O718" s="20">
        <f t="shared" si="186"/>
        <v>-2000</v>
      </c>
      <c r="P718" s="20">
        <f t="shared" si="187"/>
        <v>17800</v>
      </c>
      <c r="Q718" s="26">
        <v>500</v>
      </c>
      <c r="R718" s="26">
        <v>5000</v>
      </c>
      <c r="S718" s="26">
        <v>1000</v>
      </c>
      <c r="T718" s="26">
        <v>500</v>
      </c>
      <c r="U718" s="26">
        <v>2000</v>
      </c>
      <c r="V718" s="26">
        <v>3000</v>
      </c>
      <c r="W718" s="26">
        <v>0</v>
      </c>
      <c r="X718" s="26">
        <v>5000</v>
      </c>
      <c r="Y718" s="26">
        <v>800</v>
      </c>
      <c r="Z718" s="20">
        <f t="shared" si="188"/>
        <v>-19800</v>
      </c>
      <c r="AA718" s="26">
        <f t="shared" si="189"/>
        <v>15000</v>
      </c>
      <c r="AB718" s="26">
        <v>0</v>
      </c>
      <c r="AC718" s="26">
        <v>15000</v>
      </c>
      <c r="AD718" s="26">
        <v>0</v>
      </c>
      <c r="AE718" s="26">
        <v>0</v>
      </c>
      <c r="AF718" s="26">
        <f t="shared" si="190"/>
        <v>-34800</v>
      </c>
      <c r="AG718" s="27">
        <f>SUM($AF$2:AF718)/SUM($AH$2:AH718)</f>
        <v>-3.3834728033472804E-3</v>
      </c>
      <c r="AH718" s="28">
        <v>10000000</v>
      </c>
      <c r="AI718" s="26">
        <f t="shared" si="191"/>
        <v>0</v>
      </c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9"/>
      <c r="AU718" s="29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 spans="1:63" x14ac:dyDescent="0.2">
      <c r="A719" s="34">
        <f t="shared" si="176"/>
        <v>2021</v>
      </c>
      <c r="B719" s="34">
        <f t="shared" si="177"/>
        <v>12</v>
      </c>
      <c r="C719" s="34">
        <f t="shared" si="178"/>
        <v>18</v>
      </c>
      <c r="D719" s="25">
        <v>44548</v>
      </c>
      <c r="E719" s="20">
        <f t="shared" si="179"/>
        <v>0</v>
      </c>
      <c r="F719" s="26">
        <f t="shared" si="180"/>
        <v>0</v>
      </c>
      <c r="G719" s="26">
        <f t="shared" si="181"/>
        <v>0</v>
      </c>
      <c r="H719" s="37">
        <f t="shared" si="182"/>
        <v>0</v>
      </c>
      <c r="I719" s="26">
        <f t="shared" si="183"/>
        <v>0</v>
      </c>
      <c r="J719" s="20">
        <f t="shared" si="184"/>
        <v>19800</v>
      </c>
      <c r="K719" s="20">
        <f t="shared" si="185"/>
        <v>2000</v>
      </c>
      <c r="L719" s="26">
        <v>1000</v>
      </c>
      <c r="M719" s="26">
        <v>0</v>
      </c>
      <c r="N719" s="26">
        <v>1000</v>
      </c>
      <c r="O719" s="20">
        <f t="shared" si="186"/>
        <v>-2000</v>
      </c>
      <c r="P719" s="20">
        <f t="shared" si="187"/>
        <v>17800</v>
      </c>
      <c r="Q719" s="26">
        <v>500</v>
      </c>
      <c r="R719" s="26">
        <v>5000</v>
      </c>
      <c r="S719" s="26">
        <v>1000</v>
      </c>
      <c r="T719" s="26">
        <v>500</v>
      </c>
      <c r="U719" s="26">
        <v>2000</v>
      </c>
      <c r="V719" s="26">
        <v>3000</v>
      </c>
      <c r="W719" s="26">
        <v>0</v>
      </c>
      <c r="X719" s="26">
        <v>5000</v>
      </c>
      <c r="Y719" s="26">
        <v>800</v>
      </c>
      <c r="Z719" s="20">
        <f t="shared" si="188"/>
        <v>-19800</v>
      </c>
      <c r="AA719" s="26">
        <f t="shared" si="189"/>
        <v>15000</v>
      </c>
      <c r="AB719" s="26">
        <v>0</v>
      </c>
      <c r="AC719" s="26">
        <v>15000</v>
      </c>
      <c r="AD719" s="26">
        <v>0</v>
      </c>
      <c r="AE719" s="26">
        <v>0</v>
      </c>
      <c r="AF719" s="26">
        <f t="shared" si="190"/>
        <v>-34800</v>
      </c>
      <c r="AG719" s="27">
        <f>SUM($AF$2:AF719)/SUM($AH$2:AH719)</f>
        <v>-3.3836072423398329E-3</v>
      </c>
      <c r="AH719" s="28">
        <v>10000000</v>
      </c>
      <c r="AI719" s="26">
        <f t="shared" si="191"/>
        <v>0</v>
      </c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9"/>
      <c r="AU719" s="29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 spans="1:63" x14ac:dyDescent="0.2">
      <c r="A720" s="34">
        <f t="shared" si="176"/>
        <v>2021</v>
      </c>
      <c r="B720" s="34">
        <f t="shared" si="177"/>
        <v>12</v>
      </c>
      <c r="C720" s="34">
        <f t="shared" si="178"/>
        <v>19</v>
      </c>
      <c r="D720" s="25">
        <v>44549</v>
      </c>
      <c r="E720" s="20">
        <f t="shared" si="179"/>
        <v>0</v>
      </c>
      <c r="F720" s="26">
        <f t="shared" si="180"/>
        <v>0</v>
      </c>
      <c r="G720" s="26">
        <f t="shared" si="181"/>
        <v>0</v>
      </c>
      <c r="H720" s="37">
        <f t="shared" si="182"/>
        <v>0</v>
      </c>
      <c r="I720" s="26">
        <f t="shared" si="183"/>
        <v>0</v>
      </c>
      <c r="J720" s="20">
        <f t="shared" si="184"/>
        <v>19800</v>
      </c>
      <c r="K720" s="20">
        <f t="shared" si="185"/>
        <v>2000</v>
      </c>
      <c r="L720" s="26">
        <v>1000</v>
      </c>
      <c r="M720" s="26">
        <v>0</v>
      </c>
      <c r="N720" s="26">
        <v>1000</v>
      </c>
      <c r="O720" s="20">
        <f t="shared" si="186"/>
        <v>-2000</v>
      </c>
      <c r="P720" s="20">
        <f t="shared" si="187"/>
        <v>17800</v>
      </c>
      <c r="Q720" s="26">
        <v>500</v>
      </c>
      <c r="R720" s="26">
        <v>5000</v>
      </c>
      <c r="S720" s="26">
        <v>1000</v>
      </c>
      <c r="T720" s="26">
        <v>500</v>
      </c>
      <c r="U720" s="26">
        <v>2000</v>
      </c>
      <c r="V720" s="26">
        <v>3000</v>
      </c>
      <c r="W720" s="26">
        <v>0</v>
      </c>
      <c r="X720" s="26">
        <v>5000</v>
      </c>
      <c r="Y720" s="26">
        <v>800</v>
      </c>
      <c r="Z720" s="20">
        <f t="shared" si="188"/>
        <v>-19800</v>
      </c>
      <c r="AA720" s="26">
        <f t="shared" si="189"/>
        <v>15000</v>
      </c>
      <c r="AB720" s="26">
        <v>0</v>
      </c>
      <c r="AC720" s="26">
        <v>15000</v>
      </c>
      <c r="AD720" s="26">
        <v>0</v>
      </c>
      <c r="AE720" s="26">
        <v>0</v>
      </c>
      <c r="AF720" s="26">
        <f t="shared" si="190"/>
        <v>-34800</v>
      </c>
      <c r="AG720" s="27">
        <f>SUM($AF$2:AF720)/SUM($AH$2:AH720)</f>
        <v>-3.3837413073713493E-3</v>
      </c>
      <c r="AH720" s="28">
        <v>10000000</v>
      </c>
      <c r="AI720" s="26">
        <f t="shared" si="191"/>
        <v>0</v>
      </c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9"/>
      <c r="AU720" s="29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 spans="1:63" x14ac:dyDescent="0.2">
      <c r="A721" s="34">
        <f t="shared" si="176"/>
        <v>2021</v>
      </c>
      <c r="B721" s="34">
        <f t="shared" si="177"/>
        <v>12</v>
      </c>
      <c r="C721" s="34">
        <f t="shared" si="178"/>
        <v>20</v>
      </c>
      <c r="D721" s="25">
        <v>44550</v>
      </c>
      <c r="E721" s="20">
        <f t="shared" si="179"/>
        <v>0</v>
      </c>
      <c r="F721" s="26">
        <f t="shared" si="180"/>
        <v>0</v>
      </c>
      <c r="G721" s="26">
        <f t="shared" si="181"/>
        <v>0</v>
      </c>
      <c r="H721" s="37">
        <f t="shared" si="182"/>
        <v>0</v>
      </c>
      <c r="I721" s="26">
        <f t="shared" si="183"/>
        <v>0</v>
      </c>
      <c r="J721" s="20">
        <f t="shared" si="184"/>
        <v>19800</v>
      </c>
      <c r="K721" s="20">
        <f t="shared" si="185"/>
        <v>2000</v>
      </c>
      <c r="L721" s="26">
        <v>1000</v>
      </c>
      <c r="M721" s="26">
        <v>0</v>
      </c>
      <c r="N721" s="26">
        <v>1000</v>
      </c>
      <c r="O721" s="20">
        <f t="shared" si="186"/>
        <v>-2000</v>
      </c>
      <c r="P721" s="20">
        <f t="shared" si="187"/>
        <v>17800</v>
      </c>
      <c r="Q721" s="26">
        <v>500</v>
      </c>
      <c r="R721" s="26">
        <v>5000</v>
      </c>
      <c r="S721" s="26">
        <v>1000</v>
      </c>
      <c r="T721" s="26">
        <v>500</v>
      </c>
      <c r="U721" s="26">
        <v>2000</v>
      </c>
      <c r="V721" s="26">
        <v>3000</v>
      </c>
      <c r="W721" s="26">
        <v>0</v>
      </c>
      <c r="X721" s="26">
        <v>5000</v>
      </c>
      <c r="Y721" s="26">
        <v>800</v>
      </c>
      <c r="Z721" s="20">
        <f t="shared" si="188"/>
        <v>-19800</v>
      </c>
      <c r="AA721" s="26">
        <f t="shared" si="189"/>
        <v>15000</v>
      </c>
      <c r="AB721" s="26">
        <v>0</v>
      </c>
      <c r="AC721" s="26">
        <v>15000</v>
      </c>
      <c r="AD721" s="26">
        <v>0</v>
      </c>
      <c r="AE721" s="26">
        <v>0</v>
      </c>
      <c r="AF721" s="26">
        <f t="shared" si="190"/>
        <v>-34800</v>
      </c>
      <c r="AG721" s="27">
        <f>SUM($AF$2:AF721)/SUM($AH$2:AH721)</f>
        <v>-3.3838750000000002E-3</v>
      </c>
      <c r="AH721" s="28">
        <v>10000000</v>
      </c>
      <c r="AI721" s="26">
        <f t="shared" si="191"/>
        <v>0</v>
      </c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9"/>
      <c r="AU721" s="29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 spans="1:63" x14ac:dyDescent="0.2">
      <c r="A722" s="34">
        <f t="shared" si="176"/>
        <v>2021</v>
      </c>
      <c r="B722" s="34">
        <f t="shared" si="177"/>
        <v>12</v>
      </c>
      <c r="C722" s="34">
        <f t="shared" si="178"/>
        <v>21</v>
      </c>
      <c r="D722" s="25">
        <v>44551</v>
      </c>
      <c r="E722" s="20">
        <f t="shared" si="179"/>
        <v>0</v>
      </c>
      <c r="F722" s="26">
        <f t="shared" si="180"/>
        <v>0</v>
      </c>
      <c r="G722" s="26">
        <f t="shared" si="181"/>
        <v>0</v>
      </c>
      <c r="H722" s="37">
        <f t="shared" si="182"/>
        <v>0</v>
      </c>
      <c r="I722" s="26">
        <f t="shared" si="183"/>
        <v>0</v>
      </c>
      <c r="J722" s="20">
        <f t="shared" si="184"/>
        <v>19800</v>
      </c>
      <c r="K722" s="20">
        <f t="shared" si="185"/>
        <v>2000</v>
      </c>
      <c r="L722" s="26">
        <v>1000</v>
      </c>
      <c r="M722" s="26">
        <v>0</v>
      </c>
      <c r="N722" s="26">
        <v>1000</v>
      </c>
      <c r="O722" s="20">
        <f t="shared" si="186"/>
        <v>-2000</v>
      </c>
      <c r="P722" s="20">
        <f t="shared" si="187"/>
        <v>17800</v>
      </c>
      <c r="Q722" s="26">
        <v>500</v>
      </c>
      <c r="R722" s="26">
        <v>5000</v>
      </c>
      <c r="S722" s="26">
        <v>1000</v>
      </c>
      <c r="T722" s="26">
        <v>500</v>
      </c>
      <c r="U722" s="26">
        <v>2000</v>
      </c>
      <c r="V722" s="26">
        <v>3000</v>
      </c>
      <c r="W722" s="26">
        <v>0</v>
      </c>
      <c r="X722" s="26">
        <v>5000</v>
      </c>
      <c r="Y722" s="26">
        <v>800</v>
      </c>
      <c r="Z722" s="20">
        <f t="shared" si="188"/>
        <v>-19800</v>
      </c>
      <c r="AA722" s="26">
        <f t="shared" si="189"/>
        <v>15000</v>
      </c>
      <c r="AB722" s="26">
        <v>0</v>
      </c>
      <c r="AC722" s="26">
        <v>15000</v>
      </c>
      <c r="AD722" s="26">
        <v>0</v>
      </c>
      <c r="AE722" s="26">
        <v>0</v>
      </c>
      <c r="AF722" s="26">
        <f t="shared" si="190"/>
        <v>-34800</v>
      </c>
      <c r="AG722" s="27">
        <f>SUM($AF$2:AF722)/SUM($AH$2:AH722)</f>
        <v>-3.3840083217753121E-3</v>
      </c>
      <c r="AH722" s="28">
        <v>10000000</v>
      </c>
      <c r="AI722" s="26">
        <f t="shared" si="191"/>
        <v>0</v>
      </c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9"/>
      <c r="AU722" s="29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 spans="1:63" x14ac:dyDescent="0.2">
      <c r="A723" s="34">
        <f t="shared" si="176"/>
        <v>2021</v>
      </c>
      <c r="B723" s="34">
        <f t="shared" si="177"/>
        <v>12</v>
      </c>
      <c r="C723" s="34">
        <f t="shared" si="178"/>
        <v>22</v>
      </c>
      <c r="D723" s="25">
        <v>44552</v>
      </c>
      <c r="E723" s="20">
        <f t="shared" si="179"/>
        <v>0</v>
      </c>
      <c r="F723" s="26">
        <f t="shared" si="180"/>
        <v>0</v>
      </c>
      <c r="G723" s="26">
        <f t="shared" si="181"/>
        <v>0</v>
      </c>
      <c r="H723" s="37">
        <f t="shared" si="182"/>
        <v>0</v>
      </c>
      <c r="I723" s="26">
        <f t="shared" si="183"/>
        <v>0</v>
      </c>
      <c r="J723" s="20">
        <f t="shared" si="184"/>
        <v>19800</v>
      </c>
      <c r="K723" s="20">
        <f t="shared" si="185"/>
        <v>2000</v>
      </c>
      <c r="L723" s="26">
        <v>1000</v>
      </c>
      <c r="M723" s="26">
        <v>0</v>
      </c>
      <c r="N723" s="26">
        <v>1000</v>
      </c>
      <c r="O723" s="20">
        <f t="shared" si="186"/>
        <v>-2000</v>
      </c>
      <c r="P723" s="20">
        <f t="shared" si="187"/>
        <v>17800</v>
      </c>
      <c r="Q723" s="26">
        <v>500</v>
      </c>
      <c r="R723" s="26">
        <v>5000</v>
      </c>
      <c r="S723" s="26">
        <v>1000</v>
      </c>
      <c r="T723" s="26">
        <v>500</v>
      </c>
      <c r="U723" s="26">
        <v>2000</v>
      </c>
      <c r="V723" s="26">
        <v>3000</v>
      </c>
      <c r="W723" s="26">
        <v>0</v>
      </c>
      <c r="X723" s="26">
        <v>5000</v>
      </c>
      <c r="Y723" s="26">
        <v>800</v>
      </c>
      <c r="Z723" s="20">
        <f t="shared" si="188"/>
        <v>-19800</v>
      </c>
      <c r="AA723" s="26">
        <f t="shared" si="189"/>
        <v>15000</v>
      </c>
      <c r="AB723" s="26">
        <v>0</v>
      </c>
      <c r="AC723" s="26">
        <v>15000</v>
      </c>
      <c r="AD723" s="26">
        <v>0</v>
      </c>
      <c r="AE723" s="26">
        <v>0</v>
      </c>
      <c r="AF723" s="26">
        <f t="shared" si="190"/>
        <v>-34800</v>
      </c>
      <c r="AG723" s="27">
        <f>SUM($AF$2:AF723)/SUM($AH$2:AH723)</f>
        <v>-3.384141274238227E-3</v>
      </c>
      <c r="AH723" s="28">
        <v>10000000</v>
      </c>
      <c r="AI723" s="26">
        <f t="shared" si="191"/>
        <v>0</v>
      </c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9"/>
      <c r="AU723" s="29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 spans="1:63" x14ac:dyDescent="0.2">
      <c r="A724" s="34">
        <f t="shared" si="176"/>
        <v>2021</v>
      </c>
      <c r="B724" s="34">
        <f t="shared" si="177"/>
        <v>12</v>
      </c>
      <c r="C724" s="34">
        <f t="shared" si="178"/>
        <v>23</v>
      </c>
      <c r="D724" s="25">
        <v>44553</v>
      </c>
      <c r="E724" s="20">
        <f t="shared" si="179"/>
        <v>0</v>
      </c>
      <c r="F724" s="26">
        <f t="shared" si="180"/>
        <v>0</v>
      </c>
      <c r="G724" s="26">
        <f t="shared" si="181"/>
        <v>0</v>
      </c>
      <c r="H724" s="37">
        <f t="shared" si="182"/>
        <v>0</v>
      </c>
      <c r="I724" s="26">
        <f t="shared" si="183"/>
        <v>0</v>
      </c>
      <c r="J724" s="20">
        <f t="shared" si="184"/>
        <v>19800</v>
      </c>
      <c r="K724" s="20">
        <f t="shared" si="185"/>
        <v>2000</v>
      </c>
      <c r="L724" s="26">
        <v>1000</v>
      </c>
      <c r="M724" s="26">
        <v>0</v>
      </c>
      <c r="N724" s="26">
        <v>1000</v>
      </c>
      <c r="O724" s="20">
        <f t="shared" si="186"/>
        <v>-2000</v>
      </c>
      <c r="P724" s="20">
        <f t="shared" si="187"/>
        <v>17800</v>
      </c>
      <c r="Q724" s="26">
        <v>500</v>
      </c>
      <c r="R724" s="26">
        <v>5000</v>
      </c>
      <c r="S724" s="26">
        <v>1000</v>
      </c>
      <c r="T724" s="26">
        <v>500</v>
      </c>
      <c r="U724" s="26">
        <v>2000</v>
      </c>
      <c r="V724" s="26">
        <v>3000</v>
      </c>
      <c r="W724" s="26">
        <v>0</v>
      </c>
      <c r="X724" s="26">
        <v>5000</v>
      </c>
      <c r="Y724" s="26">
        <v>800</v>
      </c>
      <c r="Z724" s="20">
        <f t="shared" si="188"/>
        <v>-19800</v>
      </c>
      <c r="AA724" s="26">
        <f t="shared" si="189"/>
        <v>15000</v>
      </c>
      <c r="AB724" s="26">
        <v>0</v>
      </c>
      <c r="AC724" s="26">
        <v>15000</v>
      </c>
      <c r="AD724" s="26">
        <v>0</v>
      </c>
      <c r="AE724" s="26">
        <v>0</v>
      </c>
      <c r="AF724" s="26">
        <f t="shared" si="190"/>
        <v>-34800</v>
      </c>
      <c r="AG724" s="27">
        <f>SUM($AF$2:AF724)/SUM($AH$2:AH724)</f>
        <v>-3.3842738589211618E-3</v>
      </c>
      <c r="AH724" s="28">
        <v>10000000</v>
      </c>
      <c r="AI724" s="26">
        <f t="shared" si="191"/>
        <v>0</v>
      </c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9"/>
      <c r="AU724" s="29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 spans="1:63" x14ac:dyDescent="0.2">
      <c r="A725" s="34">
        <f t="shared" si="176"/>
        <v>2021</v>
      </c>
      <c r="B725" s="34">
        <f t="shared" si="177"/>
        <v>12</v>
      </c>
      <c r="C725" s="34">
        <f t="shared" si="178"/>
        <v>24</v>
      </c>
      <c r="D725" s="25">
        <v>44554</v>
      </c>
      <c r="E725" s="20">
        <f t="shared" si="179"/>
        <v>0</v>
      </c>
      <c r="F725" s="26">
        <f t="shared" si="180"/>
        <v>0</v>
      </c>
      <c r="G725" s="26">
        <f t="shared" si="181"/>
        <v>0</v>
      </c>
      <c r="H725" s="37">
        <f t="shared" si="182"/>
        <v>0</v>
      </c>
      <c r="I725" s="26">
        <f t="shared" si="183"/>
        <v>0</v>
      </c>
      <c r="J725" s="20">
        <f t="shared" si="184"/>
        <v>19800</v>
      </c>
      <c r="K725" s="20">
        <f t="shared" si="185"/>
        <v>2000</v>
      </c>
      <c r="L725" s="26">
        <v>1000</v>
      </c>
      <c r="M725" s="26">
        <v>0</v>
      </c>
      <c r="N725" s="26">
        <v>1000</v>
      </c>
      <c r="O725" s="20">
        <f t="shared" si="186"/>
        <v>-2000</v>
      </c>
      <c r="P725" s="20">
        <f t="shared" si="187"/>
        <v>17800</v>
      </c>
      <c r="Q725" s="26">
        <v>500</v>
      </c>
      <c r="R725" s="26">
        <v>5000</v>
      </c>
      <c r="S725" s="26">
        <v>1000</v>
      </c>
      <c r="T725" s="26">
        <v>500</v>
      </c>
      <c r="U725" s="26">
        <v>2000</v>
      </c>
      <c r="V725" s="26">
        <v>3000</v>
      </c>
      <c r="W725" s="26">
        <v>0</v>
      </c>
      <c r="X725" s="26">
        <v>5000</v>
      </c>
      <c r="Y725" s="26">
        <v>800</v>
      </c>
      <c r="Z725" s="20">
        <f t="shared" si="188"/>
        <v>-19800</v>
      </c>
      <c r="AA725" s="26">
        <f t="shared" si="189"/>
        <v>15000</v>
      </c>
      <c r="AB725" s="26">
        <v>0</v>
      </c>
      <c r="AC725" s="26">
        <v>15000</v>
      </c>
      <c r="AD725" s="26">
        <v>0</v>
      </c>
      <c r="AE725" s="26">
        <v>0</v>
      </c>
      <c r="AF725" s="26">
        <f t="shared" si="190"/>
        <v>-34800</v>
      </c>
      <c r="AG725" s="27">
        <f>SUM($AF$2:AF725)/SUM($AH$2:AH725)</f>
        <v>-3.3844060773480663E-3</v>
      </c>
      <c r="AH725" s="28">
        <v>10000000</v>
      </c>
      <c r="AI725" s="26">
        <f t="shared" si="191"/>
        <v>0</v>
      </c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9"/>
      <c r="AU725" s="29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 spans="1:63" x14ac:dyDescent="0.2">
      <c r="A726" s="34">
        <f t="shared" si="176"/>
        <v>2021</v>
      </c>
      <c r="B726" s="34">
        <f t="shared" si="177"/>
        <v>12</v>
      </c>
      <c r="C726" s="34">
        <f t="shared" si="178"/>
        <v>25</v>
      </c>
      <c r="D726" s="25">
        <v>44555</v>
      </c>
      <c r="E726" s="20">
        <f t="shared" si="179"/>
        <v>0</v>
      </c>
      <c r="F726" s="26">
        <f t="shared" si="180"/>
        <v>0</v>
      </c>
      <c r="G726" s="26">
        <f t="shared" si="181"/>
        <v>0</v>
      </c>
      <c r="H726" s="37">
        <f t="shared" si="182"/>
        <v>0</v>
      </c>
      <c r="I726" s="26">
        <f t="shared" si="183"/>
        <v>0</v>
      </c>
      <c r="J726" s="20">
        <f t="shared" si="184"/>
        <v>19800</v>
      </c>
      <c r="K726" s="20">
        <f t="shared" si="185"/>
        <v>2000</v>
      </c>
      <c r="L726" s="26">
        <v>1000</v>
      </c>
      <c r="M726" s="26">
        <v>0</v>
      </c>
      <c r="N726" s="26">
        <v>1000</v>
      </c>
      <c r="O726" s="20">
        <f t="shared" si="186"/>
        <v>-2000</v>
      </c>
      <c r="P726" s="20">
        <f t="shared" si="187"/>
        <v>17800</v>
      </c>
      <c r="Q726" s="26">
        <v>500</v>
      </c>
      <c r="R726" s="26">
        <v>5000</v>
      </c>
      <c r="S726" s="26">
        <v>1000</v>
      </c>
      <c r="T726" s="26">
        <v>500</v>
      </c>
      <c r="U726" s="26">
        <v>2000</v>
      </c>
      <c r="V726" s="26">
        <v>3000</v>
      </c>
      <c r="W726" s="26">
        <v>0</v>
      </c>
      <c r="X726" s="26">
        <v>5000</v>
      </c>
      <c r="Y726" s="26">
        <v>800</v>
      </c>
      <c r="Z726" s="20">
        <f t="shared" si="188"/>
        <v>-19800</v>
      </c>
      <c r="AA726" s="26">
        <f t="shared" si="189"/>
        <v>15000</v>
      </c>
      <c r="AB726" s="26">
        <v>0</v>
      </c>
      <c r="AC726" s="26">
        <v>15000</v>
      </c>
      <c r="AD726" s="26">
        <v>0</v>
      </c>
      <c r="AE726" s="26">
        <v>0</v>
      </c>
      <c r="AF726" s="26">
        <f t="shared" si="190"/>
        <v>-34800</v>
      </c>
      <c r="AG726" s="27">
        <f>SUM($AF$2:AF726)/SUM($AH$2:AH726)</f>
        <v>-3.3845379310344825E-3</v>
      </c>
      <c r="AH726" s="28">
        <v>10000000</v>
      </c>
      <c r="AI726" s="26">
        <f t="shared" si="191"/>
        <v>0</v>
      </c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9"/>
      <c r="AU726" s="29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 spans="1:63" x14ac:dyDescent="0.2">
      <c r="A727" s="34">
        <f t="shared" si="176"/>
        <v>2021</v>
      </c>
      <c r="B727" s="34">
        <f t="shared" si="177"/>
        <v>12</v>
      </c>
      <c r="C727" s="34">
        <f t="shared" si="178"/>
        <v>26</v>
      </c>
      <c r="D727" s="25">
        <v>44556</v>
      </c>
      <c r="E727" s="20">
        <f t="shared" si="179"/>
        <v>0</v>
      </c>
      <c r="F727" s="26">
        <f t="shared" si="180"/>
        <v>0</v>
      </c>
      <c r="G727" s="26">
        <f t="shared" si="181"/>
        <v>0</v>
      </c>
      <c r="H727" s="37">
        <f t="shared" si="182"/>
        <v>0</v>
      </c>
      <c r="I727" s="26">
        <f t="shared" si="183"/>
        <v>0</v>
      </c>
      <c r="J727" s="20">
        <f t="shared" si="184"/>
        <v>19800</v>
      </c>
      <c r="K727" s="20">
        <f t="shared" si="185"/>
        <v>2000</v>
      </c>
      <c r="L727" s="26">
        <v>1000</v>
      </c>
      <c r="M727" s="26">
        <v>0</v>
      </c>
      <c r="N727" s="26">
        <v>1000</v>
      </c>
      <c r="O727" s="20">
        <f t="shared" si="186"/>
        <v>-2000</v>
      </c>
      <c r="P727" s="20">
        <f t="shared" si="187"/>
        <v>17800</v>
      </c>
      <c r="Q727" s="26">
        <v>500</v>
      </c>
      <c r="R727" s="26">
        <v>5000</v>
      </c>
      <c r="S727" s="26">
        <v>1000</v>
      </c>
      <c r="T727" s="26">
        <v>500</v>
      </c>
      <c r="U727" s="26">
        <v>2000</v>
      </c>
      <c r="V727" s="26">
        <v>3000</v>
      </c>
      <c r="W727" s="26">
        <v>0</v>
      </c>
      <c r="X727" s="26">
        <v>5000</v>
      </c>
      <c r="Y727" s="26">
        <v>800</v>
      </c>
      <c r="Z727" s="20">
        <f t="shared" si="188"/>
        <v>-19800</v>
      </c>
      <c r="AA727" s="26">
        <f t="shared" si="189"/>
        <v>15000</v>
      </c>
      <c r="AB727" s="26">
        <v>0</v>
      </c>
      <c r="AC727" s="26">
        <v>15000</v>
      </c>
      <c r="AD727" s="26">
        <v>0</v>
      </c>
      <c r="AE727" s="26">
        <v>0</v>
      </c>
      <c r="AF727" s="26">
        <f t="shared" si="190"/>
        <v>-34800</v>
      </c>
      <c r="AG727" s="27">
        <f>SUM($AF$2:AF727)/SUM($AH$2:AH727)</f>
        <v>-3.3846694214876034E-3</v>
      </c>
      <c r="AH727" s="28">
        <v>10000000</v>
      </c>
      <c r="AI727" s="26">
        <f t="shared" si="191"/>
        <v>0</v>
      </c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9"/>
      <c r="AU727" s="29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 spans="1:63" x14ac:dyDescent="0.2">
      <c r="A728" s="34">
        <f t="shared" si="176"/>
        <v>2021</v>
      </c>
      <c r="B728" s="34">
        <f t="shared" si="177"/>
        <v>12</v>
      </c>
      <c r="C728" s="34">
        <f t="shared" si="178"/>
        <v>27</v>
      </c>
      <c r="D728" s="25">
        <v>44557</v>
      </c>
      <c r="E728" s="20">
        <f t="shared" si="179"/>
        <v>0</v>
      </c>
      <c r="F728" s="26">
        <f t="shared" si="180"/>
        <v>0</v>
      </c>
      <c r="G728" s="26">
        <f t="shared" si="181"/>
        <v>0</v>
      </c>
      <c r="H728" s="37">
        <f t="shared" si="182"/>
        <v>0</v>
      </c>
      <c r="I728" s="26">
        <f t="shared" si="183"/>
        <v>0</v>
      </c>
      <c r="J728" s="20">
        <f t="shared" si="184"/>
        <v>19800</v>
      </c>
      <c r="K728" s="20">
        <f t="shared" si="185"/>
        <v>2000</v>
      </c>
      <c r="L728" s="26">
        <v>1000</v>
      </c>
      <c r="M728" s="26">
        <v>0</v>
      </c>
      <c r="N728" s="26">
        <v>1000</v>
      </c>
      <c r="O728" s="20">
        <f t="shared" si="186"/>
        <v>-2000</v>
      </c>
      <c r="P728" s="20">
        <f t="shared" si="187"/>
        <v>17800</v>
      </c>
      <c r="Q728" s="26">
        <v>500</v>
      </c>
      <c r="R728" s="26">
        <v>5000</v>
      </c>
      <c r="S728" s="26">
        <v>1000</v>
      </c>
      <c r="T728" s="26">
        <v>500</v>
      </c>
      <c r="U728" s="26">
        <v>2000</v>
      </c>
      <c r="V728" s="26">
        <v>3000</v>
      </c>
      <c r="W728" s="26">
        <v>0</v>
      </c>
      <c r="X728" s="26">
        <v>5000</v>
      </c>
      <c r="Y728" s="26">
        <v>800</v>
      </c>
      <c r="Z728" s="20">
        <f t="shared" si="188"/>
        <v>-19800</v>
      </c>
      <c r="AA728" s="26">
        <f t="shared" si="189"/>
        <v>15000</v>
      </c>
      <c r="AB728" s="26">
        <v>0</v>
      </c>
      <c r="AC728" s="26">
        <v>15000</v>
      </c>
      <c r="AD728" s="26">
        <v>0</v>
      </c>
      <c r="AE728" s="26">
        <v>0</v>
      </c>
      <c r="AF728" s="26">
        <f t="shared" si="190"/>
        <v>-34800</v>
      </c>
      <c r="AG728" s="27">
        <f>SUM($AF$2:AF728)/SUM($AH$2:AH728)</f>
        <v>-3.3848005502063274E-3</v>
      </c>
      <c r="AH728" s="28">
        <v>10000000</v>
      </c>
      <c r="AI728" s="26">
        <f t="shared" si="191"/>
        <v>0</v>
      </c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9"/>
      <c r="AU728" s="29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 spans="1:63" x14ac:dyDescent="0.2">
      <c r="A729" s="34">
        <f t="shared" si="176"/>
        <v>2021</v>
      </c>
      <c r="B729" s="34">
        <f t="shared" si="177"/>
        <v>12</v>
      </c>
      <c r="C729" s="34">
        <f t="shared" si="178"/>
        <v>28</v>
      </c>
      <c r="D729" s="25">
        <v>44558</v>
      </c>
      <c r="E729" s="20">
        <f t="shared" si="179"/>
        <v>0</v>
      </c>
      <c r="F729" s="26">
        <f t="shared" si="180"/>
        <v>0</v>
      </c>
      <c r="G729" s="26">
        <f t="shared" si="181"/>
        <v>0</v>
      </c>
      <c r="H729" s="37">
        <f t="shared" si="182"/>
        <v>0</v>
      </c>
      <c r="I729" s="26">
        <f t="shared" si="183"/>
        <v>0</v>
      </c>
      <c r="J729" s="20">
        <f t="shared" si="184"/>
        <v>19800</v>
      </c>
      <c r="K729" s="20">
        <f t="shared" si="185"/>
        <v>2000</v>
      </c>
      <c r="L729" s="26">
        <v>1000</v>
      </c>
      <c r="M729" s="26">
        <v>0</v>
      </c>
      <c r="N729" s="26">
        <v>1000</v>
      </c>
      <c r="O729" s="20">
        <f t="shared" si="186"/>
        <v>-2000</v>
      </c>
      <c r="P729" s="20">
        <f t="shared" si="187"/>
        <v>17800</v>
      </c>
      <c r="Q729" s="26">
        <v>500</v>
      </c>
      <c r="R729" s="26">
        <v>5000</v>
      </c>
      <c r="S729" s="26">
        <v>1000</v>
      </c>
      <c r="T729" s="26">
        <v>500</v>
      </c>
      <c r="U729" s="26">
        <v>2000</v>
      </c>
      <c r="V729" s="26">
        <v>3000</v>
      </c>
      <c r="W729" s="26">
        <v>0</v>
      </c>
      <c r="X729" s="26">
        <v>5000</v>
      </c>
      <c r="Y729" s="26">
        <v>800</v>
      </c>
      <c r="Z729" s="20">
        <f t="shared" si="188"/>
        <v>-19800</v>
      </c>
      <c r="AA729" s="26">
        <f t="shared" si="189"/>
        <v>15000</v>
      </c>
      <c r="AB729" s="26">
        <v>0</v>
      </c>
      <c r="AC729" s="26">
        <v>15000</v>
      </c>
      <c r="AD729" s="26">
        <v>0</v>
      </c>
      <c r="AE729" s="26">
        <v>0</v>
      </c>
      <c r="AF729" s="26">
        <f t="shared" si="190"/>
        <v>-34800</v>
      </c>
      <c r="AG729" s="27">
        <f>SUM($AF$2:AF729)/SUM($AH$2:AH729)</f>
        <v>-3.3849313186813186E-3</v>
      </c>
      <c r="AH729" s="28">
        <v>10000000</v>
      </c>
      <c r="AI729" s="26">
        <f t="shared" si="191"/>
        <v>0</v>
      </c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9"/>
      <c r="AU729" s="29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 spans="1:63" x14ac:dyDescent="0.2">
      <c r="A730" s="34">
        <f t="shared" si="176"/>
        <v>2021</v>
      </c>
      <c r="B730" s="34">
        <f t="shared" si="177"/>
        <v>12</v>
      </c>
      <c r="C730" s="34">
        <f t="shared" si="178"/>
        <v>29</v>
      </c>
      <c r="D730" s="25">
        <v>44559</v>
      </c>
      <c r="E730" s="20">
        <f t="shared" si="179"/>
        <v>0</v>
      </c>
      <c r="F730" s="26">
        <f t="shared" si="180"/>
        <v>0</v>
      </c>
      <c r="G730" s="26">
        <f t="shared" si="181"/>
        <v>0</v>
      </c>
      <c r="H730" s="37">
        <f t="shared" si="182"/>
        <v>0</v>
      </c>
      <c r="I730" s="26">
        <f t="shared" si="183"/>
        <v>0</v>
      </c>
      <c r="J730" s="20">
        <f t="shared" si="184"/>
        <v>19800</v>
      </c>
      <c r="K730" s="20">
        <f t="shared" si="185"/>
        <v>2000</v>
      </c>
      <c r="L730" s="26">
        <v>1000</v>
      </c>
      <c r="M730" s="26">
        <v>0</v>
      </c>
      <c r="N730" s="26">
        <v>1000</v>
      </c>
      <c r="O730" s="20">
        <f t="shared" si="186"/>
        <v>-2000</v>
      </c>
      <c r="P730" s="20">
        <f t="shared" si="187"/>
        <v>17800</v>
      </c>
      <c r="Q730" s="26">
        <v>500</v>
      </c>
      <c r="R730" s="26">
        <v>5000</v>
      </c>
      <c r="S730" s="26">
        <v>1000</v>
      </c>
      <c r="T730" s="26">
        <v>500</v>
      </c>
      <c r="U730" s="26">
        <v>2000</v>
      </c>
      <c r="V730" s="26">
        <v>3000</v>
      </c>
      <c r="W730" s="26">
        <v>0</v>
      </c>
      <c r="X730" s="26">
        <v>5000</v>
      </c>
      <c r="Y730" s="26">
        <v>800</v>
      </c>
      <c r="Z730" s="20">
        <f t="shared" si="188"/>
        <v>-19800</v>
      </c>
      <c r="AA730" s="26">
        <f t="shared" si="189"/>
        <v>15000</v>
      </c>
      <c r="AB730" s="26">
        <v>0</v>
      </c>
      <c r="AC730" s="26">
        <v>15000</v>
      </c>
      <c r="AD730" s="26">
        <v>0</v>
      </c>
      <c r="AE730" s="26">
        <v>0</v>
      </c>
      <c r="AF730" s="26">
        <f t="shared" si="190"/>
        <v>-34800</v>
      </c>
      <c r="AG730" s="27">
        <f>SUM($AF$2:AF730)/SUM($AH$2:AH730)</f>
        <v>-3.3850617283950617E-3</v>
      </c>
      <c r="AH730" s="28">
        <v>10000000</v>
      </c>
      <c r="AI730" s="26">
        <f t="shared" si="191"/>
        <v>0</v>
      </c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9"/>
      <c r="AU730" s="29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 spans="1:63" x14ac:dyDescent="0.2">
      <c r="A731" s="34">
        <f t="shared" si="176"/>
        <v>2021</v>
      </c>
      <c r="B731" s="34">
        <f t="shared" si="177"/>
        <v>12</v>
      </c>
      <c r="C731" s="34">
        <f t="shared" si="178"/>
        <v>30</v>
      </c>
      <c r="D731" s="25">
        <v>44560</v>
      </c>
      <c r="E731" s="20">
        <f t="shared" si="179"/>
        <v>10100</v>
      </c>
      <c r="F731" s="26">
        <f t="shared" si="180"/>
        <v>10000</v>
      </c>
      <c r="G731" s="26">
        <f t="shared" si="181"/>
        <v>100</v>
      </c>
      <c r="H731" s="37">
        <f t="shared" si="182"/>
        <v>1</v>
      </c>
      <c r="I731" s="26">
        <f t="shared" si="183"/>
        <v>10000</v>
      </c>
      <c r="J731" s="20">
        <f t="shared" si="184"/>
        <v>19800</v>
      </c>
      <c r="K731" s="20">
        <f t="shared" si="185"/>
        <v>2000</v>
      </c>
      <c r="L731" s="26">
        <v>1000</v>
      </c>
      <c r="M731" s="26">
        <v>0</v>
      </c>
      <c r="N731" s="26">
        <v>1000</v>
      </c>
      <c r="O731" s="20">
        <f t="shared" si="186"/>
        <v>8100</v>
      </c>
      <c r="P731" s="20">
        <f t="shared" si="187"/>
        <v>17800</v>
      </c>
      <c r="Q731" s="26">
        <v>500</v>
      </c>
      <c r="R731" s="26">
        <v>5000</v>
      </c>
      <c r="S731" s="26">
        <v>1000</v>
      </c>
      <c r="T731" s="26">
        <v>500</v>
      </c>
      <c r="U731" s="26">
        <v>2000</v>
      </c>
      <c r="V731" s="26">
        <v>3000</v>
      </c>
      <c r="W731" s="26">
        <v>0</v>
      </c>
      <c r="X731" s="26">
        <v>5000</v>
      </c>
      <c r="Y731" s="26">
        <v>800</v>
      </c>
      <c r="Z731" s="20">
        <f t="shared" si="188"/>
        <v>-9700</v>
      </c>
      <c r="AA731" s="26">
        <f t="shared" si="189"/>
        <v>15000</v>
      </c>
      <c r="AB731" s="26">
        <v>0</v>
      </c>
      <c r="AC731" s="26">
        <v>15000</v>
      </c>
      <c r="AD731" s="26">
        <v>0</v>
      </c>
      <c r="AE731" s="26">
        <v>0</v>
      </c>
      <c r="AF731" s="26">
        <f t="shared" si="190"/>
        <v>-24700</v>
      </c>
      <c r="AG731" s="27">
        <f>SUM($AF$2:AF731)/SUM($AH$2:AH731)</f>
        <v>-3.3838082191780822E-3</v>
      </c>
      <c r="AH731" s="28">
        <v>10000000</v>
      </c>
      <c r="AI731" s="26">
        <f t="shared" si="191"/>
        <v>0</v>
      </c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9"/>
      <c r="AU731" s="29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 spans="1:63" x14ac:dyDescent="0.2">
      <c r="A732" s="34">
        <f t="shared" si="176"/>
        <v>2021</v>
      </c>
      <c r="B732" s="34">
        <f t="shared" si="177"/>
        <v>12</v>
      </c>
      <c r="C732" s="34">
        <f t="shared" si="178"/>
        <v>31</v>
      </c>
      <c r="D732" s="25">
        <v>44561</v>
      </c>
      <c r="E732" s="20">
        <f t="shared" si="179"/>
        <v>0</v>
      </c>
      <c r="F732" s="26">
        <f t="shared" si="180"/>
        <v>0</v>
      </c>
      <c r="G732" s="26">
        <f t="shared" si="181"/>
        <v>0</v>
      </c>
      <c r="H732" s="37">
        <f t="shared" si="182"/>
        <v>0</v>
      </c>
      <c r="I732" s="26">
        <f t="shared" si="183"/>
        <v>0</v>
      </c>
      <c r="J732" s="20">
        <f t="shared" si="184"/>
        <v>19800</v>
      </c>
      <c r="K732" s="20">
        <f t="shared" si="185"/>
        <v>2000</v>
      </c>
      <c r="L732" s="26">
        <v>1000</v>
      </c>
      <c r="M732" s="26">
        <v>0</v>
      </c>
      <c r="N732" s="26">
        <v>1000</v>
      </c>
      <c r="O732" s="20">
        <f t="shared" si="186"/>
        <v>-2000</v>
      </c>
      <c r="P732" s="20">
        <f t="shared" si="187"/>
        <v>17800</v>
      </c>
      <c r="Q732" s="26">
        <v>500</v>
      </c>
      <c r="R732" s="26">
        <v>5000</v>
      </c>
      <c r="S732" s="26">
        <v>1000</v>
      </c>
      <c r="T732" s="26">
        <v>500</v>
      </c>
      <c r="U732" s="26">
        <v>2000</v>
      </c>
      <c r="V732" s="26">
        <v>3000</v>
      </c>
      <c r="W732" s="26">
        <v>0</v>
      </c>
      <c r="X732" s="26">
        <v>5000</v>
      </c>
      <c r="Y732" s="26">
        <v>800</v>
      </c>
      <c r="Z732" s="20">
        <f t="shared" si="188"/>
        <v>-19800</v>
      </c>
      <c r="AA732" s="26">
        <f t="shared" si="189"/>
        <v>15000</v>
      </c>
      <c r="AB732" s="26">
        <v>0</v>
      </c>
      <c r="AC732" s="26">
        <v>15000</v>
      </c>
      <c r="AD732" s="26">
        <v>0</v>
      </c>
      <c r="AE732" s="26">
        <v>0</v>
      </c>
      <c r="AF732" s="26">
        <f t="shared" si="190"/>
        <v>-34800</v>
      </c>
      <c r="AG732" s="27">
        <f>SUM($AF$2:AF732)/SUM($AH$2:AH732)</f>
        <v>-3.383939808481532E-3</v>
      </c>
      <c r="AH732" s="28">
        <v>10000000</v>
      </c>
      <c r="AI732" s="26">
        <f t="shared" si="191"/>
        <v>0</v>
      </c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9"/>
      <c r="AU732" s="29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 spans="1:63" x14ac:dyDescent="0.2">
      <c r="A733" s="34">
        <f t="shared" si="176"/>
        <v>2022</v>
      </c>
      <c r="B733" s="34">
        <f t="shared" si="177"/>
        <v>1</v>
      </c>
      <c r="C733" s="34">
        <f t="shared" si="178"/>
        <v>1</v>
      </c>
      <c r="D733" s="25">
        <v>44562</v>
      </c>
      <c r="E733" s="20">
        <f t="shared" si="179"/>
        <v>10000</v>
      </c>
      <c r="F733" s="26">
        <f t="shared" si="180"/>
        <v>10000</v>
      </c>
      <c r="G733" s="26">
        <f t="shared" si="181"/>
        <v>0</v>
      </c>
      <c r="H733" s="37">
        <f t="shared" si="182"/>
        <v>1</v>
      </c>
      <c r="I733" s="26">
        <f t="shared" si="183"/>
        <v>10000</v>
      </c>
      <c r="J733" s="20">
        <f t="shared" si="184"/>
        <v>19800</v>
      </c>
      <c r="K733" s="20">
        <f t="shared" si="185"/>
        <v>2000</v>
      </c>
      <c r="L733" s="26">
        <v>1000</v>
      </c>
      <c r="M733" s="26">
        <v>0</v>
      </c>
      <c r="N733" s="26">
        <v>1000</v>
      </c>
      <c r="O733" s="20">
        <f t="shared" si="186"/>
        <v>8000</v>
      </c>
      <c r="P733" s="20">
        <f t="shared" si="187"/>
        <v>17800</v>
      </c>
      <c r="Q733" s="26">
        <v>500</v>
      </c>
      <c r="R733" s="26">
        <v>5000</v>
      </c>
      <c r="S733" s="26">
        <v>1000</v>
      </c>
      <c r="T733" s="26">
        <v>500</v>
      </c>
      <c r="U733" s="26">
        <v>2000</v>
      </c>
      <c r="V733" s="26">
        <v>3000</v>
      </c>
      <c r="W733" s="26">
        <v>0</v>
      </c>
      <c r="X733" s="26">
        <v>5000</v>
      </c>
      <c r="Y733" s="26">
        <v>800</v>
      </c>
      <c r="Z733" s="20">
        <f t="shared" si="188"/>
        <v>-9800</v>
      </c>
      <c r="AA733" s="26">
        <f t="shared" si="189"/>
        <v>15000</v>
      </c>
      <c r="AB733" s="26">
        <v>0</v>
      </c>
      <c r="AC733" s="26">
        <v>15000</v>
      </c>
      <c r="AD733" s="26">
        <v>0</v>
      </c>
      <c r="AE733" s="26">
        <v>0</v>
      </c>
      <c r="AF733" s="26">
        <f t="shared" si="190"/>
        <v>-24800</v>
      </c>
      <c r="AG733" s="27">
        <f>SUM($AF$2:AF733)/SUM($AH$2:AH733)</f>
        <v>-3.3827049180327868E-3</v>
      </c>
      <c r="AH733" s="28">
        <v>10000000</v>
      </c>
      <c r="AI733" s="26">
        <f t="shared" si="191"/>
        <v>0</v>
      </c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9"/>
      <c r="AU733" s="29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 spans="1:63" x14ac:dyDescent="0.2">
      <c r="A734" s="34">
        <f t="shared" si="176"/>
        <v>2022</v>
      </c>
      <c r="B734" s="34">
        <f t="shared" si="177"/>
        <v>1</v>
      </c>
      <c r="C734" s="34">
        <f t="shared" si="178"/>
        <v>2</v>
      </c>
      <c r="D734" s="25">
        <v>44563</v>
      </c>
      <c r="E734" s="20">
        <f t="shared" si="179"/>
        <v>0</v>
      </c>
      <c r="F734" s="26">
        <f t="shared" si="180"/>
        <v>0</v>
      </c>
      <c r="G734" s="26">
        <f t="shared" si="181"/>
        <v>0</v>
      </c>
      <c r="H734" s="37">
        <f t="shared" si="182"/>
        <v>0</v>
      </c>
      <c r="I734" s="26">
        <f t="shared" si="183"/>
        <v>0</v>
      </c>
      <c r="J734" s="20">
        <f t="shared" si="184"/>
        <v>19800</v>
      </c>
      <c r="K734" s="20">
        <f t="shared" si="185"/>
        <v>2000</v>
      </c>
      <c r="L734" s="26">
        <v>1000</v>
      </c>
      <c r="M734" s="26">
        <v>0</v>
      </c>
      <c r="N734" s="26">
        <v>1000</v>
      </c>
      <c r="O734" s="20">
        <f t="shared" si="186"/>
        <v>-2000</v>
      </c>
      <c r="P734" s="20">
        <f t="shared" si="187"/>
        <v>17800</v>
      </c>
      <c r="Q734" s="26">
        <v>500</v>
      </c>
      <c r="R734" s="26">
        <v>5000</v>
      </c>
      <c r="S734" s="26">
        <v>1000</v>
      </c>
      <c r="T734" s="26">
        <v>500</v>
      </c>
      <c r="U734" s="26">
        <v>2000</v>
      </c>
      <c r="V734" s="26">
        <v>3000</v>
      </c>
      <c r="W734" s="26">
        <v>0</v>
      </c>
      <c r="X734" s="26">
        <v>5000</v>
      </c>
      <c r="Y734" s="26">
        <v>800</v>
      </c>
      <c r="Z734" s="20">
        <f t="shared" si="188"/>
        <v>-19800</v>
      </c>
      <c r="AA734" s="26">
        <f t="shared" si="189"/>
        <v>15000</v>
      </c>
      <c r="AB734" s="26">
        <v>0</v>
      </c>
      <c r="AC734" s="26">
        <v>15000</v>
      </c>
      <c r="AD734" s="26">
        <v>0</v>
      </c>
      <c r="AE734" s="26">
        <v>0</v>
      </c>
      <c r="AF734" s="26">
        <f t="shared" si="190"/>
        <v>-34800</v>
      </c>
      <c r="AG734" s="27">
        <f>SUM($AF$2:AF734)/SUM($AH$2:AH734)</f>
        <v>-3.382837653478854E-3</v>
      </c>
      <c r="AH734" s="28">
        <v>10000000</v>
      </c>
      <c r="AI734" s="26">
        <f t="shared" si="191"/>
        <v>0</v>
      </c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9"/>
      <c r="AU734" s="29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 spans="1:63" x14ac:dyDescent="0.2">
      <c r="A735" s="34">
        <f t="shared" si="176"/>
        <v>2022</v>
      </c>
      <c r="B735" s="34">
        <f t="shared" si="177"/>
        <v>1</v>
      </c>
      <c r="C735" s="34">
        <f t="shared" si="178"/>
        <v>3</v>
      </c>
      <c r="D735" s="25">
        <v>44564</v>
      </c>
      <c r="E735" s="20">
        <f t="shared" si="179"/>
        <v>0</v>
      </c>
      <c r="F735" s="26">
        <f t="shared" si="180"/>
        <v>0</v>
      </c>
      <c r="G735" s="26">
        <f t="shared" si="181"/>
        <v>0</v>
      </c>
      <c r="H735" s="37">
        <f t="shared" si="182"/>
        <v>0</v>
      </c>
      <c r="I735" s="26">
        <f t="shared" si="183"/>
        <v>0</v>
      </c>
      <c r="J735" s="20">
        <f t="shared" si="184"/>
        <v>19800</v>
      </c>
      <c r="K735" s="20">
        <f t="shared" si="185"/>
        <v>2000</v>
      </c>
      <c r="L735" s="26">
        <v>1000</v>
      </c>
      <c r="M735" s="26">
        <v>0</v>
      </c>
      <c r="N735" s="26">
        <v>1000</v>
      </c>
      <c r="O735" s="20">
        <f t="shared" si="186"/>
        <v>-2000</v>
      </c>
      <c r="P735" s="20">
        <f t="shared" si="187"/>
        <v>17800</v>
      </c>
      <c r="Q735" s="26">
        <v>500</v>
      </c>
      <c r="R735" s="26">
        <v>5000</v>
      </c>
      <c r="S735" s="26">
        <v>1000</v>
      </c>
      <c r="T735" s="26">
        <v>500</v>
      </c>
      <c r="U735" s="26">
        <v>2000</v>
      </c>
      <c r="V735" s="26">
        <v>3000</v>
      </c>
      <c r="W735" s="26">
        <v>0</v>
      </c>
      <c r="X735" s="26">
        <v>5000</v>
      </c>
      <c r="Y735" s="26">
        <v>800</v>
      </c>
      <c r="Z735" s="20">
        <f t="shared" si="188"/>
        <v>-19800</v>
      </c>
      <c r="AA735" s="26">
        <f t="shared" si="189"/>
        <v>15000</v>
      </c>
      <c r="AB735" s="26">
        <v>0</v>
      </c>
      <c r="AC735" s="26">
        <v>15000</v>
      </c>
      <c r="AD735" s="26">
        <v>0</v>
      </c>
      <c r="AE735" s="26">
        <v>0</v>
      </c>
      <c r="AF735" s="26">
        <f t="shared" si="190"/>
        <v>-34800</v>
      </c>
      <c r="AG735" s="27">
        <f>SUM($AF$2:AF735)/SUM($AH$2:AH735)</f>
        <v>-3.3829700272479564E-3</v>
      </c>
      <c r="AH735" s="28">
        <v>10000000</v>
      </c>
      <c r="AI735" s="26">
        <f t="shared" si="191"/>
        <v>0</v>
      </c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9"/>
      <c r="AU735" s="29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 spans="1:63" x14ac:dyDescent="0.2">
      <c r="A736" s="34">
        <f t="shared" si="176"/>
        <v>2022</v>
      </c>
      <c r="B736" s="34">
        <f t="shared" si="177"/>
        <v>1</v>
      </c>
      <c r="C736" s="34">
        <f t="shared" si="178"/>
        <v>4</v>
      </c>
      <c r="D736" s="25">
        <v>44565</v>
      </c>
      <c r="E736" s="20">
        <f t="shared" si="179"/>
        <v>0</v>
      </c>
      <c r="F736" s="26">
        <f t="shared" si="180"/>
        <v>0</v>
      </c>
      <c r="G736" s="26">
        <f t="shared" si="181"/>
        <v>0</v>
      </c>
      <c r="H736" s="37">
        <f t="shared" si="182"/>
        <v>0</v>
      </c>
      <c r="I736" s="26">
        <f t="shared" si="183"/>
        <v>0</v>
      </c>
      <c r="J736" s="20">
        <f t="shared" si="184"/>
        <v>19800</v>
      </c>
      <c r="K736" s="20">
        <f t="shared" si="185"/>
        <v>2000</v>
      </c>
      <c r="L736" s="26">
        <v>1000</v>
      </c>
      <c r="M736" s="26">
        <v>0</v>
      </c>
      <c r="N736" s="26">
        <v>1000</v>
      </c>
      <c r="O736" s="20">
        <f t="shared" si="186"/>
        <v>-2000</v>
      </c>
      <c r="P736" s="20">
        <f t="shared" si="187"/>
        <v>17800</v>
      </c>
      <c r="Q736" s="26">
        <v>500</v>
      </c>
      <c r="R736" s="26">
        <v>5000</v>
      </c>
      <c r="S736" s="26">
        <v>1000</v>
      </c>
      <c r="T736" s="26">
        <v>500</v>
      </c>
      <c r="U736" s="26">
        <v>2000</v>
      </c>
      <c r="V736" s="26">
        <v>3000</v>
      </c>
      <c r="W736" s="26">
        <v>0</v>
      </c>
      <c r="X736" s="26">
        <v>5000</v>
      </c>
      <c r="Y736" s="26">
        <v>800</v>
      </c>
      <c r="Z736" s="20">
        <f t="shared" si="188"/>
        <v>-19800</v>
      </c>
      <c r="AA736" s="26">
        <f t="shared" si="189"/>
        <v>15000</v>
      </c>
      <c r="AB736" s="26">
        <v>0</v>
      </c>
      <c r="AC736" s="26">
        <v>15000</v>
      </c>
      <c r="AD736" s="26">
        <v>0</v>
      </c>
      <c r="AE736" s="26">
        <v>0</v>
      </c>
      <c r="AF736" s="26">
        <f t="shared" si="190"/>
        <v>-34800</v>
      </c>
      <c r="AG736" s="27">
        <f>SUM($AF$2:AF736)/SUM($AH$2:AH736)</f>
        <v>-3.3831020408163267E-3</v>
      </c>
      <c r="AH736" s="28">
        <v>10000000</v>
      </c>
      <c r="AI736" s="26">
        <f t="shared" si="191"/>
        <v>0</v>
      </c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9"/>
      <c r="AU736" s="29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 spans="1:63" x14ac:dyDescent="0.2">
      <c r="A737" s="34">
        <f t="shared" si="176"/>
        <v>2022</v>
      </c>
      <c r="B737" s="34">
        <f t="shared" si="177"/>
        <v>1</v>
      </c>
      <c r="C737" s="34">
        <f t="shared" si="178"/>
        <v>5</v>
      </c>
      <c r="D737" s="25">
        <v>44566</v>
      </c>
      <c r="E737" s="20">
        <f t="shared" si="179"/>
        <v>0</v>
      </c>
      <c r="F737" s="26">
        <f t="shared" si="180"/>
        <v>0</v>
      </c>
      <c r="G737" s="26">
        <f t="shared" si="181"/>
        <v>0</v>
      </c>
      <c r="H737" s="37">
        <f t="shared" si="182"/>
        <v>0</v>
      </c>
      <c r="I737" s="26">
        <f t="shared" si="183"/>
        <v>0</v>
      </c>
      <c r="J737" s="20">
        <f t="shared" si="184"/>
        <v>19800</v>
      </c>
      <c r="K737" s="20">
        <f t="shared" si="185"/>
        <v>2000</v>
      </c>
      <c r="L737" s="26">
        <v>1000</v>
      </c>
      <c r="M737" s="26">
        <v>0</v>
      </c>
      <c r="N737" s="26">
        <v>1000</v>
      </c>
      <c r="O737" s="20">
        <f t="shared" si="186"/>
        <v>-2000</v>
      </c>
      <c r="P737" s="20">
        <f t="shared" si="187"/>
        <v>17800</v>
      </c>
      <c r="Q737" s="26">
        <v>500</v>
      </c>
      <c r="R737" s="26">
        <v>5000</v>
      </c>
      <c r="S737" s="26">
        <v>1000</v>
      </c>
      <c r="T737" s="26">
        <v>500</v>
      </c>
      <c r="U737" s="26">
        <v>2000</v>
      </c>
      <c r="V737" s="26">
        <v>3000</v>
      </c>
      <c r="W737" s="26">
        <v>0</v>
      </c>
      <c r="X737" s="26">
        <v>5000</v>
      </c>
      <c r="Y737" s="26">
        <v>800</v>
      </c>
      <c r="Z737" s="20">
        <f t="shared" si="188"/>
        <v>-19800</v>
      </c>
      <c r="AA737" s="26">
        <f t="shared" si="189"/>
        <v>15000</v>
      </c>
      <c r="AB737" s="26">
        <v>0</v>
      </c>
      <c r="AC737" s="26">
        <v>15000</v>
      </c>
      <c r="AD737" s="26">
        <v>0</v>
      </c>
      <c r="AE737" s="26">
        <v>0</v>
      </c>
      <c r="AF737" s="26">
        <f t="shared" si="190"/>
        <v>-34800</v>
      </c>
      <c r="AG737" s="27">
        <f>SUM($AF$2:AF737)/SUM($AH$2:AH737)</f>
        <v>-3.3832336956521737E-3</v>
      </c>
      <c r="AH737" s="28">
        <v>10000000</v>
      </c>
      <c r="AI737" s="26">
        <f t="shared" si="191"/>
        <v>0</v>
      </c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9"/>
      <c r="AU737" s="29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 spans="1:63" x14ac:dyDescent="0.2">
      <c r="A738" s="34">
        <f t="shared" si="176"/>
        <v>2022</v>
      </c>
      <c r="B738" s="34">
        <f t="shared" si="177"/>
        <v>1</v>
      </c>
      <c r="C738" s="34">
        <f t="shared" si="178"/>
        <v>6</v>
      </c>
      <c r="D738" s="25">
        <v>44567</v>
      </c>
      <c r="E738" s="20">
        <f t="shared" si="179"/>
        <v>0</v>
      </c>
      <c r="F738" s="26">
        <f t="shared" si="180"/>
        <v>0</v>
      </c>
      <c r="G738" s="26">
        <f t="shared" si="181"/>
        <v>0</v>
      </c>
      <c r="H738" s="37">
        <f t="shared" si="182"/>
        <v>0</v>
      </c>
      <c r="I738" s="26">
        <f t="shared" si="183"/>
        <v>0</v>
      </c>
      <c r="J738" s="20">
        <f t="shared" si="184"/>
        <v>19800</v>
      </c>
      <c r="K738" s="20">
        <f t="shared" si="185"/>
        <v>2000</v>
      </c>
      <c r="L738" s="26">
        <v>1000</v>
      </c>
      <c r="M738" s="26">
        <v>0</v>
      </c>
      <c r="N738" s="26">
        <v>1000</v>
      </c>
      <c r="O738" s="20">
        <f t="shared" si="186"/>
        <v>-2000</v>
      </c>
      <c r="P738" s="20">
        <f t="shared" si="187"/>
        <v>17800</v>
      </c>
      <c r="Q738" s="26">
        <v>500</v>
      </c>
      <c r="R738" s="26">
        <v>5000</v>
      </c>
      <c r="S738" s="26">
        <v>1000</v>
      </c>
      <c r="T738" s="26">
        <v>500</v>
      </c>
      <c r="U738" s="26">
        <v>2000</v>
      </c>
      <c r="V738" s="26">
        <v>3000</v>
      </c>
      <c r="W738" s="26">
        <v>0</v>
      </c>
      <c r="X738" s="26">
        <v>5000</v>
      </c>
      <c r="Y738" s="26">
        <v>800</v>
      </c>
      <c r="Z738" s="20">
        <f t="shared" si="188"/>
        <v>-19800</v>
      </c>
      <c r="AA738" s="26">
        <f t="shared" si="189"/>
        <v>15000</v>
      </c>
      <c r="AB738" s="26">
        <v>0</v>
      </c>
      <c r="AC738" s="26">
        <v>15000</v>
      </c>
      <c r="AD738" s="26">
        <v>0</v>
      </c>
      <c r="AE738" s="26">
        <v>0</v>
      </c>
      <c r="AF738" s="26">
        <f t="shared" si="190"/>
        <v>-34800</v>
      </c>
      <c r="AG738" s="27">
        <f>SUM($AF$2:AF738)/SUM($AH$2:AH738)</f>
        <v>-3.3833649932157395E-3</v>
      </c>
      <c r="AH738" s="28">
        <v>10000000</v>
      </c>
      <c r="AI738" s="26">
        <f t="shared" si="191"/>
        <v>0</v>
      </c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9"/>
      <c r="AU738" s="29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 spans="1:63" x14ac:dyDescent="0.2">
      <c r="A739" s="34">
        <f t="shared" si="176"/>
        <v>2022</v>
      </c>
      <c r="B739" s="34">
        <f t="shared" si="177"/>
        <v>1</v>
      </c>
      <c r="C739" s="34">
        <f t="shared" si="178"/>
        <v>7</v>
      </c>
      <c r="D739" s="25">
        <v>44568</v>
      </c>
      <c r="E739" s="20">
        <f t="shared" si="179"/>
        <v>0</v>
      </c>
      <c r="F739" s="26">
        <f t="shared" si="180"/>
        <v>0</v>
      </c>
      <c r="G739" s="26">
        <f t="shared" si="181"/>
        <v>0</v>
      </c>
      <c r="H739" s="37">
        <f t="shared" si="182"/>
        <v>0</v>
      </c>
      <c r="I739" s="26">
        <f t="shared" si="183"/>
        <v>0</v>
      </c>
      <c r="J739" s="20">
        <f t="shared" si="184"/>
        <v>19800</v>
      </c>
      <c r="K739" s="20">
        <f t="shared" si="185"/>
        <v>2000</v>
      </c>
      <c r="L739" s="26">
        <v>1000</v>
      </c>
      <c r="M739" s="26">
        <v>0</v>
      </c>
      <c r="N739" s="26">
        <v>1000</v>
      </c>
      <c r="O739" s="20">
        <f t="shared" si="186"/>
        <v>-2000</v>
      </c>
      <c r="P739" s="20">
        <f t="shared" si="187"/>
        <v>17800</v>
      </c>
      <c r="Q739" s="26">
        <v>500</v>
      </c>
      <c r="R739" s="26">
        <v>5000</v>
      </c>
      <c r="S739" s="26">
        <v>1000</v>
      </c>
      <c r="T739" s="26">
        <v>500</v>
      </c>
      <c r="U739" s="26">
        <v>2000</v>
      </c>
      <c r="V739" s="26">
        <v>3000</v>
      </c>
      <c r="W739" s="26">
        <v>0</v>
      </c>
      <c r="X739" s="26">
        <v>5000</v>
      </c>
      <c r="Y739" s="26">
        <v>800</v>
      </c>
      <c r="Z739" s="20">
        <f t="shared" si="188"/>
        <v>-19800</v>
      </c>
      <c r="AA739" s="26">
        <f t="shared" si="189"/>
        <v>15000</v>
      </c>
      <c r="AB739" s="26">
        <v>0</v>
      </c>
      <c r="AC739" s="26">
        <v>15000</v>
      </c>
      <c r="AD739" s="26">
        <v>0</v>
      </c>
      <c r="AE739" s="26">
        <v>0</v>
      </c>
      <c r="AF739" s="26">
        <f t="shared" si="190"/>
        <v>-34800</v>
      </c>
      <c r="AG739" s="27">
        <f>SUM($AF$2:AF739)/SUM($AH$2:AH739)</f>
        <v>-3.3834959349593498E-3</v>
      </c>
      <c r="AH739" s="28">
        <v>10000000</v>
      </c>
      <c r="AI739" s="26">
        <f t="shared" si="191"/>
        <v>0</v>
      </c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9"/>
      <c r="AU739" s="29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 spans="1:63" x14ac:dyDescent="0.2">
      <c r="A740" s="34">
        <f t="shared" si="176"/>
        <v>2022</v>
      </c>
      <c r="B740" s="34">
        <f t="shared" si="177"/>
        <v>1</v>
      </c>
      <c r="C740" s="34">
        <f t="shared" si="178"/>
        <v>8</v>
      </c>
      <c r="D740" s="25">
        <v>44569</v>
      </c>
      <c r="E740" s="20">
        <f t="shared" si="179"/>
        <v>0</v>
      </c>
      <c r="F740" s="26">
        <f t="shared" si="180"/>
        <v>0</v>
      </c>
      <c r="G740" s="26">
        <f t="shared" si="181"/>
        <v>0</v>
      </c>
      <c r="H740" s="37">
        <f t="shared" si="182"/>
        <v>0</v>
      </c>
      <c r="I740" s="26">
        <f t="shared" si="183"/>
        <v>0</v>
      </c>
      <c r="J740" s="20">
        <f t="shared" si="184"/>
        <v>19800</v>
      </c>
      <c r="K740" s="20">
        <f t="shared" si="185"/>
        <v>2000</v>
      </c>
      <c r="L740" s="26">
        <v>1000</v>
      </c>
      <c r="M740" s="26">
        <v>0</v>
      </c>
      <c r="N740" s="26">
        <v>1000</v>
      </c>
      <c r="O740" s="20">
        <f t="shared" si="186"/>
        <v>-2000</v>
      </c>
      <c r="P740" s="20">
        <f t="shared" si="187"/>
        <v>17800</v>
      </c>
      <c r="Q740" s="26">
        <v>500</v>
      </c>
      <c r="R740" s="26">
        <v>5000</v>
      </c>
      <c r="S740" s="26">
        <v>1000</v>
      </c>
      <c r="T740" s="26">
        <v>500</v>
      </c>
      <c r="U740" s="26">
        <v>2000</v>
      </c>
      <c r="V740" s="26">
        <v>3000</v>
      </c>
      <c r="W740" s="26">
        <v>0</v>
      </c>
      <c r="X740" s="26">
        <v>5000</v>
      </c>
      <c r="Y740" s="26">
        <v>800</v>
      </c>
      <c r="Z740" s="20">
        <f t="shared" si="188"/>
        <v>-19800</v>
      </c>
      <c r="AA740" s="26">
        <f t="shared" si="189"/>
        <v>15000</v>
      </c>
      <c r="AB740" s="26">
        <v>0</v>
      </c>
      <c r="AC740" s="26">
        <v>15000</v>
      </c>
      <c r="AD740" s="26">
        <v>0</v>
      </c>
      <c r="AE740" s="26">
        <v>0</v>
      </c>
      <c r="AF740" s="26">
        <f t="shared" si="190"/>
        <v>-34800</v>
      </c>
      <c r="AG740" s="27">
        <f>SUM($AF$2:AF740)/SUM($AH$2:AH740)</f>
        <v>-3.3836265223274697E-3</v>
      </c>
      <c r="AH740" s="28">
        <v>10000000</v>
      </c>
      <c r="AI740" s="26">
        <f t="shared" si="191"/>
        <v>0</v>
      </c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9"/>
      <c r="AU740" s="29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 spans="1:63" x14ac:dyDescent="0.2">
      <c r="A741" s="34">
        <f t="shared" si="176"/>
        <v>2022</v>
      </c>
      <c r="B741" s="34">
        <f t="shared" si="177"/>
        <v>1</v>
      </c>
      <c r="C741" s="34">
        <f t="shared" si="178"/>
        <v>9</v>
      </c>
      <c r="D741" s="25">
        <v>44570</v>
      </c>
      <c r="E741" s="20">
        <f t="shared" si="179"/>
        <v>0</v>
      </c>
      <c r="F741" s="26">
        <f t="shared" si="180"/>
        <v>0</v>
      </c>
      <c r="G741" s="26">
        <f t="shared" si="181"/>
        <v>0</v>
      </c>
      <c r="H741" s="37">
        <f t="shared" si="182"/>
        <v>0</v>
      </c>
      <c r="I741" s="26">
        <f t="shared" si="183"/>
        <v>0</v>
      </c>
      <c r="J741" s="20">
        <f t="shared" si="184"/>
        <v>19800</v>
      </c>
      <c r="K741" s="20">
        <f t="shared" si="185"/>
        <v>2000</v>
      </c>
      <c r="L741" s="26">
        <v>1000</v>
      </c>
      <c r="M741" s="26">
        <v>0</v>
      </c>
      <c r="N741" s="26">
        <v>1000</v>
      </c>
      <c r="O741" s="20">
        <f t="shared" si="186"/>
        <v>-2000</v>
      </c>
      <c r="P741" s="20">
        <f t="shared" si="187"/>
        <v>17800</v>
      </c>
      <c r="Q741" s="26">
        <v>500</v>
      </c>
      <c r="R741" s="26">
        <v>5000</v>
      </c>
      <c r="S741" s="26">
        <v>1000</v>
      </c>
      <c r="T741" s="26">
        <v>500</v>
      </c>
      <c r="U741" s="26">
        <v>2000</v>
      </c>
      <c r="V741" s="26">
        <v>3000</v>
      </c>
      <c r="W741" s="26">
        <v>0</v>
      </c>
      <c r="X741" s="26">
        <v>5000</v>
      </c>
      <c r="Y741" s="26">
        <v>800</v>
      </c>
      <c r="Z741" s="20">
        <f t="shared" si="188"/>
        <v>-19800</v>
      </c>
      <c r="AA741" s="26">
        <f t="shared" si="189"/>
        <v>15000</v>
      </c>
      <c r="AB741" s="26">
        <v>0</v>
      </c>
      <c r="AC741" s="26">
        <v>15000</v>
      </c>
      <c r="AD741" s="26">
        <v>0</v>
      </c>
      <c r="AE741" s="26">
        <v>0</v>
      </c>
      <c r="AF741" s="26">
        <f t="shared" si="190"/>
        <v>-34800</v>
      </c>
      <c r="AG741" s="27">
        <f>SUM($AF$2:AF741)/SUM($AH$2:AH741)</f>
        <v>-3.3837567567567566E-3</v>
      </c>
      <c r="AH741" s="28">
        <v>10000000</v>
      </c>
      <c r="AI741" s="26">
        <f t="shared" si="191"/>
        <v>0</v>
      </c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9"/>
      <c r="AU741" s="29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 spans="1:63" x14ac:dyDescent="0.2">
      <c r="A742" s="34">
        <f t="shared" si="176"/>
        <v>2022</v>
      </c>
      <c r="B742" s="34">
        <f t="shared" si="177"/>
        <v>1</v>
      </c>
      <c r="C742" s="34">
        <f t="shared" si="178"/>
        <v>10</v>
      </c>
      <c r="D742" s="25">
        <v>44571</v>
      </c>
      <c r="E742" s="20">
        <f t="shared" si="179"/>
        <v>0</v>
      </c>
      <c r="F742" s="26">
        <f t="shared" si="180"/>
        <v>0</v>
      </c>
      <c r="G742" s="26">
        <f t="shared" si="181"/>
        <v>0</v>
      </c>
      <c r="H742" s="37">
        <f t="shared" si="182"/>
        <v>0</v>
      </c>
      <c r="I742" s="26">
        <f t="shared" si="183"/>
        <v>0</v>
      </c>
      <c r="J742" s="20">
        <f t="shared" si="184"/>
        <v>19800</v>
      </c>
      <c r="K742" s="20">
        <f t="shared" si="185"/>
        <v>2000</v>
      </c>
      <c r="L742" s="26">
        <v>1000</v>
      </c>
      <c r="M742" s="26">
        <v>0</v>
      </c>
      <c r="N742" s="26">
        <v>1000</v>
      </c>
      <c r="O742" s="20">
        <f t="shared" si="186"/>
        <v>-2000</v>
      </c>
      <c r="P742" s="20">
        <f t="shared" si="187"/>
        <v>17800</v>
      </c>
      <c r="Q742" s="26">
        <v>500</v>
      </c>
      <c r="R742" s="26">
        <v>5000</v>
      </c>
      <c r="S742" s="26">
        <v>1000</v>
      </c>
      <c r="T742" s="26">
        <v>500</v>
      </c>
      <c r="U742" s="26">
        <v>2000</v>
      </c>
      <c r="V742" s="26">
        <v>3000</v>
      </c>
      <c r="W742" s="26">
        <v>0</v>
      </c>
      <c r="X742" s="26">
        <v>5000</v>
      </c>
      <c r="Y742" s="26">
        <v>800</v>
      </c>
      <c r="Z742" s="20">
        <f t="shared" si="188"/>
        <v>-19800</v>
      </c>
      <c r="AA742" s="26">
        <f t="shared" si="189"/>
        <v>15000</v>
      </c>
      <c r="AB742" s="26">
        <v>0</v>
      </c>
      <c r="AC742" s="26">
        <v>15000</v>
      </c>
      <c r="AD742" s="26">
        <v>0</v>
      </c>
      <c r="AE742" s="26">
        <v>0</v>
      </c>
      <c r="AF742" s="26">
        <f t="shared" si="190"/>
        <v>-34800</v>
      </c>
      <c r="AG742" s="27">
        <f>SUM($AF$2:AF742)/SUM($AH$2:AH742)</f>
        <v>-3.3838866396761133E-3</v>
      </c>
      <c r="AH742" s="28">
        <v>10000000</v>
      </c>
      <c r="AI742" s="26">
        <f t="shared" si="191"/>
        <v>0</v>
      </c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9"/>
      <c r="AU742" s="29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 spans="1:63" x14ac:dyDescent="0.2">
      <c r="A743" s="34">
        <f t="shared" si="176"/>
        <v>2022</v>
      </c>
      <c r="B743" s="34">
        <f t="shared" si="177"/>
        <v>1</v>
      </c>
      <c r="C743" s="34">
        <f t="shared" si="178"/>
        <v>11</v>
      </c>
      <c r="D743" s="25">
        <v>44572</v>
      </c>
      <c r="E743" s="20">
        <f t="shared" si="179"/>
        <v>0</v>
      </c>
      <c r="F743" s="26">
        <f t="shared" si="180"/>
        <v>0</v>
      </c>
      <c r="G743" s="26">
        <f t="shared" si="181"/>
        <v>0</v>
      </c>
      <c r="H743" s="37">
        <f t="shared" si="182"/>
        <v>0</v>
      </c>
      <c r="I743" s="26">
        <f t="shared" si="183"/>
        <v>0</v>
      </c>
      <c r="J743" s="20">
        <f t="shared" si="184"/>
        <v>19800</v>
      </c>
      <c r="K743" s="20">
        <f t="shared" si="185"/>
        <v>2000</v>
      </c>
      <c r="L743" s="26">
        <v>1000</v>
      </c>
      <c r="M743" s="26">
        <v>0</v>
      </c>
      <c r="N743" s="26">
        <v>1000</v>
      </c>
      <c r="O743" s="20">
        <f t="shared" si="186"/>
        <v>-2000</v>
      </c>
      <c r="P743" s="20">
        <f t="shared" si="187"/>
        <v>17800</v>
      </c>
      <c r="Q743" s="26">
        <v>500</v>
      </c>
      <c r="R743" s="26">
        <v>5000</v>
      </c>
      <c r="S743" s="26">
        <v>1000</v>
      </c>
      <c r="T743" s="26">
        <v>500</v>
      </c>
      <c r="U743" s="26">
        <v>2000</v>
      </c>
      <c r="V743" s="26">
        <v>3000</v>
      </c>
      <c r="W743" s="26">
        <v>0</v>
      </c>
      <c r="X743" s="26">
        <v>5000</v>
      </c>
      <c r="Y743" s="26">
        <v>800</v>
      </c>
      <c r="Z743" s="20">
        <f t="shared" si="188"/>
        <v>-19800</v>
      </c>
      <c r="AA743" s="26">
        <f t="shared" si="189"/>
        <v>15000</v>
      </c>
      <c r="AB743" s="26">
        <v>0</v>
      </c>
      <c r="AC743" s="26">
        <v>15000</v>
      </c>
      <c r="AD743" s="26">
        <v>0</v>
      </c>
      <c r="AE743" s="26">
        <v>0</v>
      </c>
      <c r="AF743" s="26">
        <f t="shared" si="190"/>
        <v>-34800</v>
      </c>
      <c r="AG743" s="27">
        <f>SUM($AF$2:AF743)/SUM($AH$2:AH743)</f>
        <v>-3.3840161725067386E-3</v>
      </c>
      <c r="AH743" s="28">
        <v>10000000</v>
      </c>
      <c r="AI743" s="26">
        <f t="shared" si="191"/>
        <v>0</v>
      </c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9"/>
      <c r="AU743" s="29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 spans="1:63" x14ac:dyDescent="0.2">
      <c r="A744" s="34">
        <f t="shared" si="176"/>
        <v>2022</v>
      </c>
      <c r="B744" s="34">
        <f t="shared" si="177"/>
        <v>1</v>
      </c>
      <c r="C744" s="34">
        <f t="shared" si="178"/>
        <v>12</v>
      </c>
      <c r="D744" s="25">
        <v>44573</v>
      </c>
      <c r="E744" s="20">
        <f t="shared" si="179"/>
        <v>0</v>
      </c>
      <c r="F744" s="26">
        <f t="shared" si="180"/>
        <v>0</v>
      </c>
      <c r="G744" s="26">
        <f t="shared" si="181"/>
        <v>0</v>
      </c>
      <c r="H744" s="37">
        <f t="shared" si="182"/>
        <v>0</v>
      </c>
      <c r="I744" s="26">
        <f t="shared" si="183"/>
        <v>0</v>
      </c>
      <c r="J744" s="20">
        <f t="shared" si="184"/>
        <v>19800</v>
      </c>
      <c r="K744" s="20">
        <f t="shared" si="185"/>
        <v>2000</v>
      </c>
      <c r="L744" s="26">
        <v>1000</v>
      </c>
      <c r="M744" s="26">
        <v>0</v>
      </c>
      <c r="N744" s="26">
        <v>1000</v>
      </c>
      <c r="O744" s="20">
        <f t="shared" si="186"/>
        <v>-2000</v>
      </c>
      <c r="P744" s="20">
        <f t="shared" si="187"/>
        <v>17800</v>
      </c>
      <c r="Q744" s="26">
        <v>500</v>
      </c>
      <c r="R744" s="26">
        <v>5000</v>
      </c>
      <c r="S744" s="26">
        <v>1000</v>
      </c>
      <c r="T744" s="26">
        <v>500</v>
      </c>
      <c r="U744" s="26">
        <v>2000</v>
      </c>
      <c r="V744" s="26">
        <v>3000</v>
      </c>
      <c r="W744" s="26">
        <v>0</v>
      </c>
      <c r="X744" s="26">
        <v>5000</v>
      </c>
      <c r="Y744" s="26">
        <v>800</v>
      </c>
      <c r="Z744" s="20">
        <f t="shared" si="188"/>
        <v>-19800</v>
      </c>
      <c r="AA744" s="26">
        <f t="shared" si="189"/>
        <v>15000</v>
      </c>
      <c r="AB744" s="26">
        <v>0</v>
      </c>
      <c r="AC744" s="26">
        <v>15000</v>
      </c>
      <c r="AD744" s="26">
        <v>0</v>
      </c>
      <c r="AE744" s="26">
        <v>0</v>
      </c>
      <c r="AF744" s="26">
        <f t="shared" si="190"/>
        <v>-34800</v>
      </c>
      <c r="AG744" s="27">
        <f>SUM($AF$2:AF744)/SUM($AH$2:AH744)</f>
        <v>-3.3841453566621806E-3</v>
      </c>
      <c r="AH744" s="28">
        <v>10000000</v>
      </c>
      <c r="AI744" s="26">
        <f t="shared" si="191"/>
        <v>0</v>
      </c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9"/>
      <c r="AU744" s="29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 spans="1:63" x14ac:dyDescent="0.2">
      <c r="A745" s="34">
        <f t="shared" si="176"/>
        <v>2022</v>
      </c>
      <c r="B745" s="34">
        <f t="shared" si="177"/>
        <v>1</v>
      </c>
      <c r="C745" s="34">
        <f t="shared" si="178"/>
        <v>13</v>
      </c>
      <c r="D745" s="25">
        <v>44574</v>
      </c>
      <c r="E745" s="20">
        <f t="shared" si="179"/>
        <v>0</v>
      </c>
      <c r="F745" s="26">
        <f t="shared" si="180"/>
        <v>0</v>
      </c>
      <c r="G745" s="26">
        <f t="shared" si="181"/>
        <v>0</v>
      </c>
      <c r="H745" s="37">
        <f t="shared" si="182"/>
        <v>0</v>
      </c>
      <c r="I745" s="26">
        <f t="shared" si="183"/>
        <v>0</v>
      </c>
      <c r="J745" s="20">
        <f t="shared" si="184"/>
        <v>19800</v>
      </c>
      <c r="K745" s="20">
        <f t="shared" si="185"/>
        <v>2000</v>
      </c>
      <c r="L745" s="26">
        <v>1000</v>
      </c>
      <c r="M745" s="26">
        <v>0</v>
      </c>
      <c r="N745" s="26">
        <v>1000</v>
      </c>
      <c r="O745" s="20">
        <f t="shared" si="186"/>
        <v>-2000</v>
      </c>
      <c r="P745" s="20">
        <f t="shared" si="187"/>
        <v>17800</v>
      </c>
      <c r="Q745" s="26">
        <v>500</v>
      </c>
      <c r="R745" s="26">
        <v>5000</v>
      </c>
      <c r="S745" s="26">
        <v>1000</v>
      </c>
      <c r="T745" s="26">
        <v>500</v>
      </c>
      <c r="U745" s="26">
        <v>2000</v>
      </c>
      <c r="V745" s="26">
        <v>3000</v>
      </c>
      <c r="W745" s="26">
        <v>0</v>
      </c>
      <c r="X745" s="26">
        <v>5000</v>
      </c>
      <c r="Y745" s="26">
        <v>800</v>
      </c>
      <c r="Z745" s="20">
        <f t="shared" si="188"/>
        <v>-19800</v>
      </c>
      <c r="AA745" s="26">
        <f t="shared" si="189"/>
        <v>15000</v>
      </c>
      <c r="AB745" s="26">
        <v>0</v>
      </c>
      <c r="AC745" s="26">
        <v>15000</v>
      </c>
      <c r="AD745" s="26">
        <v>0</v>
      </c>
      <c r="AE745" s="26">
        <v>0</v>
      </c>
      <c r="AF745" s="26">
        <f t="shared" si="190"/>
        <v>-34800</v>
      </c>
      <c r="AG745" s="27">
        <f>SUM($AF$2:AF745)/SUM($AH$2:AH745)</f>
        <v>-3.384274193548387E-3</v>
      </c>
      <c r="AH745" s="28">
        <v>10000000</v>
      </c>
      <c r="AI745" s="26">
        <f t="shared" si="191"/>
        <v>0</v>
      </c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9"/>
      <c r="AU745" s="29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 spans="1:63" x14ac:dyDescent="0.2">
      <c r="A746" s="34">
        <f t="shared" si="176"/>
        <v>2022</v>
      </c>
      <c r="B746" s="34">
        <f t="shared" si="177"/>
        <v>1</v>
      </c>
      <c r="C746" s="34">
        <f t="shared" si="178"/>
        <v>14</v>
      </c>
      <c r="D746" s="25">
        <v>44575</v>
      </c>
      <c r="E746" s="20">
        <f t="shared" si="179"/>
        <v>0</v>
      </c>
      <c r="F746" s="26">
        <f t="shared" si="180"/>
        <v>0</v>
      </c>
      <c r="G746" s="26">
        <f t="shared" si="181"/>
        <v>0</v>
      </c>
      <c r="H746" s="37">
        <f t="shared" si="182"/>
        <v>0</v>
      </c>
      <c r="I746" s="26">
        <f t="shared" si="183"/>
        <v>0</v>
      </c>
      <c r="J746" s="20">
        <f t="shared" si="184"/>
        <v>19800</v>
      </c>
      <c r="K746" s="20">
        <f t="shared" si="185"/>
        <v>2000</v>
      </c>
      <c r="L746" s="26">
        <v>1000</v>
      </c>
      <c r="M746" s="26">
        <v>0</v>
      </c>
      <c r="N746" s="26">
        <v>1000</v>
      </c>
      <c r="O746" s="20">
        <f t="shared" si="186"/>
        <v>-2000</v>
      </c>
      <c r="P746" s="20">
        <f t="shared" si="187"/>
        <v>17800</v>
      </c>
      <c r="Q746" s="26">
        <v>500</v>
      </c>
      <c r="R746" s="26">
        <v>5000</v>
      </c>
      <c r="S746" s="26">
        <v>1000</v>
      </c>
      <c r="T746" s="26">
        <v>500</v>
      </c>
      <c r="U746" s="26">
        <v>2000</v>
      </c>
      <c r="V746" s="26">
        <v>3000</v>
      </c>
      <c r="W746" s="26">
        <v>0</v>
      </c>
      <c r="X746" s="26">
        <v>5000</v>
      </c>
      <c r="Y746" s="26">
        <v>800</v>
      </c>
      <c r="Z746" s="20">
        <f t="shared" si="188"/>
        <v>-19800</v>
      </c>
      <c r="AA746" s="26">
        <f t="shared" si="189"/>
        <v>15000</v>
      </c>
      <c r="AB746" s="26">
        <v>0</v>
      </c>
      <c r="AC746" s="26">
        <v>15000</v>
      </c>
      <c r="AD746" s="26">
        <v>0</v>
      </c>
      <c r="AE746" s="26">
        <v>0</v>
      </c>
      <c r="AF746" s="26">
        <f t="shared" si="190"/>
        <v>-34800</v>
      </c>
      <c r="AG746" s="27">
        <f>SUM($AF$2:AF746)/SUM($AH$2:AH746)</f>
        <v>-3.3844026845637584E-3</v>
      </c>
      <c r="AH746" s="28">
        <v>10000000</v>
      </c>
      <c r="AI746" s="26">
        <f t="shared" si="191"/>
        <v>0</v>
      </c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9"/>
      <c r="AU746" s="29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 spans="1:63" x14ac:dyDescent="0.2">
      <c r="A747" s="34">
        <f t="shared" si="176"/>
        <v>2022</v>
      </c>
      <c r="B747" s="34">
        <f t="shared" si="177"/>
        <v>1</v>
      </c>
      <c r="C747" s="34">
        <f t="shared" si="178"/>
        <v>15</v>
      </c>
      <c r="D747" s="25">
        <v>44576</v>
      </c>
      <c r="E747" s="20">
        <f t="shared" si="179"/>
        <v>10000</v>
      </c>
      <c r="F747" s="26">
        <f t="shared" si="180"/>
        <v>10000</v>
      </c>
      <c r="G747" s="26">
        <f t="shared" si="181"/>
        <v>0</v>
      </c>
      <c r="H747" s="37">
        <f t="shared" si="182"/>
        <v>1</v>
      </c>
      <c r="I747" s="26">
        <f t="shared" si="183"/>
        <v>10000</v>
      </c>
      <c r="J747" s="20">
        <f t="shared" si="184"/>
        <v>19800</v>
      </c>
      <c r="K747" s="20">
        <f t="shared" si="185"/>
        <v>2000</v>
      </c>
      <c r="L747" s="26">
        <v>1000</v>
      </c>
      <c r="M747" s="26">
        <v>0</v>
      </c>
      <c r="N747" s="26">
        <v>1000</v>
      </c>
      <c r="O747" s="20">
        <f t="shared" si="186"/>
        <v>8000</v>
      </c>
      <c r="P747" s="20">
        <f t="shared" si="187"/>
        <v>17800</v>
      </c>
      <c r="Q747" s="26">
        <v>500</v>
      </c>
      <c r="R747" s="26">
        <v>5000</v>
      </c>
      <c r="S747" s="26">
        <v>1000</v>
      </c>
      <c r="T747" s="26">
        <v>500</v>
      </c>
      <c r="U747" s="26">
        <v>2000</v>
      </c>
      <c r="V747" s="26">
        <v>3000</v>
      </c>
      <c r="W747" s="26">
        <v>0</v>
      </c>
      <c r="X747" s="26">
        <v>5000</v>
      </c>
      <c r="Y747" s="26">
        <v>800</v>
      </c>
      <c r="Z747" s="20">
        <f t="shared" si="188"/>
        <v>-9800</v>
      </c>
      <c r="AA747" s="26">
        <f t="shared" si="189"/>
        <v>15000</v>
      </c>
      <c r="AB747" s="26">
        <v>0</v>
      </c>
      <c r="AC747" s="26">
        <v>15000</v>
      </c>
      <c r="AD747" s="26">
        <v>0</v>
      </c>
      <c r="AE747" s="26">
        <v>0</v>
      </c>
      <c r="AF747" s="26">
        <f t="shared" si="190"/>
        <v>-24800</v>
      </c>
      <c r="AG747" s="27">
        <f>SUM($AF$2:AF747)/SUM($AH$2:AH747)</f>
        <v>-3.3831903485254692E-3</v>
      </c>
      <c r="AH747" s="28">
        <v>10000000</v>
      </c>
      <c r="AI747" s="26">
        <f t="shared" si="191"/>
        <v>0</v>
      </c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9"/>
      <c r="AU747" s="29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 spans="1:63" x14ac:dyDescent="0.2">
      <c r="A748" s="34">
        <f t="shared" si="176"/>
        <v>2022</v>
      </c>
      <c r="B748" s="34">
        <f t="shared" si="177"/>
        <v>1</v>
      </c>
      <c r="C748" s="34">
        <f t="shared" si="178"/>
        <v>16</v>
      </c>
      <c r="D748" s="25">
        <v>44577</v>
      </c>
      <c r="E748" s="20">
        <f t="shared" si="179"/>
        <v>0</v>
      </c>
      <c r="F748" s="26">
        <f t="shared" si="180"/>
        <v>0</v>
      </c>
      <c r="G748" s="26">
        <f t="shared" si="181"/>
        <v>0</v>
      </c>
      <c r="H748" s="37">
        <f t="shared" si="182"/>
        <v>0</v>
      </c>
      <c r="I748" s="26">
        <f t="shared" si="183"/>
        <v>0</v>
      </c>
      <c r="J748" s="20">
        <f t="shared" si="184"/>
        <v>19800</v>
      </c>
      <c r="K748" s="20">
        <f t="shared" si="185"/>
        <v>2000</v>
      </c>
      <c r="L748" s="26">
        <v>1000</v>
      </c>
      <c r="M748" s="26">
        <v>0</v>
      </c>
      <c r="N748" s="26">
        <v>1000</v>
      </c>
      <c r="O748" s="20">
        <f t="shared" si="186"/>
        <v>-2000</v>
      </c>
      <c r="P748" s="20">
        <f t="shared" si="187"/>
        <v>17800</v>
      </c>
      <c r="Q748" s="26">
        <v>500</v>
      </c>
      <c r="R748" s="26">
        <v>5000</v>
      </c>
      <c r="S748" s="26">
        <v>1000</v>
      </c>
      <c r="T748" s="26">
        <v>500</v>
      </c>
      <c r="U748" s="26">
        <v>2000</v>
      </c>
      <c r="V748" s="26">
        <v>3000</v>
      </c>
      <c r="W748" s="26">
        <v>0</v>
      </c>
      <c r="X748" s="26">
        <v>5000</v>
      </c>
      <c r="Y748" s="26">
        <v>800</v>
      </c>
      <c r="Z748" s="20">
        <f t="shared" si="188"/>
        <v>-19800</v>
      </c>
      <c r="AA748" s="26">
        <f t="shared" si="189"/>
        <v>15000</v>
      </c>
      <c r="AB748" s="26">
        <v>0</v>
      </c>
      <c r="AC748" s="26">
        <v>15000</v>
      </c>
      <c r="AD748" s="26">
        <v>0</v>
      </c>
      <c r="AE748" s="26">
        <v>0</v>
      </c>
      <c r="AF748" s="26">
        <f t="shared" si="190"/>
        <v>-34800</v>
      </c>
      <c r="AG748" s="27">
        <f>SUM($AF$2:AF748)/SUM($AH$2:AH748)</f>
        <v>-3.3833199464524764E-3</v>
      </c>
      <c r="AH748" s="28">
        <v>10000000</v>
      </c>
      <c r="AI748" s="26">
        <f t="shared" si="191"/>
        <v>0</v>
      </c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9"/>
      <c r="AU748" s="29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 spans="1:63" x14ac:dyDescent="0.2">
      <c r="A749" s="34">
        <f t="shared" si="176"/>
        <v>2022</v>
      </c>
      <c r="B749" s="34">
        <f t="shared" si="177"/>
        <v>1</v>
      </c>
      <c r="C749" s="34">
        <f t="shared" si="178"/>
        <v>17</v>
      </c>
      <c r="D749" s="25">
        <v>44578</v>
      </c>
      <c r="E749" s="20">
        <f t="shared" si="179"/>
        <v>0</v>
      </c>
      <c r="F749" s="26">
        <f t="shared" si="180"/>
        <v>0</v>
      </c>
      <c r="G749" s="26">
        <f t="shared" si="181"/>
        <v>0</v>
      </c>
      <c r="H749" s="37">
        <f t="shared" si="182"/>
        <v>0</v>
      </c>
      <c r="I749" s="26">
        <f t="shared" si="183"/>
        <v>0</v>
      </c>
      <c r="J749" s="20">
        <f t="shared" si="184"/>
        <v>19800</v>
      </c>
      <c r="K749" s="20">
        <f t="shared" si="185"/>
        <v>2000</v>
      </c>
      <c r="L749" s="26">
        <v>1000</v>
      </c>
      <c r="M749" s="26">
        <v>0</v>
      </c>
      <c r="N749" s="26">
        <v>1000</v>
      </c>
      <c r="O749" s="20">
        <f t="shared" si="186"/>
        <v>-2000</v>
      </c>
      <c r="P749" s="20">
        <f t="shared" si="187"/>
        <v>17800</v>
      </c>
      <c r="Q749" s="26">
        <v>500</v>
      </c>
      <c r="R749" s="26">
        <v>5000</v>
      </c>
      <c r="S749" s="26">
        <v>1000</v>
      </c>
      <c r="T749" s="26">
        <v>500</v>
      </c>
      <c r="U749" s="26">
        <v>2000</v>
      </c>
      <c r="V749" s="26">
        <v>3000</v>
      </c>
      <c r="W749" s="26">
        <v>0</v>
      </c>
      <c r="X749" s="26">
        <v>5000</v>
      </c>
      <c r="Y749" s="26">
        <v>800</v>
      </c>
      <c r="Z749" s="20">
        <f t="shared" si="188"/>
        <v>-19800</v>
      </c>
      <c r="AA749" s="26">
        <f t="shared" si="189"/>
        <v>15000</v>
      </c>
      <c r="AB749" s="26">
        <v>0</v>
      </c>
      <c r="AC749" s="26">
        <v>15000</v>
      </c>
      <c r="AD749" s="26">
        <v>0</v>
      </c>
      <c r="AE749" s="26">
        <v>0</v>
      </c>
      <c r="AF749" s="26">
        <f t="shared" si="190"/>
        <v>-34800</v>
      </c>
      <c r="AG749" s="27">
        <f>SUM($AF$2:AF749)/SUM($AH$2:AH749)</f>
        <v>-3.3834491978609626E-3</v>
      </c>
      <c r="AH749" s="28">
        <v>10000000</v>
      </c>
      <c r="AI749" s="26">
        <f t="shared" si="191"/>
        <v>0</v>
      </c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9"/>
      <c r="AU749" s="29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 spans="1:63" x14ac:dyDescent="0.2">
      <c r="A750" s="34">
        <f t="shared" si="176"/>
        <v>2022</v>
      </c>
      <c r="B750" s="34">
        <f t="shared" si="177"/>
        <v>1</v>
      </c>
      <c r="C750" s="34">
        <f t="shared" si="178"/>
        <v>18</v>
      </c>
      <c r="D750" s="25">
        <v>44579</v>
      </c>
      <c r="E750" s="20">
        <f t="shared" si="179"/>
        <v>0</v>
      </c>
      <c r="F750" s="26">
        <f t="shared" si="180"/>
        <v>0</v>
      </c>
      <c r="G750" s="26">
        <f t="shared" si="181"/>
        <v>0</v>
      </c>
      <c r="H750" s="37">
        <f t="shared" si="182"/>
        <v>0</v>
      </c>
      <c r="I750" s="26">
        <f t="shared" si="183"/>
        <v>0</v>
      </c>
      <c r="J750" s="20">
        <f t="shared" si="184"/>
        <v>19800</v>
      </c>
      <c r="K750" s="20">
        <f t="shared" si="185"/>
        <v>2000</v>
      </c>
      <c r="L750" s="26">
        <v>1000</v>
      </c>
      <c r="M750" s="26">
        <v>0</v>
      </c>
      <c r="N750" s="26">
        <v>1000</v>
      </c>
      <c r="O750" s="20">
        <f t="shared" si="186"/>
        <v>-2000</v>
      </c>
      <c r="P750" s="20">
        <f t="shared" si="187"/>
        <v>17800</v>
      </c>
      <c r="Q750" s="26">
        <v>500</v>
      </c>
      <c r="R750" s="26">
        <v>5000</v>
      </c>
      <c r="S750" s="26">
        <v>1000</v>
      </c>
      <c r="T750" s="26">
        <v>500</v>
      </c>
      <c r="U750" s="26">
        <v>2000</v>
      </c>
      <c r="V750" s="26">
        <v>3000</v>
      </c>
      <c r="W750" s="26">
        <v>0</v>
      </c>
      <c r="X750" s="26">
        <v>5000</v>
      </c>
      <c r="Y750" s="26">
        <v>800</v>
      </c>
      <c r="Z750" s="20">
        <f t="shared" si="188"/>
        <v>-19800</v>
      </c>
      <c r="AA750" s="26">
        <f t="shared" si="189"/>
        <v>15000</v>
      </c>
      <c r="AB750" s="26">
        <v>0</v>
      </c>
      <c r="AC750" s="26">
        <v>15000</v>
      </c>
      <c r="AD750" s="26">
        <v>0</v>
      </c>
      <c r="AE750" s="26">
        <v>0</v>
      </c>
      <c r="AF750" s="26">
        <f t="shared" si="190"/>
        <v>-34800</v>
      </c>
      <c r="AG750" s="27">
        <f>SUM($AF$2:AF750)/SUM($AH$2:AH750)</f>
        <v>-3.383578104138852E-3</v>
      </c>
      <c r="AH750" s="28">
        <v>10000000</v>
      </c>
      <c r="AI750" s="26">
        <f t="shared" si="191"/>
        <v>0</v>
      </c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9"/>
      <c r="AU750" s="29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 spans="1:63" x14ac:dyDescent="0.2">
      <c r="A751" s="34">
        <f t="shared" si="176"/>
        <v>2022</v>
      </c>
      <c r="B751" s="34">
        <f t="shared" si="177"/>
        <v>1</v>
      </c>
      <c r="C751" s="34">
        <f t="shared" si="178"/>
        <v>19</v>
      </c>
      <c r="D751" s="25">
        <v>44580</v>
      </c>
      <c r="E751" s="20">
        <f t="shared" si="179"/>
        <v>0</v>
      </c>
      <c r="F751" s="26">
        <f t="shared" si="180"/>
        <v>0</v>
      </c>
      <c r="G751" s="26">
        <f t="shared" si="181"/>
        <v>0</v>
      </c>
      <c r="H751" s="37">
        <f t="shared" si="182"/>
        <v>0</v>
      </c>
      <c r="I751" s="26">
        <f t="shared" si="183"/>
        <v>0</v>
      </c>
      <c r="J751" s="20">
        <f t="shared" si="184"/>
        <v>19800</v>
      </c>
      <c r="K751" s="20">
        <f t="shared" si="185"/>
        <v>2000</v>
      </c>
      <c r="L751" s="26">
        <v>1000</v>
      </c>
      <c r="M751" s="26">
        <v>0</v>
      </c>
      <c r="N751" s="26">
        <v>1000</v>
      </c>
      <c r="O751" s="20">
        <f t="shared" si="186"/>
        <v>-2000</v>
      </c>
      <c r="P751" s="20">
        <f t="shared" si="187"/>
        <v>17800</v>
      </c>
      <c r="Q751" s="26">
        <v>500</v>
      </c>
      <c r="R751" s="26">
        <v>5000</v>
      </c>
      <c r="S751" s="26">
        <v>1000</v>
      </c>
      <c r="T751" s="26">
        <v>500</v>
      </c>
      <c r="U751" s="26">
        <v>2000</v>
      </c>
      <c r="V751" s="26">
        <v>3000</v>
      </c>
      <c r="W751" s="26">
        <v>0</v>
      </c>
      <c r="X751" s="26">
        <v>5000</v>
      </c>
      <c r="Y751" s="26">
        <v>800</v>
      </c>
      <c r="Z751" s="20">
        <f t="shared" si="188"/>
        <v>-19800</v>
      </c>
      <c r="AA751" s="26">
        <f t="shared" si="189"/>
        <v>15000</v>
      </c>
      <c r="AB751" s="26">
        <v>0</v>
      </c>
      <c r="AC751" s="26">
        <v>15000</v>
      </c>
      <c r="AD751" s="26">
        <v>0</v>
      </c>
      <c r="AE751" s="26">
        <v>0</v>
      </c>
      <c r="AF751" s="26">
        <f t="shared" si="190"/>
        <v>-34800</v>
      </c>
      <c r="AG751" s="27">
        <f>SUM($AF$2:AF751)/SUM($AH$2:AH751)</f>
        <v>-3.3837066666666665E-3</v>
      </c>
      <c r="AH751" s="28">
        <v>10000000</v>
      </c>
      <c r="AI751" s="26">
        <f t="shared" si="191"/>
        <v>0</v>
      </c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9"/>
      <c r="AU751" s="29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 spans="1:63" x14ac:dyDescent="0.2">
      <c r="A752" s="34">
        <f t="shared" si="176"/>
        <v>2022</v>
      </c>
      <c r="B752" s="34">
        <f t="shared" si="177"/>
        <v>1</v>
      </c>
      <c r="C752" s="34">
        <f t="shared" si="178"/>
        <v>20</v>
      </c>
      <c r="D752" s="25">
        <v>44581</v>
      </c>
      <c r="E752" s="20">
        <f t="shared" si="179"/>
        <v>0</v>
      </c>
      <c r="F752" s="26">
        <f t="shared" si="180"/>
        <v>0</v>
      </c>
      <c r="G752" s="26">
        <f t="shared" si="181"/>
        <v>0</v>
      </c>
      <c r="H752" s="37">
        <f t="shared" si="182"/>
        <v>0</v>
      </c>
      <c r="I752" s="26">
        <f t="shared" si="183"/>
        <v>0</v>
      </c>
      <c r="J752" s="20">
        <f t="shared" si="184"/>
        <v>19800</v>
      </c>
      <c r="K752" s="20">
        <f t="shared" si="185"/>
        <v>2000</v>
      </c>
      <c r="L752" s="26">
        <v>1000</v>
      </c>
      <c r="M752" s="26">
        <v>0</v>
      </c>
      <c r="N752" s="26">
        <v>1000</v>
      </c>
      <c r="O752" s="20">
        <f t="shared" si="186"/>
        <v>-2000</v>
      </c>
      <c r="P752" s="20">
        <f t="shared" si="187"/>
        <v>17800</v>
      </c>
      <c r="Q752" s="26">
        <v>500</v>
      </c>
      <c r="R752" s="26">
        <v>5000</v>
      </c>
      <c r="S752" s="26">
        <v>1000</v>
      </c>
      <c r="T752" s="26">
        <v>500</v>
      </c>
      <c r="U752" s="26">
        <v>2000</v>
      </c>
      <c r="V752" s="26">
        <v>3000</v>
      </c>
      <c r="W752" s="26">
        <v>0</v>
      </c>
      <c r="X752" s="26">
        <v>5000</v>
      </c>
      <c r="Y752" s="26">
        <v>800</v>
      </c>
      <c r="Z752" s="20">
        <f t="shared" si="188"/>
        <v>-19800</v>
      </c>
      <c r="AA752" s="26">
        <f t="shared" si="189"/>
        <v>15000</v>
      </c>
      <c r="AB752" s="26">
        <v>0</v>
      </c>
      <c r="AC752" s="26">
        <v>15000</v>
      </c>
      <c r="AD752" s="26">
        <v>0</v>
      </c>
      <c r="AE752" s="26">
        <v>0</v>
      </c>
      <c r="AF752" s="26">
        <f t="shared" si="190"/>
        <v>-34800</v>
      </c>
      <c r="AG752" s="27">
        <f>SUM($AF$2:AF752)/SUM($AH$2:AH752)</f>
        <v>-3.3838348868175765E-3</v>
      </c>
      <c r="AH752" s="28">
        <v>10000000</v>
      </c>
      <c r="AI752" s="26">
        <f t="shared" si="191"/>
        <v>0</v>
      </c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9"/>
      <c r="AU752" s="29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 spans="1:63" x14ac:dyDescent="0.2">
      <c r="A753" s="34">
        <f t="shared" si="176"/>
        <v>2022</v>
      </c>
      <c r="B753" s="34">
        <f t="shared" si="177"/>
        <v>1</v>
      </c>
      <c r="C753" s="34">
        <f t="shared" si="178"/>
        <v>21</v>
      </c>
      <c r="D753" s="25">
        <v>44582</v>
      </c>
      <c r="E753" s="20">
        <f t="shared" si="179"/>
        <v>0</v>
      </c>
      <c r="F753" s="26">
        <f t="shared" si="180"/>
        <v>0</v>
      </c>
      <c r="G753" s="26">
        <f t="shared" si="181"/>
        <v>0</v>
      </c>
      <c r="H753" s="37">
        <f t="shared" si="182"/>
        <v>0</v>
      </c>
      <c r="I753" s="26">
        <f t="shared" si="183"/>
        <v>0</v>
      </c>
      <c r="J753" s="20">
        <f t="shared" si="184"/>
        <v>19800</v>
      </c>
      <c r="K753" s="20">
        <f t="shared" si="185"/>
        <v>2000</v>
      </c>
      <c r="L753" s="26">
        <v>1000</v>
      </c>
      <c r="M753" s="26">
        <v>0</v>
      </c>
      <c r="N753" s="26">
        <v>1000</v>
      </c>
      <c r="O753" s="20">
        <f t="shared" si="186"/>
        <v>-2000</v>
      </c>
      <c r="P753" s="20">
        <f t="shared" si="187"/>
        <v>17800</v>
      </c>
      <c r="Q753" s="26">
        <v>500</v>
      </c>
      <c r="R753" s="26">
        <v>5000</v>
      </c>
      <c r="S753" s="26">
        <v>1000</v>
      </c>
      <c r="T753" s="26">
        <v>500</v>
      </c>
      <c r="U753" s="26">
        <v>2000</v>
      </c>
      <c r="V753" s="26">
        <v>3000</v>
      </c>
      <c r="W753" s="26">
        <v>0</v>
      </c>
      <c r="X753" s="26">
        <v>5000</v>
      </c>
      <c r="Y753" s="26">
        <v>800</v>
      </c>
      <c r="Z753" s="20">
        <f t="shared" si="188"/>
        <v>-19800</v>
      </c>
      <c r="AA753" s="26">
        <f t="shared" si="189"/>
        <v>15000</v>
      </c>
      <c r="AB753" s="26">
        <v>0</v>
      </c>
      <c r="AC753" s="26">
        <v>15000</v>
      </c>
      <c r="AD753" s="26">
        <v>0</v>
      </c>
      <c r="AE753" s="26">
        <v>0</v>
      </c>
      <c r="AF753" s="26">
        <f t="shared" si="190"/>
        <v>-34800</v>
      </c>
      <c r="AG753" s="27">
        <f>SUM($AF$2:AF753)/SUM($AH$2:AH753)</f>
        <v>-3.3839627659574467E-3</v>
      </c>
      <c r="AH753" s="28">
        <v>10000000</v>
      </c>
      <c r="AI753" s="26">
        <f t="shared" si="191"/>
        <v>0</v>
      </c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9"/>
      <c r="AU753" s="29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 spans="1:63" x14ac:dyDescent="0.2">
      <c r="A754" s="34">
        <f t="shared" si="176"/>
        <v>2022</v>
      </c>
      <c r="B754" s="34">
        <f t="shared" si="177"/>
        <v>1</v>
      </c>
      <c r="C754" s="34">
        <f t="shared" si="178"/>
        <v>22</v>
      </c>
      <c r="D754" s="25">
        <v>44583</v>
      </c>
      <c r="E754" s="20">
        <f t="shared" si="179"/>
        <v>0</v>
      </c>
      <c r="F754" s="26">
        <f t="shared" si="180"/>
        <v>0</v>
      </c>
      <c r="G754" s="26">
        <f t="shared" si="181"/>
        <v>0</v>
      </c>
      <c r="H754" s="37">
        <f t="shared" si="182"/>
        <v>0</v>
      </c>
      <c r="I754" s="26">
        <f t="shared" si="183"/>
        <v>0</v>
      </c>
      <c r="J754" s="20">
        <f t="shared" si="184"/>
        <v>19800</v>
      </c>
      <c r="K754" s="20">
        <f t="shared" si="185"/>
        <v>2000</v>
      </c>
      <c r="L754" s="26">
        <v>1000</v>
      </c>
      <c r="M754" s="26">
        <v>0</v>
      </c>
      <c r="N754" s="26">
        <v>1000</v>
      </c>
      <c r="O754" s="20">
        <f t="shared" si="186"/>
        <v>-2000</v>
      </c>
      <c r="P754" s="20">
        <f t="shared" si="187"/>
        <v>17800</v>
      </c>
      <c r="Q754" s="26">
        <v>500</v>
      </c>
      <c r="R754" s="26">
        <v>5000</v>
      </c>
      <c r="S754" s="26">
        <v>1000</v>
      </c>
      <c r="T754" s="26">
        <v>500</v>
      </c>
      <c r="U754" s="26">
        <v>2000</v>
      </c>
      <c r="V754" s="26">
        <v>3000</v>
      </c>
      <c r="W754" s="26">
        <v>0</v>
      </c>
      <c r="X754" s="26">
        <v>5000</v>
      </c>
      <c r="Y754" s="26">
        <v>800</v>
      </c>
      <c r="Z754" s="20">
        <f t="shared" si="188"/>
        <v>-19800</v>
      </c>
      <c r="AA754" s="26">
        <f t="shared" si="189"/>
        <v>15000</v>
      </c>
      <c r="AB754" s="26">
        <v>0</v>
      </c>
      <c r="AC754" s="26">
        <v>15000</v>
      </c>
      <c r="AD754" s="26">
        <v>0</v>
      </c>
      <c r="AE754" s="26">
        <v>0</v>
      </c>
      <c r="AF754" s="26">
        <f t="shared" si="190"/>
        <v>-34800</v>
      </c>
      <c r="AG754" s="27">
        <f>SUM($AF$2:AF754)/SUM($AH$2:AH754)</f>
        <v>-3.384090305444887E-3</v>
      </c>
      <c r="AH754" s="28">
        <v>10000000</v>
      </c>
      <c r="AI754" s="26">
        <f t="shared" si="191"/>
        <v>0</v>
      </c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9"/>
      <c r="AU754" s="29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 spans="1:63" x14ac:dyDescent="0.2">
      <c r="A755" s="34">
        <f t="shared" si="176"/>
        <v>2022</v>
      </c>
      <c r="B755" s="34">
        <f t="shared" si="177"/>
        <v>1</v>
      </c>
      <c r="C755" s="34">
        <f t="shared" si="178"/>
        <v>23</v>
      </c>
      <c r="D755" s="25">
        <v>44584</v>
      </c>
      <c r="E755" s="20">
        <f t="shared" si="179"/>
        <v>0</v>
      </c>
      <c r="F755" s="26">
        <f t="shared" si="180"/>
        <v>0</v>
      </c>
      <c r="G755" s="26">
        <f t="shared" si="181"/>
        <v>0</v>
      </c>
      <c r="H755" s="37">
        <f t="shared" si="182"/>
        <v>0</v>
      </c>
      <c r="I755" s="26">
        <f t="shared" si="183"/>
        <v>0</v>
      </c>
      <c r="J755" s="20">
        <f t="shared" si="184"/>
        <v>19800</v>
      </c>
      <c r="K755" s="20">
        <f t="shared" si="185"/>
        <v>2000</v>
      </c>
      <c r="L755" s="26">
        <v>1000</v>
      </c>
      <c r="M755" s="26">
        <v>0</v>
      </c>
      <c r="N755" s="26">
        <v>1000</v>
      </c>
      <c r="O755" s="20">
        <f t="shared" si="186"/>
        <v>-2000</v>
      </c>
      <c r="P755" s="20">
        <f t="shared" si="187"/>
        <v>17800</v>
      </c>
      <c r="Q755" s="26">
        <v>500</v>
      </c>
      <c r="R755" s="26">
        <v>5000</v>
      </c>
      <c r="S755" s="26">
        <v>1000</v>
      </c>
      <c r="T755" s="26">
        <v>500</v>
      </c>
      <c r="U755" s="26">
        <v>2000</v>
      </c>
      <c r="V755" s="26">
        <v>3000</v>
      </c>
      <c r="W755" s="26">
        <v>0</v>
      </c>
      <c r="X755" s="26">
        <v>5000</v>
      </c>
      <c r="Y755" s="26">
        <v>800</v>
      </c>
      <c r="Z755" s="20">
        <f t="shared" si="188"/>
        <v>-19800</v>
      </c>
      <c r="AA755" s="26">
        <f t="shared" si="189"/>
        <v>15000</v>
      </c>
      <c r="AB755" s="26">
        <v>0</v>
      </c>
      <c r="AC755" s="26">
        <v>15000</v>
      </c>
      <c r="AD755" s="26">
        <v>0</v>
      </c>
      <c r="AE755" s="26">
        <v>0</v>
      </c>
      <c r="AF755" s="26">
        <f t="shared" si="190"/>
        <v>-34800</v>
      </c>
      <c r="AG755" s="27">
        <f>SUM($AF$2:AF755)/SUM($AH$2:AH755)</f>
        <v>-3.3842175066312995E-3</v>
      </c>
      <c r="AH755" s="28">
        <v>10000000</v>
      </c>
      <c r="AI755" s="26">
        <f t="shared" si="191"/>
        <v>0</v>
      </c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9"/>
      <c r="AU755" s="29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 spans="1:63" x14ac:dyDescent="0.2">
      <c r="A756" s="34">
        <f t="shared" si="176"/>
        <v>2022</v>
      </c>
      <c r="B756" s="34">
        <f t="shared" si="177"/>
        <v>1</v>
      </c>
      <c r="C756" s="34">
        <f t="shared" si="178"/>
        <v>24</v>
      </c>
      <c r="D756" s="25">
        <v>44585</v>
      </c>
      <c r="E756" s="20">
        <f t="shared" si="179"/>
        <v>0</v>
      </c>
      <c r="F756" s="26">
        <f t="shared" si="180"/>
        <v>0</v>
      </c>
      <c r="G756" s="26">
        <f t="shared" si="181"/>
        <v>0</v>
      </c>
      <c r="H756" s="37">
        <f t="shared" si="182"/>
        <v>0</v>
      </c>
      <c r="I756" s="26">
        <f t="shared" si="183"/>
        <v>0</v>
      </c>
      <c r="J756" s="20">
        <f t="shared" si="184"/>
        <v>19800</v>
      </c>
      <c r="K756" s="20">
        <f t="shared" si="185"/>
        <v>2000</v>
      </c>
      <c r="L756" s="26">
        <v>1000</v>
      </c>
      <c r="M756" s="26">
        <v>0</v>
      </c>
      <c r="N756" s="26">
        <v>1000</v>
      </c>
      <c r="O756" s="20">
        <f t="shared" si="186"/>
        <v>-2000</v>
      </c>
      <c r="P756" s="20">
        <f t="shared" si="187"/>
        <v>17800</v>
      </c>
      <c r="Q756" s="26">
        <v>500</v>
      </c>
      <c r="R756" s="26">
        <v>5000</v>
      </c>
      <c r="S756" s="26">
        <v>1000</v>
      </c>
      <c r="T756" s="26">
        <v>500</v>
      </c>
      <c r="U756" s="26">
        <v>2000</v>
      </c>
      <c r="V756" s="26">
        <v>3000</v>
      </c>
      <c r="W756" s="26">
        <v>0</v>
      </c>
      <c r="X756" s="26">
        <v>5000</v>
      </c>
      <c r="Y756" s="26">
        <v>800</v>
      </c>
      <c r="Z756" s="20">
        <f t="shared" si="188"/>
        <v>-19800</v>
      </c>
      <c r="AA756" s="26">
        <f t="shared" si="189"/>
        <v>15000</v>
      </c>
      <c r="AB756" s="26">
        <v>0</v>
      </c>
      <c r="AC756" s="26">
        <v>15000</v>
      </c>
      <c r="AD756" s="26">
        <v>0</v>
      </c>
      <c r="AE756" s="26">
        <v>0</v>
      </c>
      <c r="AF756" s="26">
        <f t="shared" si="190"/>
        <v>-34800</v>
      </c>
      <c r="AG756" s="27">
        <f>SUM($AF$2:AF756)/SUM($AH$2:AH756)</f>
        <v>-3.3843443708609271E-3</v>
      </c>
      <c r="AH756" s="28">
        <v>10000000</v>
      </c>
      <c r="AI756" s="26">
        <f t="shared" si="191"/>
        <v>0</v>
      </c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9"/>
      <c r="AU756" s="29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 spans="1:63" x14ac:dyDescent="0.2">
      <c r="A757" s="34">
        <f t="shared" si="176"/>
        <v>2022</v>
      </c>
      <c r="B757" s="34">
        <f t="shared" si="177"/>
        <v>1</v>
      </c>
      <c r="C757" s="34">
        <f t="shared" si="178"/>
        <v>25</v>
      </c>
      <c r="D757" s="25">
        <v>44586</v>
      </c>
      <c r="E757" s="20">
        <f t="shared" si="179"/>
        <v>0</v>
      </c>
      <c r="F757" s="26">
        <f t="shared" si="180"/>
        <v>0</v>
      </c>
      <c r="G757" s="26">
        <f t="shared" si="181"/>
        <v>0</v>
      </c>
      <c r="H757" s="37">
        <f t="shared" si="182"/>
        <v>0</v>
      </c>
      <c r="I757" s="26">
        <f t="shared" si="183"/>
        <v>0</v>
      </c>
      <c r="J757" s="20">
        <f t="shared" si="184"/>
        <v>19800</v>
      </c>
      <c r="K757" s="20">
        <f t="shared" si="185"/>
        <v>2000</v>
      </c>
      <c r="L757" s="26">
        <v>1000</v>
      </c>
      <c r="M757" s="26">
        <v>0</v>
      </c>
      <c r="N757" s="26">
        <v>1000</v>
      </c>
      <c r="O757" s="20">
        <f t="shared" si="186"/>
        <v>-2000</v>
      </c>
      <c r="P757" s="20">
        <f t="shared" si="187"/>
        <v>17800</v>
      </c>
      <c r="Q757" s="26">
        <v>500</v>
      </c>
      <c r="R757" s="26">
        <v>5000</v>
      </c>
      <c r="S757" s="26">
        <v>1000</v>
      </c>
      <c r="T757" s="26">
        <v>500</v>
      </c>
      <c r="U757" s="26">
        <v>2000</v>
      </c>
      <c r="V757" s="26">
        <v>3000</v>
      </c>
      <c r="W757" s="26">
        <v>0</v>
      </c>
      <c r="X757" s="26">
        <v>5000</v>
      </c>
      <c r="Y757" s="26">
        <v>800</v>
      </c>
      <c r="Z757" s="20">
        <f t="shared" si="188"/>
        <v>-19800</v>
      </c>
      <c r="AA757" s="26">
        <f t="shared" si="189"/>
        <v>15000</v>
      </c>
      <c r="AB757" s="26">
        <v>0</v>
      </c>
      <c r="AC757" s="26">
        <v>15000</v>
      </c>
      <c r="AD757" s="26">
        <v>0</v>
      </c>
      <c r="AE757" s="26">
        <v>0</v>
      </c>
      <c r="AF757" s="26">
        <f t="shared" si="190"/>
        <v>-34800</v>
      </c>
      <c r="AG757" s="27">
        <f>SUM($AF$2:AF757)/SUM($AH$2:AH757)</f>
        <v>-3.3844708994708993E-3</v>
      </c>
      <c r="AH757" s="28">
        <v>10000000</v>
      </c>
      <c r="AI757" s="26">
        <f t="shared" si="191"/>
        <v>0</v>
      </c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9"/>
      <c r="AU757" s="29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 spans="1:63" x14ac:dyDescent="0.2">
      <c r="A758" s="34">
        <f t="shared" si="176"/>
        <v>2022</v>
      </c>
      <c r="B758" s="34">
        <f t="shared" si="177"/>
        <v>1</v>
      </c>
      <c r="C758" s="34">
        <f t="shared" si="178"/>
        <v>26</v>
      </c>
      <c r="D758" s="25">
        <v>44587</v>
      </c>
      <c r="E758" s="20">
        <f t="shared" si="179"/>
        <v>0</v>
      </c>
      <c r="F758" s="26">
        <f t="shared" si="180"/>
        <v>0</v>
      </c>
      <c r="G758" s="26">
        <f t="shared" si="181"/>
        <v>0</v>
      </c>
      <c r="H758" s="37">
        <f t="shared" si="182"/>
        <v>0</v>
      </c>
      <c r="I758" s="26">
        <f t="shared" si="183"/>
        <v>0</v>
      </c>
      <c r="J758" s="20">
        <f t="shared" si="184"/>
        <v>19800</v>
      </c>
      <c r="K758" s="20">
        <f t="shared" si="185"/>
        <v>2000</v>
      </c>
      <c r="L758" s="26">
        <v>1000</v>
      </c>
      <c r="M758" s="26">
        <v>0</v>
      </c>
      <c r="N758" s="26">
        <v>1000</v>
      </c>
      <c r="O758" s="20">
        <f t="shared" si="186"/>
        <v>-2000</v>
      </c>
      <c r="P758" s="20">
        <f t="shared" si="187"/>
        <v>17800</v>
      </c>
      <c r="Q758" s="26">
        <v>500</v>
      </c>
      <c r="R758" s="26">
        <v>5000</v>
      </c>
      <c r="S758" s="26">
        <v>1000</v>
      </c>
      <c r="T758" s="26">
        <v>500</v>
      </c>
      <c r="U758" s="26">
        <v>2000</v>
      </c>
      <c r="V758" s="26">
        <v>3000</v>
      </c>
      <c r="W758" s="26">
        <v>0</v>
      </c>
      <c r="X758" s="26">
        <v>5000</v>
      </c>
      <c r="Y758" s="26">
        <v>800</v>
      </c>
      <c r="Z758" s="20">
        <f t="shared" si="188"/>
        <v>-19800</v>
      </c>
      <c r="AA758" s="26">
        <f t="shared" si="189"/>
        <v>15000</v>
      </c>
      <c r="AB758" s="26">
        <v>0</v>
      </c>
      <c r="AC758" s="26">
        <v>15000</v>
      </c>
      <c r="AD758" s="26">
        <v>0</v>
      </c>
      <c r="AE758" s="26">
        <v>0</v>
      </c>
      <c r="AF758" s="26">
        <f t="shared" si="190"/>
        <v>-34800</v>
      </c>
      <c r="AG758" s="27">
        <f>SUM($AF$2:AF758)/SUM($AH$2:AH758)</f>
        <v>-3.3845970937912812E-3</v>
      </c>
      <c r="AH758" s="28">
        <v>10000000</v>
      </c>
      <c r="AI758" s="26">
        <f t="shared" si="191"/>
        <v>0</v>
      </c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9"/>
      <c r="AU758" s="29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 spans="1:63" x14ac:dyDescent="0.2">
      <c r="A759" s="34">
        <f t="shared" si="176"/>
        <v>2022</v>
      </c>
      <c r="B759" s="34">
        <f t="shared" si="177"/>
        <v>1</v>
      </c>
      <c r="C759" s="34">
        <f t="shared" si="178"/>
        <v>27</v>
      </c>
      <c r="D759" s="25">
        <v>44588</v>
      </c>
      <c r="E759" s="20">
        <f t="shared" si="179"/>
        <v>0</v>
      </c>
      <c r="F759" s="26">
        <f t="shared" si="180"/>
        <v>0</v>
      </c>
      <c r="G759" s="26">
        <f t="shared" si="181"/>
        <v>0</v>
      </c>
      <c r="H759" s="37">
        <f t="shared" si="182"/>
        <v>0</v>
      </c>
      <c r="I759" s="26">
        <f t="shared" si="183"/>
        <v>0</v>
      </c>
      <c r="J759" s="20">
        <f t="shared" si="184"/>
        <v>19800</v>
      </c>
      <c r="K759" s="20">
        <f t="shared" si="185"/>
        <v>2000</v>
      </c>
      <c r="L759" s="26">
        <v>1000</v>
      </c>
      <c r="M759" s="26">
        <v>0</v>
      </c>
      <c r="N759" s="26">
        <v>1000</v>
      </c>
      <c r="O759" s="20">
        <f t="shared" si="186"/>
        <v>-2000</v>
      </c>
      <c r="P759" s="20">
        <f t="shared" si="187"/>
        <v>17800</v>
      </c>
      <c r="Q759" s="26">
        <v>500</v>
      </c>
      <c r="R759" s="26">
        <v>5000</v>
      </c>
      <c r="S759" s="26">
        <v>1000</v>
      </c>
      <c r="T759" s="26">
        <v>500</v>
      </c>
      <c r="U759" s="26">
        <v>2000</v>
      </c>
      <c r="V759" s="26">
        <v>3000</v>
      </c>
      <c r="W759" s="26">
        <v>0</v>
      </c>
      <c r="X759" s="26">
        <v>5000</v>
      </c>
      <c r="Y759" s="26">
        <v>800</v>
      </c>
      <c r="Z759" s="20">
        <f t="shared" si="188"/>
        <v>-19800</v>
      </c>
      <c r="AA759" s="26">
        <f t="shared" si="189"/>
        <v>15000</v>
      </c>
      <c r="AB759" s="26">
        <v>0</v>
      </c>
      <c r="AC759" s="26">
        <v>15000</v>
      </c>
      <c r="AD759" s="26">
        <v>0</v>
      </c>
      <c r="AE759" s="26">
        <v>0</v>
      </c>
      <c r="AF759" s="26">
        <f t="shared" si="190"/>
        <v>-34800</v>
      </c>
      <c r="AG759" s="27">
        <f>SUM($AF$2:AF759)/SUM($AH$2:AH759)</f>
        <v>-3.3847229551451185E-3</v>
      </c>
      <c r="AH759" s="28">
        <v>10000000</v>
      </c>
      <c r="AI759" s="26">
        <f t="shared" si="191"/>
        <v>0</v>
      </c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9"/>
      <c r="AU759" s="29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 spans="1:63" x14ac:dyDescent="0.2">
      <c r="A760" s="34">
        <f t="shared" si="176"/>
        <v>2022</v>
      </c>
      <c r="B760" s="34">
        <f t="shared" si="177"/>
        <v>1</v>
      </c>
      <c r="C760" s="34">
        <f t="shared" si="178"/>
        <v>28</v>
      </c>
      <c r="D760" s="25">
        <v>44589</v>
      </c>
      <c r="E760" s="20">
        <f t="shared" si="179"/>
        <v>0</v>
      </c>
      <c r="F760" s="26">
        <f t="shared" si="180"/>
        <v>0</v>
      </c>
      <c r="G760" s="26">
        <f t="shared" si="181"/>
        <v>0</v>
      </c>
      <c r="H760" s="37">
        <f t="shared" si="182"/>
        <v>0</v>
      </c>
      <c r="I760" s="26">
        <f t="shared" si="183"/>
        <v>0</v>
      </c>
      <c r="J760" s="20">
        <f t="shared" si="184"/>
        <v>19800</v>
      </c>
      <c r="K760" s="20">
        <f t="shared" si="185"/>
        <v>2000</v>
      </c>
      <c r="L760" s="26">
        <v>1000</v>
      </c>
      <c r="M760" s="26">
        <v>0</v>
      </c>
      <c r="N760" s="26">
        <v>1000</v>
      </c>
      <c r="O760" s="20">
        <f t="shared" si="186"/>
        <v>-2000</v>
      </c>
      <c r="P760" s="20">
        <f t="shared" si="187"/>
        <v>17800</v>
      </c>
      <c r="Q760" s="26">
        <v>500</v>
      </c>
      <c r="R760" s="26">
        <v>5000</v>
      </c>
      <c r="S760" s="26">
        <v>1000</v>
      </c>
      <c r="T760" s="26">
        <v>500</v>
      </c>
      <c r="U760" s="26">
        <v>2000</v>
      </c>
      <c r="V760" s="26">
        <v>3000</v>
      </c>
      <c r="W760" s="26">
        <v>0</v>
      </c>
      <c r="X760" s="26">
        <v>5000</v>
      </c>
      <c r="Y760" s="26">
        <v>800</v>
      </c>
      <c r="Z760" s="20">
        <f t="shared" si="188"/>
        <v>-19800</v>
      </c>
      <c r="AA760" s="26">
        <f t="shared" si="189"/>
        <v>15000</v>
      </c>
      <c r="AB760" s="26">
        <v>0</v>
      </c>
      <c r="AC760" s="26">
        <v>15000</v>
      </c>
      <c r="AD760" s="26">
        <v>0</v>
      </c>
      <c r="AE760" s="26">
        <v>0</v>
      </c>
      <c r="AF760" s="26">
        <f t="shared" si="190"/>
        <v>-34800</v>
      </c>
      <c r="AG760" s="27">
        <f>SUM($AF$2:AF760)/SUM($AH$2:AH760)</f>
        <v>-3.3848484848484849E-3</v>
      </c>
      <c r="AH760" s="28">
        <v>10000000</v>
      </c>
      <c r="AI760" s="26">
        <f t="shared" si="191"/>
        <v>0</v>
      </c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9"/>
      <c r="AU760" s="29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 spans="1:63" x14ac:dyDescent="0.2">
      <c r="A761" s="34">
        <f t="shared" si="176"/>
        <v>2022</v>
      </c>
      <c r="B761" s="34">
        <f t="shared" si="177"/>
        <v>1</v>
      </c>
      <c r="C761" s="34">
        <f t="shared" si="178"/>
        <v>29</v>
      </c>
      <c r="D761" s="25">
        <v>44590</v>
      </c>
      <c r="E761" s="20">
        <f t="shared" si="179"/>
        <v>0</v>
      </c>
      <c r="F761" s="26">
        <f t="shared" si="180"/>
        <v>0</v>
      </c>
      <c r="G761" s="26">
        <f t="shared" si="181"/>
        <v>0</v>
      </c>
      <c r="H761" s="37">
        <f t="shared" si="182"/>
        <v>0</v>
      </c>
      <c r="I761" s="26">
        <f t="shared" si="183"/>
        <v>0</v>
      </c>
      <c r="J761" s="20">
        <f t="shared" si="184"/>
        <v>19800</v>
      </c>
      <c r="K761" s="20">
        <f t="shared" si="185"/>
        <v>2000</v>
      </c>
      <c r="L761" s="26">
        <v>1000</v>
      </c>
      <c r="M761" s="26">
        <v>0</v>
      </c>
      <c r="N761" s="26">
        <v>1000</v>
      </c>
      <c r="O761" s="20">
        <f t="shared" si="186"/>
        <v>-2000</v>
      </c>
      <c r="P761" s="20">
        <f t="shared" si="187"/>
        <v>17800</v>
      </c>
      <c r="Q761" s="26">
        <v>500</v>
      </c>
      <c r="R761" s="26">
        <v>5000</v>
      </c>
      <c r="S761" s="26">
        <v>1000</v>
      </c>
      <c r="T761" s="26">
        <v>500</v>
      </c>
      <c r="U761" s="26">
        <v>2000</v>
      </c>
      <c r="V761" s="26">
        <v>3000</v>
      </c>
      <c r="W761" s="26">
        <v>0</v>
      </c>
      <c r="X761" s="26">
        <v>5000</v>
      </c>
      <c r="Y761" s="26">
        <v>800</v>
      </c>
      <c r="Z761" s="20">
        <f t="shared" si="188"/>
        <v>-19800</v>
      </c>
      <c r="AA761" s="26">
        <f t="shared" si="189"/>
        <v>15000</v>
      </c>
      <c r="AB761" s="26">
        <v>0</v>
      </c>
      <c r="AC761" s="26">
        <v>15000</v>
      </c>
      <c r="AD761" s="26">
        <v>0</v>
      </c>
      <c r="AE761" s="26">
        <v>0</v>
      </c>
      <c r="AF761" s="26">
        <f t="shared" si="190"/>
        <v>-34800</v>
      </c>
      <c r="AG761" s="27">
        <f>SUM($AF$2:AF761)/SUM($AH$2:AH761)</f>
        <v>-3.3849736842105262E-3</v>
      </c>
      <c r="AH761" s="28">
        <v>10000000</v>
      </c>
      <c r="AI761" s="26">
        <f t="shared" si="191"/>
        <v>0</v>
      </c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9"/>
      <c r="AU761" s="29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 spans="1:63" x14ac:dyDescent="0.2">
      <c r="A762" s="34">
        <f t="shared" si="176"/>
        <v>2022</v>
      </c>
      <c r="B762" s="34">
        <f t="shared" si="177"/>
        <v>1</v>
      </c>
      <c r="C762" s="34">
        <f t="shared" si="178"/>
        <v>30</v>
      </c>
      <c r="D762" s="25">
        <v>44591</v>
      </c>
      <c r="E762" s="20">
        <f t="shared" si="179"/>
        <v>10100</v>
      </c>
      <c r="F762" s="26">
        <f t="shared" si="180"/>
        <v>10000</v>
      </c>
      <c r="G762" s="26">
        <f t="shared" si="181"/>
        <v>100</v>
      </c>
      <c r="H762" s="37">
        <f t="shared" si="182"/>
        <v>1</v>
      </c>
      <c r="I762" s="26">
        <f t="shared" si="183"/>
        <v>10000</v>
      </c>
      <c r="J762" s="20">
        <f t="shared" si="184"/>
        <v>19800</v>
      </c>
      <c r="K762" s="20">
        <f t="shared" si="185"/>
        <v>2000</v>
      </c>
      <c r="L762" s="26">
        <v>1000</v>
      </c>
      <c r="M762" s="26">
        <v>0</v>
      </c>
      <c r="N762" s="26">
        <v>1000</v>
      </c>
      <c r="O762" s="20">
        <f t="shared" si="186"/>
        <v>8100</v>
      </c>
      <c r="P762" s="20">
        <f t="shared" si="187"/>
        <v>17800</v>
      </c>
      <c r="Q762" s="26">
        <v>500</v>
      </c>
      <c r="R762" s="26">
        <v>5000</v>
      </c>
      <c r="S762" s="26">
        <v>1000</v>
      </c>
      <c r="T762" s="26">
        <v>500</v>
      </c>
      <c r="U762" s="26">
        <v>2000</v>
      </c>
      <c r="V762" s="26">
        <v>3000</v>
      </c>
      <c r="W762" s="26">
        <v>0</v>
      </c>
      <c r="X762" s="26">
        <v>5000</v>
      </c>
      <c r="Y762" s="26">
        <v>800</v>
      </c>
      <c r="Z762" s="20">
        <f t="shared" si="188"/>
        <v>-9700</v>
      </c>
      <c r="AA762" s="26">
        <f t="shared" si="189"/>
        <v>15000</v>
      </c>
      <c r="AB762" s="26">
        <v>0</v>
      </c>
      <c r="AC762" s="26">
        <v>15000</v>
      </c>
      <c r="AD762" s="26">
        <v>0</v>
      </c>
      <c r="AE762" s="26">
        <v>0</v>
      </c>
      <c r="AF762" s="26">
        <f t="shared" si="190"/>
        <v>-24700</v>
      </c>
      <c r="AG762" s="27">
        <f>SUM($AF$2:AF762)/SUM($AH$2:AH762)</f>
        <v>-3.3837713534822602E-3</v>
      </c>
      <c r="AH762" s="28">
        <v>10000000</v>
      </c>
      <c r="AI762" s="26">
        <f t="shared" si="191"/>
        <v>0</v>
      </c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9"/>
      <c r="AU762" s="29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 spans="1:63" x14ac:dyDescent="0.2">
      <c r="A763" s="34">
        <f t="shared" si="176"/>
        <v>2022</v>
      </c>
      <c r="B763" s="34">
        <f t="shared" si="177"/>
        <v>1</v>
      </c>
      <c r="C763" s="34">
        <f t="shared" si="178"/>
        <v>31</v>
      </c>
      <c r="D763" s="25">
        <v>44592</v>
      </c>
      <c r="E763" s="20">
        <f t="shared" si="179"/>
        <v>0</v>
      </c>
      <c r="F763" s="26">
        <f t="shared" si="180"/>
        <v>0</v>
      </c>
      <c r="G763" s="26">
        <f t="shared" si="181"/>
        <v>0</v>
      </c>
      <c r="H763" s="37">
        <f t="shared" si="182"/>
        <v>0</v>
      </c>
      <c r="I763" s="26">
        <f t="shared" si="183"/>
        <v>0</v>
      </c>
      <c r="J763" s="20">
        <f t="shared" si="184"/>
        <v>19800</v>
      </c>
      <c r="K763" s="20">
        <f t="shared" si="185"/>
        <v>2000</v>
      </c>
      <c r="L763" s="26">
        <v>1000</v>
      </c>
      <c r="M763" s="26">
        <v>0</v>
      </c>
      <c r="N763" s="26">
        <v>1000</v>
      </c>
      <c r="O763" s="20">
        <f t="shared" si="186"/>
        <v>-2000</v>
      </c>
      <c r="P763" s="20">
        <f t="shared" si="187"/>
        <v>17800</v>
      </c>
      <c r="Q763" s="26">
        <v>500</v>
      </c>
      <c r="R763" s="26">
        <v>5000</v>
      </c>
      <c r="S763" s="26">
        <v>1000</v>
      </c>
      <c r="T763" s="26">
        <v>500</v>
      </c>
      <c r="U763" s="26">
        <v>2000</v>
      </c>
      <c r="V763" s="26">
        <v>3000</v>
      </c>
      <c r="W763" s="26">
        <v>0</v>
      </c>
      <c r="X763" s="26">
        <v>5000</v>
      </c>
      <c r="Y763" s="26">
        <v>800</v>
      </c>
      <c r="Z763" s="20">
        <f t="shared" si="188"/>
        <v>-19800</v>
      </c>
      <c r="AA763" s="26">
        <f t="shared" si="189"/>
        <v>15000</v>
      </c>
      <c r="AB763" s="26">
        <v>0</v>
      </c>
      <c r="AC763" s="26">
        <v>15000</v>
      </c>
      <c r="AD763" s="26">
        <v>0</v>
      </c>
      <c r="AE763" s="26">
        <v>0</v>
      </c>
      <c r="AF763" s="26">
        <f t="shared" si="190"/>
        <v>-34800</v>
      </c>
      <c r="AG763" s="27">
        <f>SUM($AF$2:AF763)/SUM($AH$2:AH763)</f>
        <v>-3.3838976377952757E-3</v>
      </c>
      <c r="AH763" s="28">
        <v>10000000</v>
      </c>
      <c r="AI763" s="26">
        <f t="shared" si="191"/>
        <v>0</v>
      </c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9"/>
      <c r="AU763" s="29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 spans="1:63" x14ac:dyDescent="0.2">
      <c r="A764" s="34">
        <f t="shared" si="176"/>
        <v>2022</v>
      </c>
      <c r="B764" s="34">
        <f t="shared" si="177"/>
        <v>2</v>
      </c>
      <c r="C764" s="34">
        <f t="shared" si="178"/>
        <v>1</v>
      </c>
      <c r="D764" s="25">
        <v>44593</v>
      </c>
      <c r="E764" s="20">
        <f t="shared" si="179"/>
        <v>10000</v>
      </c>
      <c r="F764" s="26">
        <f t="shared" si="180"/>
        <v>10000</v>
      </c>
      <c r="G764" s="26">
        <f t="shared" si="181"/>
        <v>0</v>
      </c>
      <c r="H764" s="37">
        <f t="shared" si="182"/>
        <v>1</v>
      </c>
      <c r="I764" s="26">
        <f t="shared" si="183"/>
        <v>10000</v>
      </c>
      <c r="J764" s="20">
        <f t="shared" si="184"/>
        <v>19800</v>
      </c>
      <c r="K764" s="20">
        <f t="shared" si="185"/>
        <v>2000</v>
      </c>
      <c r="L764" s="26">
        <v>1000</v>
      </c>
      <c r="M764" s="26">
        <v>0</v>
      </c>
      <c r="N764" s="26">
        <v>1000</v>
      </c>
      <c r="O764" s="20">
        <f t="shared" si="186"/>
        <v>8000</v>
      </c>
      <c r="P764" s="20">
        <f t="shared" si="187"/>
        <v>17800</v>
      </c>
      <c r="Q764" s="26">
        <v>500</v>
      </c>
      <c r="R764" s="26">
        <v>5000</v>
      </c>
      <c r="S764" s="26">
        <v>1000</v>
      </c>
      <c r="T764" s="26">
        <v>500</v>
      </c>
      <c r="U764" s="26">
        <v>2000</v>
      </c>
      <c r="V764" s="26">
        <v>3000</v>
      </c>
      <c r="W764" s="26">
        <v>0</v>
      </c>
      <c r="X764" s="26">
        <v>5000</v>
      </c>
      <c r="Y764" s="26">
        <v>800</v>
      </c>
      <c r="Z764" s="20">
        <f t="shared" si="188"/>
        <v>-9800</v>
      </c>
      <c r="AA764" s="26">
        <f t="shared" si="189"/>
        <v>15000</v>
      </c>
      <c r="AB764" s="26">
        <v>0</v>
      </c>
      <c r="AC764" s="26">
        <v>15000</v>
      </c>
      <c r="AD764" s="26">
        <v>0</v>
      </c>
      <c r="AE764" s="26">
        <v>0</v>
      </c>
      <c r="AF764" s="26">
        <f t="shared" si="190"/>
        <v>-24800</v>
      </c>
      <c r="AG764" s="27">
        <f>SUM($AF$2:AF764)/SUM($AH$2:AH764)</f>
        <v>-3.3827129750982963E-3</v>
      </c>
      <c r="AH764" s="28">
        <v>10000000</v>
      </c>
      <c r="AI764" s="26">
        <f t="shared" si="191"/>
        <v>0</v>
      </c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9"/>
      <c r="AU764" s="29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 spans="1:63" x14ac:dyDescent="0.2">
      <c r="A765" s="34">
        <f t="shared" si="176"/>
        <v>2022</v>
      </c>
      <c r="B765" s="34">
        <f t="shared" si="177"/>
        <v>2</v>
      </c>
      <c r="C765" s="34">
        <f t="shared" si="178"/>
        <v>2</v>
      </c>
      <c r="D765" s="25">
        <v>44594</v>
      </c>
      <c r="E765" s="20">
        <f t="shared" si="179"/>
        <v>0</v>
      </c>
      <c r="F765" s="26">
        <f t="shared" si="180"/>
        <v>0</v>
      </c>
      <c r="G765" s="26">
        <f t="shared" si="181"/>
        <v>0</v>
      </c>
      <c r="H765" s="37">
        <f t="shared" si="182"/>
        <v>0</v>
      </c>
      <c r="I765" s="26">
        <f t="shared" si="183"/>
        <v>0</v>
      </c>
      <c r="J765" s="20">
        <f t="shared" si="184"/>
        <v>19800</v>
      </c>
      <c r="K765" s="20">
        <f t="shared" si="185"/>
        <v>2000</v>
      </c>
      <c r="L765" s="26">
        <v>1000</v>
      </c>
      <c r="M765" s="26">
        <v>0</v>
      </c>
      <c r="N765" s="26">
        <v>1000</v>
      </c>
      <c r="O765" s="20">
        <f t="shared" si="186"/>
        <v>-2000</v>
      </c>
      <c r="P765" s="20">
        <f t="shared" si="187"/>
        <v>17800</v>
      </c>
      <c r="Q765" s="26">
        <v>500</v>
      </c>
      <c r="R765" s="26">
        <v>5000</v>
      </c>
      <c r="S765" s="26">
        <v>1000</v>
      </c>
      <c r="T765" s="26">
        <v>500</v>
      </c>
      <c r="U765" s="26">
        <v>2000</v>
      </c>
      <c r="V765" s="26">
        <v>3000</v>
      </c>
      <c r="W765" s="26">
        <v>0</v>
      </c>
      <c r="X765" s="26">
        <v>5000</v>
      </c>
      <c r="Y765" s="26">
        <v>800</v>
      </c>
      <c r="Z765" s="20">
        <f t="shared" si="188"/>
        <v>-19800</v>
      </c>
      <c r="AA765" s="26">
        <f t="shared" si="189"/>
        <v>15000</v>
      </c>
      <c r="AB765" s="26">
        <v>0</v>
      </c>
      <c r="AC765" s="26">
        <v>15000</v>
      </c>
      <c r="AD765" s="26">
        <v>0</v>
      </c>
      <c r="AE765" s="26">
        <v>0</v>
      </c>
      <c r="AF765" s="26">
        <f t="shared" si="190"/>
        <v>-34800</v>
      </c>
      <c r="AG765" s="27">
        <f>SUM($AF$2:AF765)/SUM($AH$2:AH765)</f>
        <v>-3.3828403141361258E-3</v>
      </c>
      <c r="AH765" s="28">
        <v>10000000</v>
      </c>
      <c r="AI765" s="26">
        <f t="shared" si="191"/>
        <v>0</v>
      </c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9"/>
      <c r="AU765" s="29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 spans="1:63" x14ac:dyDescent="0.2">
      <c r="A766" s="34">
        <f t="shared" si="176"/>
        <v>2022</v>
      </c>
      <c r="B766" s="34">
        <f t="shared" si="177"/>
        <v>2</v>
      </c>
      <c r="C766" s="34">
        <f t="shared" si="178"/>
        <v>3</v>
      </c>
      <c r="D766" s="25">
        <v>44595</v>
      </c>
      <c r="E766" s="20">
        <f t="shared" si="179"/>
        <v>0</v>
      </c>
      <c r="F766" s="26">
        <f t="shared" si="180"/>
        <v>0</v>
      </c>
      <c r="G766" s="26">
        <f t="shared" si="181"/>
        <v>0</v>
      </c>
      <c r="H766" s="37">
        <f t="shared" si="182"/>
        <v>0</v>
      </c>
      <c r="I766" s="26">
        <f t="shared" si="183"/>
        <v>0</v>
      </c>
      <c r="J766" s="20">
        <f t="shared" si="184"/>
        <v>19800</v>
      </c>
      <c r="K766" s="20">
        <f t="shared" si="185"/>
        <v>2000</v>
      </c>
      <c r="L766" s="26">
        <v>1000</v>
      </c>
      <c r="M766" s="26">
        <v>0</v>
      </c>
      <c r="N766" s="26">
        <v>1000</v>
      </c>
      <c r="O766" s="20">
        <f t="shared" si="186"/>
        <v>-2000</v>
      </c>
      <c r="P766" s="20">
        <f t="shared" si="187"/>
        <v>17800</v>
      </c>
      <c r="Q766" s="26">
        <v>500</v>
      </c>
      <c r="R766" s="26">
        <v>5000</v>
      </c>
      <c r="S766" s="26">
        <v>1000</v>
      </c>
      <c r="T766" s="26">
        <v>500</v>
      </c>
      <c r="U766" s="26">
        <v>2000</v>
      </c>
      <c r="V766" s="26">
        <v>3000</v>
      </c>
      <c r="W766" s="26">
        <v>0</v>
      </c>
      <c r="X766" s="26">
        <v>5000</v>
      </c>
      <c r="Y766" s="26">
        <v>800</v>
      </c>
      <c r="Z766" s="20">
        <f t="shared" si="188"/>
        <v>-19800</v>
      </c>
      <c r="AA766" s="26">
        <f t="shared" si="189"/>
        <v>15000</v>
      </c>
      <c r="AB766" s="26">
        <v>0</v>
      </c>
      <c r="AC766" s="26">
        <v>15000</v>
      </c>
      <c r="AD766" s="26">
        <v>0</v>
      </c>
      <c r="AE766" s="26">
        <v>0</v>
      </c>
      <c r="AF766" s="26">
        <f t="shared" si="190"/>
        <v>-34800</v>
      </c>
      <c r="AG766" s="27">
        <f>SUM($AF$2:AF766)/SUM($AH$2:AH766)</f>
        <v>-3.3829673202614378E-3</v>
      </c>
      <c r="AH766" s="28">
        <v>10000000</v>
      </c>
      <c r="AI766" s="26">
        <f t="shared" si="191"/>
        <v>0</v>
      </c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9"/>
      <c r="AU766" s="29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 spans="1:63" x14ac:dyDescent="0.2">
      <c r="A767" s="34">
        <f t="shared" si="176"/>
        <v>2022</v>
      </c>
      <c r="B767" s="34">
        <f t="shared" si="177"/>
        <v>2</v>
      </c>
      <c r="C767" s="34">
        <f t="shared" si="178"/>
        <v>4</v>
      </c>
      <c r="D767" s="25">
        <v>44596</v>
      </c>
      <c r="E767" s="20">
        <f t="shared" si="179"/>
        <v>0</v>
      </c>
      <c r="F767" s="26">
        <f t="shared" si="180"/>
        <v>0</v>
      </c>
      <c r="G767" s="26">
        <f t="shared" si="181"/>
        <v>0</v>
      </c>
      <c r="H767" s="37">
        <f t="shared" si="182"/>
        <v>0</v>
      </c>
      <c r="I767" s="26">
        <f t="shared" si="183"/>
        <v>0</v>
      </c>
      <c r="J767" s="20">
        <f t="shared" si="184"/>
        <v>19800</v>
      </c>
      <c r="K767" s="20">
        <f t="shared" si="185"/>
        <v>2000</v>
      </c>
      <c r="L767" s="26">
        <v>1000</v>
      </c>
      <c r="M767" s="26">
        <v>0</v>
      </c>
      <c r="N767" s="26">
        <v>1000</v>
      </c>
      <c r="O767" s="20">
        <f t="shared" si="186"/>
        <v>-2000</v>
      </c>
      <c r="P767" s="20">
        <f t="shared" si="187"/>
        <v>17800</v>
      </c>
      <c r="Q767" s="26">
        <v>500</v>
      </c>
      <c r="R767" s="26">
        <v>5000</v>
      </c>
      <c r="S767" s="26">
        <v>1000</v>
      </c>
      <c r="T767" s="26">
        <v>500</v>
      </c>
      <c r="U767" s="26">
        <v>2000</v>
      </c>
      <c r="V767" s="26">
        <v>3000</v>
      </c>
      <c r="W767" s="26">
        <v>0</v>
      </c>
      <c r="X767" s="26">
        <v>5000</v>
      </c>
      <c r="Y767" s="26">
        <v>800</v>
      </c>
      <c r="Z767" s="20">
        <f t="shared" si="188"/>
        <v>-19800</v>
      </c>
      <c r="AA767" s="26">
        <f t="shared" si="189"/>
        <v>15000</v>
      </c>
      <c r="AB767" s="26">
        <v>0</v>
      </c>
      <c r="AC767" s="26">
        <v>15000</v>
      </c>
      <c r="AD767" s="26">
        <v>0</v>
      </c>
      <c r="AE767" s="26">
        <v>0</v>
      </c>
      <c r="AF767" s="26">
        <f t="shared" si="190"/>
        <v>-34800</v>
      </c>
      <c r="AG767" s="27">
        <f>SUM($AF$2:AF767)/SUM($AH$2:AH767)</f>
        <v>-3.3830939947780679E-3</v>
      </c>
      <c r="AH767" s="28">
        <v>10000000</v>
      </c>
      <c r="AI767" s="26">
        <f t="shared" si="191"/>
        <v>0</v>
      </c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9"/>
      <c r="AU767" s="29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 spans="1:63" x14ac:dyDescent="0.2">
      <c r="A768" s="34">
        <f t="shared" si="176"/>
        <v>2022</v>
      </c>
      <c r="B768" s="34">
        <f t="shared" si="177"/>
        <v>2</v>
      </c>
      <c r="C768" s="34">
        <f t="shared" si="178"/>
        <v>5</v>
      </c>
      <c r="D768" s="25">
        <v>44597</v>
      </c>
      <c r="E768" s="20">
        <f t="shared" si="179"/>
        <v>0</v>
      </c>
      <c r="F768" s="26">
        <f t="shared" si="180"/>
        <v>0</v>
      </c>
      <c r="G768" s="26">
        <f t="shared" si="181"/>
        <v>0</v>
      </c>
      <c r="H768" s="37">
        <f t="shared" si="182"/>
        <v>0</v>
      </c>
      <c r="I768" s="26">
        <f t="shared" si="183"/>
        <v>0</v>
      </c>
      <c r="J768" s="20">
        <f t="shared" si="184"/>
        <v>19800</v>
      </c>
      <c r="K768" s="20">
        <f t="shared" si="185"/>
        <v>2000</v>
      </c>
      <c r="L768" s="26">
        <v>1000</v>
      </c>
      <c r="M768" s="26">
        <v>0</v>
      </c>
      <c r="N768" s="26">
        <v>1000</v>
      </c>
      <c r="O768" s="20">
        <f t="shared" si="186"/>
        <v>-2000</v>
      </c>
      <c r="P768" s="20">
        <f t="shared" si="187"/>
        <v>17800</v>
      </c>
      <c r="Q768" s="26">
        <v>500</v>
      </c>
      <c r="R768" s="26">
        <v>5000</v>
      </c>
      <c r="S768" s="26">
        <v>1000</v>
      </c>
      <c r="T768" s="26">
        <v>500</v>
      </c>
      <c r="U768" s="26">
        <v>2000</v>
      </c>
      <c r="V768" s="26">
        <v>3000</v>
      </c>
      <c r="W768" s="26">
        <v>0</v>
      </c>
      <c r="X768" s="26">
        <v>5000</v>
      </c>
      <c r="Y768" s="26">
        <v>800</v>
      </c>
      <c r="Z768" s="20">
        <f t="shared" si="188"/>
        <v>-19800</v>
      </c>
      <c r="AA768" s="26">
        <f t="shared" si="189"/>
        <v>15000</v>
      </c>
      <c r="AB768" s="26">
        <v>0</v>
      </c>
      <c r="AC768" s="26">
        <v>15000</v>
      </c>
      <c r="AD768" s="26">
        <v>0</v>
      </c>
      <c r="AE768" s="26">
        <v>0</v>
      </c>
      <c r="AF768" s="26">
        <f t="shared" si="190"/>
        <v>-34800</v>
      </c>
      <c r="AG768" s="27">
        <f>SUM($AF$2:AF768)/SUM($AH$2:AH768)</f>
        <v>-3.383220338983051E-3</v>
      </c>
      <c r="AH768" s="28">
        <v>10000000</v>
      </c>
      <c r="AI768" s="26">
        <f t="shared" si="191"/>
        <v>0</v>
      </c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9"/>
      <c r="AU768" s="29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 spans="1:63" x14ac:dyDescent="0.2">
      <c r="A769" s="34">
        <f t="shared" si="176"/>
        <v>2022</v>
      </c>
      <c r="B769" s="34">
        <f t="shared" si="177"/>
        <v>2</v>
      </c>
      <c r="C769" s="34">
        <f t="shared" si="178"/>
        <v>6</v>
      </c>
      <c r="D769" s="25">
        <v>44598</v>
      </c>
      <c r="E769" s="20">
        <f t="shared" si="179"/>
        <v>0</v>
      </c>
      <c r="F769" s="26">
        <f t="shared" si="180"/>
        <v>0</v>
      </c>
      <c r="G769" s="26">
        <f t="shared" si="181"/>
        <v>0</v>
      </c>
      <c r="H769" s="37">
        <f t="shared" si="182"/>
        <v>0</v>
      </c>
      <c r="I769" s="26">
        <f t="shared" si="183"/>
        <v>0</v>
      </c>
      <c r="J769" s="20">
        <f t="shared" si="184"/>
        <v>19800</v>
      </c>
      <c r="K769" s="20">
        <f t="shared" si="185"/>
        <v>2000</v>
      </c>
      <c r="L769" s="26">
        <v>1000</v>
      </c>
      <c r="M769" s="26">
        <v>0</v>
      </c>
      <c r="N769" s="26">
        <v>1000</v>
      </c>
      <c r="O769" s="20">
        <f t="shared" si="186"/>
        <v>-2000</v>
      </c>
      <c r="P769" s="20">
        <f t="shared" si="187"/>
        <v>17800</v>
      </c>
      <c r="Q769" s="26">
        <v>500</v>
      </c>
      <c r="R769" s="26">
        <v>5000</v>
      </c>
      <c r="S769" s="26">
        <v>1000</v>
      </c>
      <c r="T769" s="26">
        <v>500</v>
      </c>
      <c r="U769" s="26">
        <v>2000</v>
      </c>
      <c r="V769" s="26">
        <v>3000</v>
      </c>
      <c r="W769" s="26">
        <v>0</v>
      </c>
      <c r="X769" s="26">
        <v>5000</v>
      </c>
      <c r="Y769" s="26">
        <v>800</v>
      </c>
      <c r="Z769" s="20">
        <f t="shared" si="188"/>
        <v>-19800</v>
      </c>
      <c r="AA769" s="26">
        <f t="shared" si="189"/>
        <v>15000</v>
      </c>
      <c r="AB769" s="26">
        <v>0</v>
      </c>
      <c r="AC769" s="26">
        <v>15000</v>
      </c>
      <c r="AD769" s="26">
        <v>0</v>
      </c>
      <c r="AE769" s="26">
        <v>0</v>
      </c>
      <c r="AF769" s="26">
        <f t="shared" si="190"/>
        <v>-34800</v>
      </c>
      <c r="AG769" s="27">
        <f>SUM($AF$2:AF769)/SUM($AH$2:AH769)</f>
        <v>-3.3833463541666667E-3</v>
      </c>
      <c r="AH769" s="28">
        <v>10000000</v>
      </c>
      <c r="AI769" s="26">
        <f t="shared" si="191"/>
        <v>0</v>
      </c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9"/>
      <c r="AU769" s="29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 spans="1:63" x14ac:dyDescent="0.2">
      <c r="A770" s="34">
        <f t="shared" si="176"/>
        <v>2022</v>
      </c>
      <c r="B770" s="34">
        <f t="shared" si="177"/>
        <v>2</v>
      </c>
      <c r="C770" s="34">
        <f t="shared" si="178"/>
        <v>7</v>
      </c>
      <c r="D770" s="25">
        <v>44599</v>
      </c>
      <c r="E770" s="20">
        <f t="shared" si="179"/>
        <v>0</v>
      </c>
      <c r="F770" s="26">
        <f t="shared" si="180"/>
        <v>0</v>
      </c>
      <c r="G770" s="26">
        <f t="shared" si="181"/>
        <v>0</v>
      </c>
      <c r="H770" s="37">
        <f t="shared" si="182"/>
        <v>0</v>
      </c>
      <c r="I770" s="26">
        <f t="shared" si="183"/>
        <v>0</v>
      </c>
      <c r="J770" s="20">
        <f t="shared" si="184"/>
        <v>19800</v>
      </c>
      <c r="K770" s="20">
        <f t="shared" si="185"/>
        <v>2000</v>
      </c>
      <c r="L770" s="26">
        <v>1000</v>
      </c>
      <c r="M770" s="26">
        <v>0</v>
      </c>
      <c r="N770" s="26">
        <v>1000</v>
      </c>
      <c r="O770" s="20">
        <f t="shared" si="186"/>
        <v>-2000</v>
      </c>
      <c r="P770" s="20">
        <f t="shared" si="187"/>
        <v>17800</v>
      </c>
      <c r="Q770" s="26">
        <v>500</v>
      </c>
      <c r="R770" s="26">
        <v>5000</v>
      </c>
      <c r="S770" s="26">
        <v>1000</v>
      </c>
      <c r="T770" s="26">
        <v>500</v>
      </c>
      <c r="U770" s="26">
        <v>2000</v>
      </c>
      <c r="V770" s="26">
        <v>3000</v>
      </c>
      <c r="W770" s="26">
        <v>0</v>
      </c>
      <c r="X770" s="26">
        <v>5000</v>
      </c>
      <c r="Y770" s="26">
        <v>800</v>
      </c>
      <c r="Z770" s="20">
        <f t="shared" si="188"/>
        <v>-19800</v>
      </c>
      <c r="AA770" s="26">
        <f t="shared" si="189"/>
        <v>15000</v>
      </c>
      <c r="AB770" s="26">
        <v>0</v>
      </c>
      <c r="AC770" s="26">
        <v>15000</v>
      </c>
      <c r="AD770" s="26">
        <v>0</v>
      </c>
      <c r="AE770" s="26">
        <v>0</v>
      </c>
      <c r="AF770" s="26">
        <f t="shared" si="190"/>
        <v>-34800</v>
      </c>
      <c r="AG770" s="27">
        <f>SUM($AF$2:AF770)/SUM($AH$2:AH770)</f>
        <v>-3.3834720416124836E-3</v>
      </c>
      <c r="AH770" s="28">
        <v>10000000</v>
      </c>
      <c r="AI770" s="26">
        <f t="shared" si="191"/>
        <v>0</v>
      </c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9"/>
      <c r="AU770" s="29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 spans="1:63" x14ac:dyDescent="0.2">
      <c r="A771" s="34">
        <f t="shared" ref="A771:A834" si="192">YEAR(D771)</f>
        <v>2022</v>
      </c>
      <c r="B771" s="34">
        <f t="shared" ref="B771:B834" si="193">MONTH(D771)</f>
        <v>2</v>
      </c>
      <c r="C771" s="34">
        <f t="shared" ref="C771:C834" si="194">DAY(D771)</f>
        <v>8</v>
      </c>
      <c r="D771" s="25">
        <v>44600</v>
      </c>
      <c r="E771" s="20">
        <f t="shared" ref="E771:E834" si="195">SUM(F771:G771)</f>
        <v>0</v>
      </c>
      <c r="F771" s="26">
        <f t="shared" ref="F771:F834" si="196">IF(OR($C771=1,$C771=15,$C771=30),10000,0)</f>
        <v>0</v>
      </c>
      <c r="G771" s="26">
        <f t="shared" ref="G771:G834" si="197">IF($C771=30,100,0)</f>
        <v>0</v>
      </c>
      <c r="H771" s="37">
        <f t="shared" ref="H771:H834" si="198">IF(OR($C771=1,$C771=15,$C771=30),1,0)</f>
        <v>0</v>
      </c>
      <c r="I771" s="26">
        <f t="shared" ref="I771:I834" si="199">IFERROR(F771/H771,0)</f>
        <v>0</v>
      </c>
      <c r="J771" s="20">
        <f t="shared" ref="J771:J834" si="200">K771+P771</f>
        <v>19800</v>
      </c>
      <c r="K771" s="20">
        <f t="shared" ref="K771:K834" si="201">SUM(L771:N771)</f>
        <v>2000</v>
      </c>
      <c r="L771" s="26">
        <v>1000</v>
      </c>
      <c r="M771" s="26">
        <v>0</v>
      </c>
      <c r="N771" s="26">
        <v>1000</v>
      </c>
      <c r="O771" s="20">
        <f t="shared" ref="O771:O834" si="202">E771-K771</f>
        <v>-2000</v>
      </c>
      <c r="P771" s="20">
        <f t="shared" ref="P771:P834" si="203">SUM(Q771:Y771)</f>
        <v>17800</v>
      </c>
      <c r="Q771" s="26">
        <v>500</v>
      </c>
      <c r="R771" s="26">
        <v>5000</v>
      </c>
      <c r="S771" s="26">
        <v>1000</v>
      </c>
      <c r="T771" s="26">
        <v>500</v>
      </c>
      <c r="U771" s="26">
        <v>2000</v>
      </c>
      <c r="V771" s="26">
        <v>3000</v>
      </c>
      <c r="W771" s="26">
        <v>0</v>
      </c>
      <c r="X771" s="26">
        <v>5000</v>
      </c>
      <c r="Y771" s="26">
        <v>800</v>
      </c>
      <c r="Z771" s="20">
        <f t="shared" ref="Z771:Z834" si="204">O771-P771</f>
        <v>-19800</v>
      </c>
      <c r="AA771" s="26">
        <f t="shared" ref="AA771:AA834" si="205">SUM(AB771:AE771)</f>
        <v>15000</v>
      </c>
      <c r="AB771" s="26">
        <v>0</v>
      </c>
      <c r="AC771" s="26">
        <v>15000</v>
      </c>
      <c r="AD771" s="26">
        <v>0</v>
      </c>
      <c r="AE771" s="26">
        <v>0</v>
      </c>
      <c r="AF771" s="26">
        <f t="shared" ref="AF771:AF834" si="206">Z771-AA771</f>
        <v>-34800</v>
      </c>
      <c r="AG771" s="27">
        <f>SUM($AF$2:AF771)/SUM($AH$2:AH771)</f>
        <v>-3.3835974025974028E-3</v>
      </c>
      <c r="AH771" s="28">
        <v>10000000</v>
      </c>
      <c r="AI771" s="26">
        <f t="shared" ref="AI771:AI834" si="207">AJ771-AK771</f>
        <v>0</v>
      </c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9"/>
      <c r="AU771" s="29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 spans="1:63" x14ac:dyDescent="0.2">
      <c r="A772" s="34">
        <f t="shared" si="192"/>
        <v>2022</v>
      </c>
      <c r="B772" s="34">
        <f t="shared" si="193"/>
        <v>2</v>
      </c>
      <c r="C772" s="34">
        <f t="shared" si="194"/>
        <v>9</v>
      </c>
      <c r="D772" s="25">
        <v>44601</v>
      </c>
      <c r="E772" s="20">
        <f t="shared" si="195"/>
        <v>0</v>
      </c>
      <c r="F772" s="26">
        <f t="shared" si="196"/>
        <v>0</v>
      </c>
      <c r="G772" s="26">
        <f t="shared" si="197"/>
        <v>0</v>
      </c>
      <c r="H772" s="37">
        <f t="shared" si="198"/>
        <v>0</v>
      </c>
      <c r="I772" s="26">
        <f t="shared" si="199"/>
        <v>0</v>
      </c>
      <c r="J772" s="20">
        <f t="shared" si="200"/>
        <v>19800</v>
      </c>
      <c r="K772" s="20">
        <f t="shared" si="201"/>
        <v>2000</v>
      </c>
      <c r="L772" s="26">
        <v>1000</v>
      </c>
      <c r="M772" s="26">
        <v>0</v>
      </c>
      <c r="N772" s="26">
        <v>1000</v>
      </c>
      <c r="O772" s="20">
        <f t="shared" si="202"/>
        <v>-2000</v>
      </c>
      <c r="P772" s="20">
        <f t="shared" si="203"/>
        <v>17800</v>
      </c>
      <c r="Q772" s="26">
        <v>500</v>
      </c>
      <c r="R772" s="26">
        <v>5000</v>
      </c>
      <c r="S772" s="26">
        <v>1000</v>
      </c>
      <c r="T772" s="26">
        <v>500</v>
      </c>
      <c r="U772" s="26">
        <v>2000</v>
      </c>
      <c r="V772" s="26">
        <v>3000</v>
      </c>
      <c r="W772" s="26">
        <v>0</v>
      </c>
      <c r="X772" s="26">
        <v>5000</v>
      </c>
      <c r="Y772" s="26">
        <v>800</v>
      </c>
      <c r="Z772" s="20">
        <f t="shared" si="204"/>
        <v>-19800</v>
      </c>
      <c r="AA772" s="26">
        <f t="shared" si="205"/>
        <v>15000</v>
      </c>
      <c r="AB772" s="26">
        <v>0</v>
      </c>
      <c r="AC772" s="26">
        <v>15000</v>
      </c>
      <c r="AD772" s="26">
        <v>0</v>
      </c>
      <c r="AE772" s="26">
        <v>0</v>
      </c>
      <c r="AF772" s="26">
        <f t="shared" si="206"/>
        <v>-34800</v>
      </c>
      <c r="AG772" s="27">
        <f>SUM($AF$2:AF772)/SUM($AH$2:AH772)</f>
        <v>-3.3837224383916993E-3</v>
      </c>
      <c r="AH772" s="28">
        <v>10000000</v>
      </c>
      <c r="AI772" s="26">
        <f t="shared" si="207"/>
        <v>0</v>
      </c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9"/>
      <c r="AU772" s="29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 spans="1:63" x14ac:dyDescent="0.2">
      <c r="A773" s="34">
        <f t="shared" si="192"/>
        <v>2022</v>
      </c>
      <c r="B773" s="34">
        <f t="shared" si="193"/>
        <v>2</v>
      </c>
      <c r="C773" s="34">
        <f t="shared" si="194"/>
        <v>10</v>
      </c>
      <c r="D773" s="25">
        <v>44602</v>
      </c>
      <c r="E773" s="20">
        <f t="shared" si="195"/>
        <v>0</v>
      </c>
      <c r="F773" s="26">
        <f t="shared" si="196"/>
        <v>0</v>
      </c>
      <c r="G773" s="26">
        <f t="shared" si="197"/>
        <v>0</v>
      </c>
      <c r="H773" s="37">
        <f t="shared" si="198"/>
        <v>0</v>
      </c>
      <c r="I773" s="26">
        <f t="shared" si="199"/>
        <v>0</v>
      </c>
      <c r="J773" s="20">
        <f t="shared" si="200"/>
        <v>19800</v>
      </c>
      <c r="K773" s="20">
        <f t="shared" si="201"/>
        <v>2000</v>
      </c>
      <c r="L773" s="26">
        <v>1000</v>
      </c>
      <c r="M773" s="26">
        <v>0</v>
      </c>
      <c r="N773" s="26">
        <v>1000</v>
      </c>
      <c r="O773" s="20">
        <f t="shared" si="202"/>
        <v>-2000</v>
      </c>
      <c r="P773" s="20">
        <f t="shared" si="203"/>
        <v>17800</v>
      </c>
      <c r="Q773" s="26">
        <v>500</v>
      </c>
      <c r="R773" s="26">
        <v>5000</v>
      </c>
      <c r="S773" s="26">
        <v>1000</v>
      </c>
      <c r="T773" s="26">
        <v>500</v>
      </c>
      <c r="U773" s="26">
        <v>2000</v>
      </c>
      <c r="V773" s="26">
        <v>3000</v>
      </c>
      <c r="W773" s="26">
        <v>0</v>
      </c>
      <c r="X773" s="26">
        <v>5000</v>
      </c>
      <c r="Y773" s="26">
        <v>800</v>
      </c>
      <c r="Z773" s="20">
        <f t="shared" si="204"/>
        <v>-19800</v>
      </c>
      <c r="AA773" s="26">
        <f t="shared" si="205"/>
        <v>15000</v>
      </c>
      <c r="AB773" s="26">
        <v>0</v>
      </c>
      <c r="AC773" s="26">
        <v>15000</v>
      </c>
      <c r="AD773" s="26">
        <v>0</v>
      </c>
      <c r="AE773" s="26">
        <v>0</v>
      </c>
      <c r="AF773" s="26">
        <f t="shared" si="206"/>
        <v>-34800</v>
      </c>
      <c r="AG773" s="27">
        <f>SUM($AF$2:AF773)/SUM($AH$2:AH773)</f>
        <v>-3.3838471502590675E-3</v>
      </c>
      <c r="AH773" s="28">
        <v>10000000</v>
      </c>
      <c r="AI773" s="26">
        <f t="shared" si="207"/>
        <v>0</v>
      </c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9"/>
      <c r="AU773" s="29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 spans="1:63" x14ac:dyDescent="0.2">
      <c r="A774" s="34">
        <f t="shared" si="192"/>
        <v>2022</v>
      </c>
      <c r="B774" s="34">
        <f t="shared" si="193"/>
        <v>2</v>
      </c>
      <c r="C774" s="34">
        <f t="shared" si="194"/>
        <v>11</v>
      </c>
      <c r="D774" s="25">
        <v>44603</v>
      </c>
      <c r="E774" s="20">
        <f t="shared" si="195"/>
        <v>0</v>
      </c>
      <c r="F774" s="26">
        <f t="shared" si="196"/>
        <v>0</v>
      </c>
      <c r="G774" s="26">
        <f t="shared" si="197"/>
        <v>0</v>
      </c>
      <c r="H774" s="37">
        <f t="shared" si="198"/>
        <v>0</v>
      </c>
      <c r="I774" s="26">
        <f t="shared" si="199"/>
        <v>0</v>
      </c>
      <c r="J774" s="20">
        <f t="shared" si="200"/>
        <v>19800</v>
      </c>
      <c r="K774" s="20">
        <f t="shared" si="201"/>
        <v>2000</v>
      </c>
      <c r="L774" s="26">
        <v>1000</v>
      </c>
      <c r="M774" s="26">
        <v>0</v>
      </c>
      <c r="N774" s="26">
        <v>1000</v>
      </c>
      <c r="O774" s="20">
        <f t="shared" si="202"/>
        <v>-2000</v>
      </c>
      <c r="P774" s="20">
        <f t="shared" si="203"/>
        <v>17800</v>
      </c>
      <c r="Q774" s="26">
        <v>500</v>
      </c>
      <c r="R774" s="26">
        <v>5000</v>
      </c>
      <c r="S774" s="26">
        <v>1000</v>
      </c>
      <c r="T774" s="26">
        <v>500</v>
      </c>
      <c r="U774" s="26">
        <v>2000</v>
      </c>
      <c r="V774" s="26">
        <v>3000</v>
      </c>
      <c r="W774" s="26">
        <v>0</v>
      </c>
      <c r="X774" s="26">
        <v>5000</v>
      </c>
      <c r="Y774" s="26">
        <v>800</v>
      </c>
      <c r="Z774" s="20">
        <f t="shared" si="204"/>
        <v>-19800</v>
      </c>
      <c r="AA774" s="26">
        <f t="shared" si="205"/>
        <v>15000</v>
      </c>
      <c r="AB774" s="26">
        <v>0</v>
      </c>
      <c r="AC774" s="26">
        <v>15000</v>
      </c>
      <c r="AD774" s="26">
        <v>0</v>
      </c>
      <c r="AE774" s="26">
        <v>0</v>
      </c>
      <c r="AF774" s="26">
        <f t="shared" si="206"/>
        <v>-34800</v>
      </c>
      <c r="AG774" s="27">
        <f>SUM($AF$2:AF774)/SUM($AH$2:AH774)</f>
        <v>-3.3839715394566624E-3</v>
      </c>
      <c r="AH774" s="28">
        <v>10000000</v>
      </c>
      <c r="AI774" s="26">
        <f t="shared" si="207"/>
        <v>0</v>
      </c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9"/>
      <c r="AU774" s="29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 spans="1:63" x14ac:dyDescent="0.2">
      <c r="A775" s="34">
        <f t="shared" si="192"/>
        <v>2022</v>
      </c>
      <c r="B775" s="34">
        <f t="shared" si="193"/>
        <v>2</v>
      </c>
      <c r="C775" s="34">
        <f t="shared" si="194"/>
        <v>12</v>
      </c>
      <c r="D775" s="25">
        <v>44604</v>
      </c>
      <c r="E775" s="20">
        <f t="shared" si="195"/>
        <v>0</v>
      </c>
      <c r="F775" s="26">
        <f t="shared" si="196"/>
        <v>0</v>
      </c>
      <c r="G775" s="26">
        <f t="shared" si="197"/>
        <v>0</v>
      </c>
      <c r="H775" s="37">
        <f t="shared" si="198"/>
        <v>0</v>
      </c>
      <c r="I775" s="26">
        <f t="shared" si="199"/>
        <v>0</v>
      </c>
      <c r="J775" s="20">
        <f t="shared" si="200"/>
        <v>19800</v>
      </c>
      <c r="K775" s="20">
        <f t="shared" si="201"/>
        <v>2000</v>
      </c>
      <c r="L775" s="26">
        <v>1000</v>
      </c>
      <c r="M775" s="26">
        <v>0</v>
      </c>
      <c r="N775" s="26">
        <v>1000</v>
      </c>
      <c r="O775" s="20">
        <f t="shared" si="202"/>
        <v>-2000</v>
      </c>
      <c r="P775" s="20">
        <f t="shared" si="203"/>
        <v>17800</v>
      </c>
      <c r="Q775" s="26">
        <v>500</v>
      </c>
      <c r="R775" s="26">
        <v>5000</v>
      </c>
      <c r="S775" s="26">
        <v>1000</v>
      </c>
      <c r="T775" s="26">
        <v>500</v>
      </c>
      <c r="U775" s="26">
        <v>2000</v>
      </c>
      <c r="V775" s="26">
        <v>3000</v>
      </c>
      <c r="W775" s="26">
        <v>0</v>
      </c>
      <c r="X775" s="26">
        <v>5000</v>
      </c>
      <c r="Y775" s="26">
        <v>800</v>
      </c>
      <c r="Z775" s="20">
        <f t="shared" si="204"/>
        <v>-19800</v>
      </c>
      <c r="AA775" s="26">
        <f t="shared" si="205"/>
        <v>15000</v>
      </c>
      <c r="AB775" s="26">
        <v>0</v>
      </c>
      <c r="AC775" s="26">
        <v>15000</v>
      </c>
      <c r="AD775" s="26">
        <v>0</v>
      </c>
      <c r="AE775" s="26">
        <v>0</v>
      </c>
      <c r="AF775" s="26">
        <f t="shared" si="206"/>
        <v>-34800</v>
      </c>
      <c r="AG775" s="27">
        <f>SUM($AF$2:AF775)/SUM($AH$2:AH775)</f>
        <v>-3.3840956072351421E-3</v>
      </c>
      <c r="AH775" s="28">
        <v>10000000</v>
      </c>
      <c r="AI775" s="26">
        <f t="shared" si="207"/>
        <v>0</v>
      </c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9"/>
      <c r="AU775" s="29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 spans="1:63" x14ac:dyDescent="0.2">
      <c r="A776" s="34">
        <f t="shared" si="192"/>
        <v>2022</v>
      </c>
      <c r="B776" s="34">
        <f t="shared" si="193"/>
        <v>2</v>
      </c>
      <c r="C776" s="34">
        <f t="shared" si="194"/>
        <v>13</v>
      </c>
      <c r="D776" s="25">
        <v>44605</v>
      </c>
      <c r="E776" s="20">
        <f t="shared" si="195"/>
        <v>0</v>
      </c>
      <c r="F776" s="26">
        <f t="shared" si="196"/>
        <v>0</v>
      </c>
      <c r="G776" s="26">
        <f t="shared" si="197"/>
        <v>0</v>
      </c>
      <c r="H776" s="37">
        <f t="shared" si="198"/>
        <v>0</v>
      </c>
      <c r="I776" s="26">
        <f t="shared" si="199"/>
        <v>0</v>
      </c>
      <c r="J776" s="20">
        <f t="shared" si="200"/>
        <v>19800</v>
      </c>
      <c r="K776" s="20">
        <f t="shared" si="201"/>
        <v>2000</v>
      </c>
      <c r="L776" s="26">
        <v>1000</v>
      </c>
      <c r="M776" s="26">
        <v>0</v>
      </c>
      <c r="N776" s="26">
        <v>1000</v>
      </c>
      <c r="O776" s="20">
        <f t="shared" si="202"/>
        <v>-2000</v>
      </c>
      <c r="P776" s="20">
        <f t="shared" si="203"/>
        <v>17800</v>
      </c>
      <c r="Q776" s="26">
        <v>500</v>
      </c>
      <c r="R776" s="26">
        <v>5000</v>
      </c>
      <c r="S776" s="26">
        <v>1000</v>
      </c>
      <c r="T776" s="26">
        <v>500</v>
      </c>
      <c r="U776" s="26">
        <v>2000</v>
      </c>
      <c r="V776" s="26">
        <v>3000</v>
      </c>
      <c r="W776" s="26">
        <v>0</v>
      </c>
      <c r="X776" s="26">
        <v>5000</v>
      </c>
      <c r="Y776" s="26">
        <v>800</v>
      </c>
      <c r="Z776" s="20">
        <f t="shared" si="204"/>
        <v>-19800</v>
      </c>
      <c r="AA776" s="26">
        <f t="shared" si="205"/>
        <v>15000</v>
      </c>
      <c r="AB776" s="26">
        <v>0</v>
      </c>
      <c r="AC776" s="26">
        <v>15000</v>
      </c>
      <c r="AD776" s="26">
        <v>0</v>
      </c>
      <c r="AE776" s="26">
        <v>0</v>
      </c>
      <c r="AF776" s="26">
        <f t="shared" si="206"/>
        <v>-34800</v>
      </c>
      <c r="AG776" s="27">
        <f>SUM($AF$2:AF776)/SUM($AH$2:AH776)</f>
        <v>-3.3842193548387096E-3</v>
      </c>
      <c r="AH776" s="28">
        <v>10000000</v>
      </c>
      <c r="AI776" s="26">
        <f t="shared" si="207"/>
        <v>0</v>
      </c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9"/>
      <c r="AU776" s="29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 spans="1:63" x14ac:dyDescent="0.2">
      <c r="A777" s="34">
        <f t="shared" si="192"/>
        <v>2022</v>
      </c>
      <c r="B777" s="34">
        <f t="shared" si="193"/>
        <v>2</v>
      </c>
      <c r="C777" s="34">
        <f t="shared" si="194"/>
        <v>14</v>
      </c>
      <c r="D777" s="25">
        <v>44606</v>
      </c>
      <c r="E777" s="20">
        <f t="shared" si="195"/>
        <v>0</v>
      </c>
      <c r="F777" s="26">
        <f t="shared" si="196"/>
        <v>0</v>
      </c>
      <c r="G777" s="26">
        <f t="shared" si="197"/>
        <v>0</v>
      </c>
      <c r="H777" s="37">
        <f t="shared" si="198"/>
        <v>0</v>
      </c>
      <c r="I777" s="26">
        <f t="shared" si="199"/>
        <v>0</v>
      </c>
      <c r="J777" s="20">
        <f t="shared" si="200"/>
        <v>19800</v>
      </c>
      <c r="K777" s="20">
        <f t="shared" si="201"/>
        <v>2000</v>
      </c>
      <c r="L777" s="26">
        <v>1000</v>
      </c>
      <c r="M777" s="26">
        <v>0</v>
      </c>
      <c r="N777" s="26">
        <v>1000</v>
      </c>
      <c r="O777" s="20">
        <f t="shared" si="202"/>
        <v>-2000</v>
      </c>
      <c r="P777" s="20">
        <f t="shared" si="203"/>
        <v>17800</v>
      </c>
      <c r="Q777" s="26">
        <v>500</v>
      </c>
      <c r="R777" s="26">
        <v>5000</v>
      </c>
      <c r="S777" s="26">
        <v>1000</v>
      </c>
      <c r="T777" s="26">
        <v>500</v>
      </c>
      <c r="U777" s="26">
        <v>2000</v>
      </c>
      <c r="V777" s="26">
        <v>3000</v>
      </c>
      <c r="W777" s="26">
        <v>0</v>
      </c>
      <c r="X777" s="26">
        <v>5000</v>
      </c>
      <c r="Y777" s="26">
        <v>800</v>
      </c>
      <c r="Z777" s="20">
        <f t="shared" si="204"/>
        <v>-19800</v>
      </c>
      <c r="AA777" s="26">
        <f t="shared" si="205"/>
        <v>15000</v>
      </c>
      <c r="AB777" s="26">
        <v>0</v>
      </c>
      <c r="AC777" s="26">
        <v>15000</v>
      </c>
      <c r="AD777" s="26">
        <v>0</v>
      </c>
      <c r="AE777" s="26">
        <v>0</v>
      </c>
      <c r="AF777" s="26">
        <f t="shared" si="206"/>
        <v>-34800</v>
      </c>
      <c r="AG777" s="27">
        <f>SUM($AF$2:AF777)/SUM($AH$2:AH777)</f>
        <v>-3.3843427835051547E-3</v>
      </c>
      <c r="AH777" s="28">
        <v>10000000</v>
      </c>
      <c r="AI777" s="26">
        <f t="shared" si="207"/>
        <v>0</v>
      </c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9"/>
      <c r="AU777" s="29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 spans="1:63" x14ac:dyDescent="0.2">
      <c r="A778" s="34">
        <f t="shared" si="192"/>
        <v>2022</v>
      </c>
      <c r="B778" s="34">
        <f t="shared" si="193"/>
        <v>2</v>
      </c>
      <c r="C778" s="34">
        <f t="shared" si="194"/>
        <v>15</v>
      </c>
      <c r="D778" s="25">
        <v>44607</v>
      </c>
      <c r="E778" s="20">
        <f t="shared" si="195"/>
        <v>10000</v>
      </c>
      <c r="F778" s="26">
        <f t="shared" si="196"/>
        <v>10000</v>
      </c>
      <c r="G778" s="26">
        <f t="shared" si="197"/>
        <v>0</v>
      </c>
      <c r="H778" s="37">
        <f t="shared" si="198"/>
        <v>1</v>
      </c>
      <c r="I778" s="26">
        <f t="shared" si="199"/>
        <v>10000</v>
      </c>
      <c r="J778" s="20">
        <f t="shared" si="200"/>
        <v>19800</v>
      </c>
      <c r="K778" s="20">
        <f t="shared" si="201"/>
        <v>2000</v>
      </c>
      <c r="L778" s="26">
        <v>1000</v>
      </c>
      <c r="M778" s="26">
        <v>0</v>
      </c>
      <c r="N778" s="26">
        <v>1000</v>
      </c>
      <c r="O778" s="20">
        <f t="shared" si="202"/>
        <v>8000</v>
      </c>
      <c r="P778" s="20">
        <f t="shared" si="203"/>
        <v>17800</v>
      </c>
      <c r="Q778" s="26">
        <v>500</v>
      </c>
      <c r="R778" s="26">
        <v>5000</v>
      </c>
      <c r="S778" s="26">
        <v>1000</v>
      </c>
      <c r="T778" s="26">
        <v>500</v>
      </c>
      <c r="U778" s="26">
        <v>2000</v>
      </c>
      <c r="V778" s="26">
        <v>3000</v>
      </c>
      <c r="W778" s="26">
        <v>0</v>
      </c>
      <c r="X778" s="26">
        <v>5000</v>
      </c>
      <c r="Y778" s="26">
        <v>800</v>
      </c>
      <c r="Z778" s="20">
        <f t="shared" si="204"/>
        <v>-9800</v>
      </c>
      <c r="AA778" s="26">
        <f t="shared" si="205"/>
        <v>15000</v>
      </c>
      <c r="AB778" s="26">
        <v>0</v>
      </c>
      <c r="AC778" s="26">
        <v>15000</v>
      </c>
      <c r="AD778" s="26">
        <v>0</v>
      </c>
      <c r="AE778" s="26">
        <v>0</v>
      </c>
      <c r="AF778" s="26">
        <f t="shared" si="206"/>
        <v>-24800</v>
      </c>
      <c r="AG778" s="27">
        <f>SUM($AF$2:AF778)/SUM($AH$2:AH778)</f>
        <v>-3.383178893178893E-3</v>
      </c>
      <c r="AH778" s="28">
        <v>10000000</v>
      </c>
      <c r="AI778" s="26">
        <f t="shared" si="207"/>
        <v>0</v>
      </c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9"/>
      <c r="AU778" s="29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 spans="1:63" x14ac:dyDescent="0.2">
      <c r="A779" s="34">
        <f t="shared" si="192"/>
        <v>2022</v>
      </c>
      <c r="B779" s="34">
        <f t="shared" si="193"/>
        <v>2</v>
      </c>
      <c r="C779" s="34">
        <f t="shared" si="194"/>
        <v>16</v>
      </c>
      <c r="D779" s="25">
        <v>44608</v>
      </c>
      <c r="E779" s="20">
        <f t="shared" si="195"/>
        <v>0</v>
      </c>
      <c r="F779" s="26">
        <f t="shared" si="196"/>
        <v>0</v>
      </c>
      <c r="G779" s="26">
        <f t="shared" si="197"/>
        <v>0</v>
      </c>
      <c r="H779" s="37">
        <f t="shared" si="198"/>
        <v>0</v>
      </c>
      <c r="I779" s="26">
        <f t="shared" si="199"/>
        <v>0</v>
      </c>
      <c r="J779" s="20">
        <f t="shared" si="200"/>
        <v>19800</v>
      </c>
      <c r="K779" s="20">
        <f t="shared" si="201"/>
        <v>2000</v>
      </c>
      <c r="L779" s="26">
        <v>1000</v>
      </c>
      <c r="M779" s="26">
        <v>0</v>
      </c>
      <c r="N779" s="26">
        <v>1000</v>
      </c>
      <c r="O779" s="20">
        <f t="shared" si="202"/>
        <v>-2000</v>
      </c>
      <c r="P779" s="20">
        <f t="shared" si="203"/>
        <v>17800</v>
      </c>
      <c r="Q779" s="26">
        <v>500</v>
      </c>
      <c r="R779" s="26">
        <v>5000</v>
      </c>
      <c r="S779" s="26">
        <v>1000</v>
      </c>
      <c r="T779" s="26">
        <v>500</v>
      </c>
      <c r="U779" s="26">
        <v>2000</v>
      </c>
      <c r="V779" s="26">
        <v>3000</v>
      </c>
      <c r="W779" s="26">
        <v>0</v>
      </c>
      <c r="X779" s="26">
        <v>5000</v>
      </c>
      <c r="Y779" s="26">
        <v>800</v>
      </c>
      <c r="Z779" s="20">
        <f t="shared" si="204"/>
        <v>-19800</v>
      </c>
      <c r="AA779" s="26">
        <f t="shared" si="205"/>
        <v>15000</v>
      </c>
      <c r="AB779" s="26">
        <v>0</v>
      </c>
      <c r="AC779" s="26">
        <v>15000</v>
      </c>
      <c r="AD779" s="26">
        <v>0</v>
      </c>
      <c r="AE779" s="26">
        <v>0</v>
      </c>
      <c r="AF779" s="26">
        <f t="shared" si="206"/>
        <v>-34800</v>
      </c>
      <c r="AG779" s="27">
        <f>SUM($AF$2:AF779)/SUM($AH$2:AH779)</f>
        <v>-3.3833033419023136E-3</v>
      </c>
      <c r="AH779" s="28">
        <v>10000000</v>
      </c>
      <c r="AI779" s="26">
        <f t="shared" si="207"/>
        <v>0</v>
      </c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9"/>
      <c r="AU779" s="29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 spans="1:63" x14ac:dyDescent="0.2">
      <c r="A780" s="34">
        <f t="shared" si="192"/>
        <v>2022</v>
      </c>
      <c r="B780" s="34">
        <f t="shared" si="193"/>
        <v>2</v>
      </c>
      <c r="C780" s="34">
        <f t="shared" si="194"/>
        <v>17</v>
      </c>
      <c r="D780" s="25">
        <v>44609</v>
      </c>
      <c r="E780" s="20">
        <f t="shared" si="195"/>
        <v>0</v>
      </c>
      <c r="F780" s="26">
        <f t="shared" si="196"/>
        <v>0</v>
      </c>
      <c r="G780" s="26">
        <f t="shared" si="197"/>
        <v>0</v>
      </c>
      <c r="H780" s="37">
        <f t="shared" si="198"/>
        <v>0</v>
      </c>
      <c r="I780" s="26">
        <f t="shared" si="199"/>
        <v>0</v>
      </c>
      <c r="J780" s="20">
        <f t="shared" si="200"/>
        <v>19800</v>
      </c>
      <c r="K780" s="20">
        <f t="shared" si="201"/>
        <v>2000</v>
      </c>
      <c r="L780" s="26">
        <v>1000</v>
      </c>
      <c r="M780" s="26">
        <v>0</v>
      </c>
      <c r="N780" s="26">
        <v>1000</v>
      </c>
      <c r="O780" s="20">
        <f t="shared" si="202"/>
        <v>-2000</v>
      </c>
      <c r="P780" s="20">
        <f t="shared" si="203"/>
        <v>17800</v>
      </c>
      <c r="Q780" s="26">
        <v>500</v>
      </c>
      <c r="R780" s="26">
        <v>5000</v>
      </c>
      <c r="S780" s="26">
        <v>1000</v>
      </c>
      <c r="T780" s="26">
        <v>500</v>
      </c>
      <c r="U780" s="26">
        <v>2000</v>
      </c>
      <c r="V780" s="26">
        <v>3000</v>
      </c>
      <c r="W780" s="26">
        <v>0</v>
      </c>
      <c r="X780" s="26">
        <v>5000</v>
      </c>
      <c r="Y780" s="26">
        <v>800</v>
      </c>
      <c r="Z780" s="20">
        <f t="shared" si="204"/>
        <v>-19800</v>
      </c>
      <c r="AA780" s="26">
        <f t="shared" si="205"/>
        <v>15000</v>
      </c>
      <c r="AB780" s="26">
        <v>0</v>
      </c>
      <c r="AC780" s="26">
        <v>15000</v>
      </c>
      <c r="AD780" s="26">
        <v>0</v>
      </c>
      <c r="AE780" s="26">
        <v>0</v>
      </c>
      <c r="AF780" s="26">
        <f t="shared" si="206"/>
        <v>-34800</v>
      </c>
      <c r="AG780" s="27">
        <f>SUM($AF$2:AF780)/SUM($AH$2:AH780)</f>
        <v>-3.3834274711168166E-3</v>
      </c>
      <c r="AH780" s="28">
        <v>10000000</v>
      </c>
      <c r="AI780" s="26">
        <f t="shared" si="207"/>
        <v>0</v>
      </c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9"/>
      <c r="AU780" s="29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 spans="1:63" x14ac:dyDescent="0.2">
      <c r="A781" s="34">
        <f t="shared" si="192"/>
        <v>2022</v>
      </c>
      <c r="B781" s="34">
        <f t="shared" si="193"/>
        <v>2</v>
      </c>
      <c r="C781" s="34">
        <f t="shared" si="194"/>
        <v>18</v>
      </c>
      <c r="D781" s="25">
        <v>44610</v>
      </c>
      <c r="E781" s="20">
        <f t="shared" si="195"/>
        <v>0</v>
      </c>
      <c r="F781" s="26">
        <f t="shared" si="196"/>
        <v>0</v>
      </c>
      <c r="G781" s="26">
        <f t="shared" si="197"/>
        <v>0</v>
      </c>
      <c r="H781" s="37">
        <f t="shared" si="198"/>
        <v>0</v>
      </c>
      <c r="I781" s="26">
        <f t="shared" si="199"/>
        <v>0</v>
      </c>
      <c r="J781" s="20">
        <f t="shared" si="200"/>
        <v>19800</v>
      </c>
      <c r="K781" s="20">
        <f t="shared" si="201"/>
        <v>2000</v>
      </c>
      <c r="L781" s="26">
        <v>1000</v>
      </c>
      <c r="M781" s="26">
        <v>0</v>
      </c>
      <c r="N781" s="26">
        <v>1000</v>
      </c>
      <c r="O781" s="20">
        <f t="shared" si="202"/>
        <v>-2000</v>
      </c>
      <c r="P781" s="20">
        <f t="shared" si="203"/>
        <v>17800</v>
      </c>
      <c r="Q781" s="26">
        <v>500</v>
      </c>
      <c r="R781" s="26">
        <v>5000</v>
      </c>
      <c r="S781" s="26">
        <v>1000</v>
      </c>
      <c r="T781" s="26">
        <v>500</v>
      </c>
      <c r="U781" s="26">
        <v>2000</v>
      </c>
      <c r="V781" s="26">
        <v>3000</v>
      </c>
      <c r="W781" s="26">
        <v>0</v>
      </c>
      <c r="X781" s="26">
        <v>5000</v>
      </c>
      <c r="Y781" s="26">
        <v>800</v>
      </c>
      <c r="Z781" s="20">
        <f t="shared" si="204"/>
        <v>-19800</v>
      </c>
      <c r="AA781" s="26">
        <f t="shared" si="205"/>
        <v>15000</v>
      </c>
      <c r="AB781" s="26">
        <v>0</v>
      </c>
      <c r="AC781" s="26">
        <v>15000</v>
      </c>
      <c r="AD781" s="26">
        <v>0</v>
      </c>
      <c r="AE781" s="26">
        <v>0</v>
      </c>
      <c r="AF781" s="26">
        <f t="shared" si="206"/>
        <v>-34800</v>
      </c>
      <c r="AG781" s="27">
        <f>SUM($AF$2:AF781)/SUM($AH$2:AH781)</f>
        <v>-3.3835512820512819E-3</v>
      </c>
      <c r="AH781" s="28">
        <v>10000000</v>
      </c>
      <c r="AI781" s="26">
        <f t="shared" si="207"/>
        <v>0</v>
      </c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9"/>
      <c r="AU781" s="29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 spans="1:63" x14ac:dyDescent="0.2">
      <c r="A782" s="34">
        <f t="shared" si="192"/>
        <v>2022</v>
      </c>
      <c r="B782" s="34">
        <f t="shared" si="193"/>
        <v>2</v>
      </c>
      <c r="C782" s="34">
        <f t="shared" si="194"/>
        <v>19</v>
      </c>
      <c r="D782" s="25">
        <v>44611</v>
      </c>
      <c r="E782" s="20">
        <f t="shared" si="195"/>
        <v>0</v>
      </c>
      <c r="F782" s="26">
        <f t="shared" si="196"/>
        <v>0</v>
      </c>
      <c r="G782" s="26">
        <f t="shared" si="197"/>
        <v>0</v>
      </c>
      <c r="H782" s="37">
        <f t="shared" si="198"/>
        <v>0</v>
      </c>
      <c r="I782" s="26">
        <f t="shared" si="199"/>
        <v>0</v>
      </c>
      <c r="J782" s="20">
        <f t="shared" si="200"/>
        <v>19800</v>
      </c>
      <c r="K782" s="20">
        <f t="shared" si="201"/>
        <v>2000</v>
      </c>
      <c r="L782" s="26">
        <v>1000</v>
      </c>
      <c r="M782" s="26">
        <v>0</v>
      </c>
      <c r="N782" s="26">
        <v>1000</v>
      </c>
      <c r="O782" s="20">
        <f t="shared" si="202"/>
        <v>-2000</v>
      </c>
      <c r="P782" s="20">
        <f t="shared" si="203"/>
        <v>17800</v>
      </c>
      <c r="Q782" s="26">
        <v>500</v>
      </c>
      <c r="R782" s="26">
        <v>5000</v>
      </c>
      <c r="S782" s="26">
        <v>1000</v>
      </c>
      <c r="T782" s="26">
        <v>500</v>
      </c>
      <c r="U782" s="26">
        <v>2000</v>
      </c>
      <c r="V782" s="26">
        <v>3000</v>
      </c>
      <c r="W782" s="26">
        <v>0</v>
      </c>
      <c r="X782" s="26">
        <v>5000</v>
      </c>
      <c r="Y782" s="26">
        <v>800</v>
      </c>
      <c r="Z782" s="20">
        <f t="shared" si="204"/>
        <v>-19800</v>
      </c>
      <c r="AA782" s="26">
        <f t="shared" si="205"/>
        <v>15000</v>
      </c>
      <c r="AB782" s="26">
        <v>0</v>
      </c>
      <c r="AC782" s="26">
        <v>15000</v>
      </c>
      <c r="AD782" s="26">
        <v>0</v>
      </c>
      <c r="AE782" s="26">
        <v>0</v>
      </c>
      <c r="AF782" s="26">
        <f t="shared" si="206"/>
        <v>-34800</v>
      </c>
      <c r="AG782" s="27">
        <f>SUM($AF$2:AF782)/SUM($AH$2:AH782)</f>
        <v>-3.383674775928297E-3</v>
      </c>
      <c r="AH782" s="28">
        <v>10000000</v>
      </c>
      <c r="AI782" s="26">
        <f t="shared" si="207"/>
        <v>0</v>
      </c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9"/>
      <c r="AU782" s="29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 spans="1:63" x14ac:dyDescent="0.2">
      <c r="A783" s="34">
        <f t="shared" si="192"/>
        <v>2022</v>
      </c>
      <c r="B783" s="34">
        <f t="shared" si="193"/>
        <v>2</v>
      </c>
      <c r="C783" s="34">
        <f t="shared" si="194"/>
        <v>20</v>
      </c>
      <c r="D783" s="25">
        <v>44612</v>
      </c>
      <c r="E783" s="20">
        <f t="shared" si="195"/>
        <v>0</v>
      </c>
      <c r="F783" s="26">
        <f t="shared" si="196"/>
        <v>0</v>
      </c>
      <c r="G783" s="26">
        <f t="shared" si="197"/>
        <v>0</v>
      </c>
      <c r="H783" s="37">
        <f t="shared" si="198"/>
        <v>0</v>
      </c>
      <c r="I783" s="26">
        <f t="shared" si="199"/>
        <v>0</v>
      </c>
      <c r="J783" s="20">
        <f t="shared" si="200"/>
        <v>19800</v>
      </c>
      <c r="K783" s="20">
        <f t="shared" si="201"/>
        <v>2000</v>
      </c>
      <c r="L783" s="26">
        <v>1000</v>
      </c>
      <c r="M783" s="26">
        <v>0</v>
      </c>
      <c r="N783" s="26">
        <v>1000</v>
      </c>
      <c r="O783" s="20">
        <f t="shared" si="202"/>
        <v>-2000</v>
      </c>
      <c r="P783" s="20">
        <f t="shared" si="203"/>
        <v>17800</v>
      </c>
      <c r="Q783" s="26">
        <v>500</v>
      </c>
      <c r="R783" s="26">
        <v>5000</v>
      </c>
      <c r="S783" s="26">
        <v>1000</v>
      </c>
      <c r="T783" s="26">
        <v>500</v>
      </c>
      <c r="U783" s="26">
        <v>2000</v>
      </c>
      <c r="V783" s="26">
        <v>3000</v>
      </c>
      <c r="W783" s="26">
        <v>0</v>
      </c>
      <c r="X783" s="26">
        <v>5000</v>
      </c>
      <c r="Y783" s="26">
        <v>800</v>
      </c>
      <c r="Z783" s="20">
        <f t="shared" si="204"/>
        <v>-19800</v>
      </c>
      <c r="AA783" s="26">
        <f t="shared" si="205"/>
        <v>15000</v>
      </c>
      <c r="AB783" s="26">
        <v>0</v>
      </c>
      <c r="AC783" s="26">
        <v>15000</v>
      </c>
      <c r="AD783" s="26">
        <v>0</v>
      </c>
      <c r="AE783" s="26">
        <v>0</v>
      </c>
      <c r="AF783" s="26">
        <f t="shared" si="206"/>
        <v>-34800</v>
      </c>
      <c r="AG783" s="27">
        <f>SUM($AF$2:AF783)/SUM($AH$2:AH783)</f>
        <v>-3.3837979539641946E-3</v>
      </c>
      <c r="AH783" s="28">
        <v>10000000</v>
      </c>
      <c r="AI783" s="26">
        <f t="shared" si="207"/>
        <v>0</v>
      </c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9"/>
      <c r="AU783" s="29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 spans="1:63" x14ac:dyDescent="0.2">
      <c r="A784" s="34">
        <f t="shared" si="192"/>
        <v>2022</v>
      </c>
      <c r="B784" s="34">
        <f t="shared" si="193"/>
        <v>2</v>
      </c>
      <c r="C784" s="34">
        <f t="shared" si="194"/>
        <v>21</v>
      </c>
      <c r="D784" s="25">
        <v>44613</v>
      </c>
      <c r="E784" s="20">
        <f t="shared" si="195"/>
        <v>0</v>
      </c>
      <c r="F784" s="26">
        <f t="shared" si="196"/>
        <v>0</v>
      </c>
      <c r="G784" s="26">
        <f t="shared" si="197"/>
        <v>0</v>
      </c>
      <c r="H784" s="37">
        <f t="shared" si="198"/>
        <v>0</v>
      </c>
      <c r="I784" s="26">
        <f t="shared" si="199"/>
        <v>0</v>
      </c>
      <c r="J784" s="20">
        <f t="shared" si="200"/>
        <v>19800</v>
      </c>
      <c r="K784" s="20">
        <f t="shared" si="201"/>
        <v>2000</v>
      </c>
      <c r="L784" s="26">
        <v>1000</v>
      </c>
      <c r="M784" s="26">
        <v>0</v>
      </c>
      <c r="N784" s="26">
        <v>1000</v>
      </c>
      <c r="O784" s="20">
        <f t="shared" si="202"/>
        <v>-2000</v>
      </c>
      <c r="P784" s="20">
        <f t="shared" si="203"/>
        <v>17800</v>
      </c>
      <c r="Q784" s="26">
        <v>500</v>
      </c>
      <c r="R784" s="26">
        <v>5000</v>
      </c>
      <c r="S784" s="26">
        <v>1000</v>
      </c>
      <c r="T784" s="26">
        <v>500</v>
      </c>
      <c r="U784" s="26">
        <v>2000</v>
      </c>
      <c r="V784" s="26">
        <v>3000</v>
      </c>
      <c r="W784" s="26">
        <v>0</v>
      </c>
      <c r="X784" s="26">
        <v>5000</v>
      </c>
      <c r="Y784" s="26">
        <v>800</v>
      </c>
      <c r="Z784" s="20">
        <f t="shared" si="204"/>
        <v>-19800</v>
      </c>
      <c r="AA784" s="26">
        <f t="shared" si="205"/>
        <v>15000</v>
      </c>
      <c r="AB784" s="26">
        <v>0</v>
      </c>
      <c r="AC784" s="26">
        <v>15000</v>
      </c>
      <c r="AD784" s="26">
        <v>0</v>
      </c>
      <c r="AE784" s="26">
        <v>0</v>
      </c>
      <c r="AF784" s="26">
        <f t="shared" si="206"/>
        <v>-34800</v>
      </c>
      <c r="AG784" s="27">
        <f>SUM($AF$2:AF784)/SUM($AH$2:AH784)</f>
        <v>-3.3839208173690933E-3</v>
      </c>
      <c r="AH784" s="28">
        <v>10000000</v>
      </c>
      <c r="AI784" s="26">
        <f t="shared" si="207"/>
        <v>0</v>
      </c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9"/>
      <c r="AU784" s="29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 spans="1:63" x14ac:dyDescent="0.2">
      <c r="A785" s="34">
        <f t="shared" si="192"/>
        <v>2022</v>
      </c>
      <c r="B785" s="34">
        <f t="shared" si="193"/>
        <v>2</v>
      </c>
      <c r="C785" s="34">
        <f t="shared" si="194"/>
        <v>22</v>
      </c>
      <c r="D785" s="25">
        <v>44614</v>
      </c>
      <c r="E785" s="20">
        <f t="shared" si="195"/>
        <v>0</v>
      </c>
      <c r="F785" s="26">
        <f t="shared" si="196"/>
        <v>0</v>
      </c>
      <c r="G785" s="26">
        <f t="shared" si="197"/>
        <v>0</v>
      </c>
      <c r="H785" s="37">
        <f t="shared" si="198"/>
        <v>0</v>
      </c>
      <c r="I785" s="26">
        <f t="shared" si="199"/>
        <v>0</v>
      </c>
      <c r="J785" s="20">
        <f t="shared" si="200"/>
        <v>19800</v>
      </c>
      <c r="K785" s="20">
        <f t="shared" si="201"/>
        <v>2000</v>
      </c>
      <c r="L785" s="26">
        <v>1000</v>
      </c>
      <c r="M785" s="26">
        <v>0</v>
      </c>
      <c r="N785" s="26">
        <v>1000</v>
      </c>
      <c r="O785" s="20">
        <f t="shared" si="202"/>
        <v>-2000</v>
      </c>
      <c r="P785" s="20">
        <f t="shared" si="203"/>
        <v>17800</v>
      </c>
      <c r="Q785" s="26">
        <v>500</v>
      </c>
      <c r="R785" s="26">
        <v>5000</v>
      </c>
      <c r="S785" s="26">
        <v>1000</v>
      </c>
      <c r="T785" s="26">
        <v>500</v>
      </c>
      <c r="U785" s="26">
        <v>2000</v>
      </c>
      <c r="V785" s="26">
        <v>3000</v>
      </c>
      <c r="W785" s="26">
        <v>0</v>
      </c>
      <c r="X785" s="26">
        <v>5000</v>
      </c>
      <c r="Y785" s="26">
        <v>800</v>
      </c>
      <c r="Z785" s="20">
        <f t="shared" si="204"/>
        <v>-19800</v>
      </c>
      <c r="AA785" s="26">
        <f t="shared" si="205"/>
        <v>15000</v>
      </c>
      <c r="AB785" s="26">
        <v>0</v>
      </c>
      <c r="AC785" s="26">
        <v>15000</v>
      </c>
      <c r="AD785" s="26">
        <v>0</v>
      </c>
      <c r="AE785" s="26">
        <v>0</v>
      </c>
      <c r="AF785" s="26">
        <f t="shared" si="206"/>
        <v>-34800</v>
      </c>
      <c r="AG785" s="27">
        <f>SUM($AF$2:AF785)/SUM($AH$2:AH785)</f>
        <v>-3.3840433673469387E-3</v>
      </c>
      <c r="AH785" s="28">
        <v>10000000</v>
      </c>
      <c r="AI785" s="26">
        <f t="shared" si="207"/>
        <v>0</v>
      </c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9"/>
      <c r="AU785" s="29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 spans="1:63" x14ac:dyDescent="0.2">
      <c r="A786" s="34">
        <f t="shared" si="192"/>
        <v>2022</v>
      </c>
      <c r="B786" s="34">
        <f t="shared" si="193"/>
        <v>2</v>
      </c>
      <c r="C786" s="34">
        <f t="shared" si="194"/>
        <v>23</v>
      </c>
      <c r="D786" s="25">
        <v>44615</v>
      </c>
      <c r="E786" s="20">
        <f t="shared" si="195"/>
        <v>0</v>
      </c>
      <c r="F786" s="26">
        <f t="shared" si="196"/>
        <v>0</v>
      </c>
      <c r="G786" s="26">
        <f t="shared" si="197"/>
        <v>0</v>
      </c>
      <c r="H786" s="37">
        <f t="shared" si="198"/>
        <v>0</v>
      </c>
      <c r="I786" s="26">
        <f t="shared" si="199"/>
        <v>0</v>
      </c>
      <c r="J786" s="20">
        <f t="shared" si="200"/>
        <v>19800</v>
      </c>
      <c r="K786" s="20">
        <f t="shared" si="201"/>
        <v>2000</v>
      </c>
      <c r="L786" s="26">
        <v>1000</v>
      </c>
      <c r="M786" s="26">
        <v>0</v>
      </c>
      <c r="N786" s="26">
        <v>1000</v>
      </c>
      <c r="O786" s="20">
        <f t="shared" si="202"/>
        <v>-2000</v>
      </c>
      <c r="P786" s="20">
        <f t="shared" si="203"/>
        <v>17800</v>
      </c>
      <c r="Q786" s="26">
        <v>500</v>
      </c>
      <c r="R786" s="26">
        <v>5000</v>
      </c>
      <c r="S786" s="26">
        <v>1000</v>
      </c>
      <c r="T786" s="26">
        <v>500</v>
      </c>
      <c r="U786" s="26">
        <v>2000</v>
      </c>
      <c r="V786" s="26">
        <v>3000</v>
      </c>
      <c r="W786" s="26">
        <v>0</v>
      </c>
      <c r="X786" s="26">
        <v>5000</v>
      </c>
      <c r="Y786" s="26">
        <v>800</v>
      </c>
      <c r="Z786" s="20">
        <f t="shared" si="204"/>
        <v>-19800</v>
      </c>
      <c r="AA786" s="26">
        <f t="shared" si="205"/>
        <v>15000</v>
      </c>
      <c r="AB786" s="26">
        <v>0</v>
      </c>
      <c r="AC786" s="26">
        <v>15000</v>
      </c>
      <c r="AD786" s="26">
        <v>0</v>
      </c>
      <c r="AE786" s="26">
        <v>0</v>
      </c>
      <c r="AF786" s="26">
        <f t="shared" si="206"/>
        <v>-34800</v>
      </c>
      <c r="AG786" s="27">
        <f>SUM($AF$2:AF786)/SUM($AH$2:AH786)</f>
        <v>-3.3841656050955416E-3</v>
      </c>
      <c r="AH786" s="28">
        <v>10000000</v>
      </c>
      <c r="AI786" s="26">
        <f t="shared" si="207"/>
        <v>0</v>
      </c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9"/>
      <c r="AU786" s="29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 spans="1:63" x14ac:dyDescent="0.2">
      <c r="A787" s="34">
        <f t="shared" si="192"/>
        <v>2022</v>
      </c>
      <c r="B787" s="34">
        <f t="shared" si="193"/>
        <v>2</v>
      </c>
      <c r="C787" s="34">
        <f t="shared" si="194"/>
        <v>24</v>
      </c>
      <c r="D787" s="25">
        <v>44616</v>
      </c>
      <c r="E787" s="20">
        <f t="shared" si="195"/>
        <v>0</v>
      </c>
      <c r="F787" s="26">
        <f t="shared" si="196"/>
        <v>0</v>
      </c>
      <c r="G787" s="26">
        <f t="shared" si="197"/>
        <v>0</v>
      </c>
      <c r="H787" s="37">
        <f t="shared" si="198"/>
        <v>0</v>
      </c>
      <c r="I787" s="26">
        <f t="shared" si="199"/>
        <v>0</v>
      </c>
      <c r="J787" s="20">
        <f t="shared" si="200"/>
        <v>19800</v>
      </c>
      <c r="K787" s="20">
        <f t="shared" si="201"/>
        <v>2000</v>
      </c>
      <c r="L787" s="26">
        <v>1000</v>
      </c>
      <c r="M787" s="26">
        <v>0</v>
      </c>
      <c r="N787" s="26">
        <v>1000</v>
      </c>
      <c r="O787" s="20">
        <f t="shared" si="202"/>
        <v>-2000</v>
      </c>
      <c r="P787" s="20">
        <f t="shared" si="203"/>
        <v>17800</v>
      </c>
      <c r="Q787" s="26">
        <v>500</v>
      </c>
      <c r="R787" s="26">
        <v>5000</v>
      </c>
      <c r="S787" s="26">
        <v>1000</v>
      </c>
      <c r="T787" s="26">
        <v>500</v>
      </c>
      <c r="U787" s="26">
        <v>2000</v>
      </c>
      <c r="V787" s="26">
        <v>3000</v>
      </c>
      <c r="W787" s="26">
        <v>0</v>
      </c>
      <c r="X787" s="26">
        <v>5000</v>
      </c>
      <c r="Y787" s="26">
        <v>800</v>
      </c>
      <c r="Z787" s="20">
        <f t="shared" si="204"/>
        <v>-19800</v>
      </c>
      <c r="AA787" s="26">
        <f t="shared" si="205"/>
        <v>15000</v>
      </c>
      <c r="AB787" s="26">
        <v>0</v>
      </c>
      <c r="AC787" s="26">
        <v>15000</v>
      </c>
      <c r="AD787" s="26">
        <v>0</v>
      </c>
      <c r="AE787" s="26">
        <v>0</v>
      </c>
      <c r="AF787" s="26">
        <f t="shared" si="206"/>
        <v>-34800</v>
      </c>
      <c r="AG787" s="27">
        <f>SUM($AF$2:AF787)/SUM($AH$2:AH787)</f>
        <v>-3.3842875318066158E-3</v>
      </c>
      <c r="AH787" s="28">
        <v>10000000</v>
      </c>
      <c r="AI787" s="26">
        <f t="shared" si="207"/>
        <v>0</v>
      </c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9"/>
      <c r="AU787" s="29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 spans="1:63" x14ac:dyDescent="0.2">
      <c r="A788" s="34">
        <f t="shared" si="192"/>
        <v>2022</v>
      </c>
      <c r="B788" s="34">
        <f t="shared" si="193"/>
        <v>2</v>
      </c>
      <c r="C788" s="34">
        <f t="shared" si="194"/>
        <v>25</v>
      </c>
      <c r="D788" s="25">
        <v>44617</v>
      </c>
      <c r="E788" s="20">
        <f t="shared" si="195"/>
        <v>0</v>
      </c>
      <c r="F788" s="26">
        <f t="shared" si="196"/>
        <v>0</v>
      </c>
      <c r="G788" s="26">
        <f t="shared" si="197"/>
        <v>0</v>
      </c>
      <c r="H788" s="37">
        <f t="shared" si="198"/>
        <v>0</v>
      </c>
      <c r="I788" s="26">
        <f t="shared" si="199"/>
        <v>0</v>
      </c>
      <c r="J788" s="20">
        <f t="shared" si="200"/>
        <v>19800</v>
      </c>
      <c r="K788" s="20">
        <f t="shared" si="201"/>
        <v>2000</v>
      </c>
      <c r="L788" s="26">
        <v>1000</v>
      </c>
      <c r="M788" s="26">
        <v>0</v>
      </c>
      <c r="N788" s="26">
        <v>1000</v>
      </c>
      <c r="O788" s="20">
        <f t="shared" si="202"/>
        <v>-2000</v>
      </c>
      <c r="P788" s="20">
        <f t="shared" si="203"/>
        <v>17800</v>
      </c>
      <c r="Q788" s="26">
        <v>500</v>
      </c>
      <c r="R788" s="26">
        <v>5000</v>
      </c>
      <c r="S788" s="26">
        <v>1000</v>
      </c>
      <c r="T788" s="26">
        <v>500</v>
      </c>
      <c r="U788" s="26">
        <v>2000</v>
      </c>
      <c r="V788" s="26">
        <v>3000</v>
      </c>
      <c r="W788" s="26">
        <v>0</v>
      </c>
      <c r="X788" s="26">
        <v>5000</v>
      </c>
      <c r="Y788" s="26">
        <v>800</v>
      </c>
      <c r="Z788" s="20">
        <f t="shared" si="204"/>
        <v>-19800</v>
      </c>
      <c r="AA788" s="26">
        <f t="shared" si="205"/>
        <v>15000</v>
      </c>
      <c r="AB788" s="26">
        <v>0</v>
      </c>
      <c r="AC788" s="26">
        <v>15000</v>
      </c>
      <c r="AD788" s="26">
        <v>0</v>
      </c>
      <c r="AE788" s="26">
        <v>0</v>
      </c>
      <c r="AF788" s="26">
        <f t="shared" si="206"/>
        <v>-34800</v>
      </c>
      <c r="AG788" s="27">
        <f>SUM($AF$2:AF788)/SUM($AH$2:AH788)</f>
        <v>-3.3844091486658194E-3</v>
      </c>
      <c r="AH788" s="28">
        <v>10000000</v>
      </c>
      <c r="AI788" s="26">
        <f t="shared" si="207"/>
        <v>0</v>
      </c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9"/>
      <c r="AU788" s="29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 spans="1:63" x14ac:dyDescent="0.2">
      <c r="A789" s="34">
        <f t="shared" si="192"/>
        <v>2022</v>
      </c>
      <c r="B789" s="34">
        <f t="shared" si="193"/>
        <v>2</v>
      </c>
      <c r="C789" s="34">
        <f t="shared" si="194"/>
        <v>26</v>
      </c>
      <c r="D789" s="25">
        <v>44618</v>
      </c>
      <c r="E789" s="20">
        <f t="shared" si="195"/>
        <v>0</v>
      </c>
      <c r="F789" s="26">
        <f t="shared" si="196"/>
        <v>0</v>
      </c>
      <c r="G789" s="26">
        <f t="shared" si="197"/>
        <v>0</v>
      </c>
      <c r="H789" s="37">
        <f t="shared" si="198"/>
        <v>0</v>
      </c>
      <c r="I789" s="26">
        <f t="shared" si="199"/>
        <v>0</v>
      </c>
      <c r="J789" s="20">
        <f t="shared" si="200"/>
        <v>19800</v>
      </c>
      <c r="K789" s="20">
        <f t="shared" si="201"/>
        <v>2000</v>
      </c>
      <c r="L789" s="26">
        <v>1000</v>
      </c>
      <c r="M789" s="26">
        <v>0</v>
      </c>
      <c r="N789" s="26">
        <v>1000</v>
      </c>
      <c r="O789" s="20">
        <f t="shared" si="202"/>
        <v>-2000</v>
      </c>
      <c r="P789" s="20">
        <f t="shared" si="203"/>
        <v>17800</v>
      </c>
      <c r="Q789" s="26">
        <v>500</v>
      </c>
      <c r="R789" s="26">
        <v>5000</v>
      </c>
      <c r="S789" s="26">
        <v>1000</v>
      </c>
      <c r="T789" s="26">
        <v>500</v>
      </c>
      <c r="U789" s="26">
        <v>2000</v>
      </c>
      <c r="V789" s="26">
        <v>3000</v>
      </c>
      <c r="W789" s="26">
        <v>0</v>
      </c>
      <c r="X789" s="26">
        <v>5000</v>
      </c>
      <c r="Y789" s="26">
        <v>800</v>
      </c>
      <c r="Z789" s="20">
        <f t="shared" si="204"/>
        <v>-19800</v>
      </c>
      <c r="AA789" s="26">
        <f t="shared" si="205"/>
        <v>15000</v>
      </c>
      <c r="AB789" s="26">
        <v>0</v>
      </c>
      <c r="AC789" s="26">
        <v>15000</v>
      </c>
      <c r="AD789" s="26">
        <v>0</v>
      </c>
      <c r="AE789" s="26">
        <v>0</v>
      </c>
      <c r="AF789" s="26">
        <f t="shared" si="206"/>
        <v>-34800</v>
      </c>
      <c r="AG789" s="27">
        <f>SUM($AF$2:AF789)/SUM($AH$2:AH789)</f>
        <v>-3.3845304568527919E-3</v>
      </c>
      <c r="AH789" s="28">
        <v>10000000</v>
      </c>
      <c r="AI789" s="26">
        <f t="shared" si="207"/>
        <v>0</v>
      </c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9"/>
      <c r="AU789" s="29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 spans="1:63" x14ac:dyDescent="0.2">
      <c r="A790" s="34">
        <f t="shared" si="192"/>
        <v>2022</v>
      </c>
      <c r="B790" s="34">
        <f t="shared" si="193"/>
        <v>2</v>
      </c>
      <c r="C790" s="34">
        <f t="shared" si="194"/>
        <v>27</v>
      </c>
      <c r="D790" s="25">
        <v>44619</v>
      </c>
      <c r="E790" s="20">
        <f t="shared" si="195"/>
        <v>0</v>
      </c>
      <c r="F790" s="26">
        <f t="shared" si="196"/>
        <v>0</v>
      </c>
      <c r="G790" s="26">
        <f t="shared" si="197"/>
        <v>0</v>
      </c>
      <c r="H790" s="37">
        <f t="shared" si="198"/>
        <v>0</v>
      </c>
      <c r="I790" s="26">
        <f t="shared" si="199"/>
        <v>0</v>
      </c>
      <c r="J790" s="20">
        <f t="shared" si="200"/>
        <v>19800</v>
      </c>
      <c r="K790" s="20">
        <f t="shared" si="201"/>
        <v>2000</v>
      </c>
      <c r="L790" s="26">
        <v>1000</v>
      </c>
      <c r="M790" s="26">
        <v>0</v>
      </c>
      <c r="N790" s="26">
        <v>1000</v>
      </c>
      <c r="O790" s="20">
        <f t="shared" si="202"/>
        <v>-2000</v>
      </c>
      <c r="P790" s="20">
        <f t="shared" si="203"/>
        <v>17800</v>
      </c>
      <c r="Q790" s="26">
        <v>500</v>
      </c>
      <c r="R790" s="26">
        <v>5000</v>
      </c>
      <c r="S790" s="26">
        <v>1000</v>
      </c>
      <c r="T790" s="26">
        <v>500</v>
      </c>
      <c r="U790" s="26">
        <v>2000</v>
      </c>
      <c r="V790" s="26">
        <v>3000</v>
      </c>
      <c r="W790" s="26">
        <v>0</v>
      </c>
      <c r="X790" s="26">
        <v>5000</v>
      </c>
      <c r="Y790" s="26">
        <v>800</v>
      </c>
      <c r="Z790" s="20">
        <f t="shared" si="204"/>
        <v>-19800</v>
      </c>
      <c r="AA790" s="26">
        <f t="shared" si="205"/>
        <v>15000</v>
      </c>
      <c r="AB790" s="26">
        <v>0</v>
      </c>
      <c r="AC790" s="26">
        <v>15000</v>
      </c>
      <c r="AD790" s="26">
        <v>0</v>
      </c>
      <c r="AE790" s="26">
        <v>0</v>
      </c>
      <c r="AF790" s="26">
        <f t="shared" si="206"/>
        <v>-34800</v>
      </c>
      <c r="AG790" s="27">
        <f>SUM($AF$2:AF790)/SUM($AH$2:AH790)</f>
        <v>-3.3846514575411914E-3</v>
      </c>
      <c r="AH790" s="28">
        <v>10000000</v>
      </c>
      <c r="AI790" s="26">
        <f t="shared" si="207"/>
        <v>0</v>
      </c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9"/>
      <c r="AU790" s="29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 spans="1:63" x14ac:dyDescent="0.2">
      <c r="A791" s="34">
        <f t="shared" si="192"/>
        <v>2022</v>
      </c>
      <c r="B791" s="34">
        <f t="shared" si="193"/>
        <v>2</v>
      </c>
      <c r="C791" s="34">
        <f t="shared" si="194"/>
        <v>28</v>
      </c>
      <c r="D791" s="25">
        <v>44620</v>
      </c>
      <c r="E791" s="20">
        <f t="shared" si="195"/>
        <v>0</v>
      </c>
      <c r="F791" s="26">
        <f t="shared" si="196"/>
        <v>0</v>
      </c>
      <c r="G791" s="26">
        <f t="shared" si="197"/>
        <v>0</v>
      </c>
      <c r="H791" s="37">
        <f t="shared" si="198"/>
        <v>0</v>
      </c>
      <c r="I791" s="26">
        <f t="shared" si="199"/>
        <v>0</v>
      </c>
      <c r="J791" s="20">
        <f t="shared" si="200"/>
        <v>19800</v>
      </c>
      <c r="K791" s="20">
        <f t="shared" si="201"/>
        <v>2000</v>
      </c>
      <c r="L791" s="26">
        <v>1000</v>
      </c>
      <c r="M791" s="26">
        <v>0</v>
      </c>
      <c r="N791" s="26">
        <v>1000</v>
      </c>
      <c r="O791" s="20">
        <f t="shared" si="202"/>
        <v>-2000</v>
      </c>
      <c r="P791" s="20">
        <f t="shared" si="203"/>
        <v>17800</v>
      </c>
      <c r="Q791" s="26">
        <v>500</v>
      </c>
      <c r="R791" s="26">
        <v>5000</v>
      </c>
      <c r="S791" s="26">
        <v>1000</v>
      </c>
      <c r="T791" s="26">
        <v>500</v>
      </c>
      <c r="U791" s="26">
        <v>2000</v>
      </c>
      <c r="V791" s="26">
        <v>3000</v>
      </c>
      <c r="W791" s="26">
        <v>0</v>
      </c>
      <c r="X791" s="26">
        <v>5000</v>
      </c>
      <c r="Y791" s="26">
        <v>800</v>
      </c>
      <c r="Z791" s="20">
        <f t="shared" si="204"/>
        <v>-19800</v>
      </c>
      <c r="AA791" s="26">
        <f t="shared" si="205"/>
        <v>15000</v>
      </c>
      <c r="AB791" s="26">
        <v>0</v>
      </c>
      <c r="AC791" s="26">
        <v>15000</v>
      </c>
      <c r="AD791" s="26">
        <v>0</v>
      </c>
      <c r="AE791" s="26">
        <v>0</v>
      </c>
      <c r="AF791" s="26">
        <f t="shared" si="206"/>
        <v>-34800</v>
      </c>
      <c r="AG791" s="27">
        <f>SUM($AF$2:AF791)/SUM($AH$2:AH791)</f>
        <v>-3.3847721518987343E-3</v>
      </c>
      <c r="AH791" s="28">
        <v>10000000</v>
      </c>
      <c r="AI791" s="26">
        <f t="shared" si="207"/>
        <v>0</v>
      </c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9"/>
      <c r="AU791" s="29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 spans="1:63" x14ac:dyDescent="0.2">
      <c r="A792" s="34">
        <f t="shared" si="192"/>
        <v>2022</v>
      </c>
      <c r="B792" s="34">
        <f t="shared" si="193"/>
        <v>3</v>
      </c>
      <c r="C792" s="34">
        <f t="shared" si="194"/>
        <v>1</v>
      </c>
      <c r="D792" s="25">
        <v>44621</v>
      </c>
      <c r="E792" s="20">
        <f t="shared" si="195"/>
        <v>10000</v>
      </c>
      <c r="F792" s="26">
        <f t="shared" si="196"/>
        <v>10000</v>
      </c>
      <c r="G792" s="26">
        <f t="shared" si="197"/>
        <v>0</v>
      </c>
      <c r="H792" s="37">
        <f t="shared" si="198"/>
        <v>1</v>
      </c>
      <c r="I792" s="26">
        <f t="shared" si="199"/>
        <v>10000</v>
      </c>
      <c r="J792" s="20">
        <f t="shared" si="200"/>
        <v>19800</v>
      </c>
      <c r="K792" s="20">
        <f t="shared" si="201"/>
        <v>2000</v>
      </c>
      <c r="L792" s="26">
        <v>1000</v>
      </c>
      <c r="M792" s="26">
        <v>0</v>
      </c>
      <c r="N792" s="26">
        <v>1000</v>
      </c>
      <c r="O792" s="20">
        <f t="shared" si="202"/>
        <v>8000</v>
      </c>
      <c r="P792" s="20">
        <f t="shared" si="203"/>
        <v>17800</v>
      </c>
      <c r="Q792" s="26">
        <v>500</v>
      </c>
      <c r="R792" s="26">
        <v>5000</v>
      </c>
      <c r="S792" s="26">
        <v>1000</v>
      </c>
      <c r="T792" s="26">
        <v>500</v>
      </c>
      <c r="U792" s="26">
        <v>2000</v>
      </c>
      <c r="V792" s="26">
        <v>3000</v>
      </c>
      <c r="W792" s="26">
        <v>0</v>
      </c>
      <c r="X792" s="26">
        <v>5000</v>
      </c>
      <c r="Y792" s="26">
        <v>800</v>
      </c>
      <c r="Z792" s="20">
        <f t="shared" si="204"/>
        <v>-9800</v>
      </c>
      <c r="AA792" s="26">
        <f t="shared" si="205"/>
        <v>15000</v>
      </c>
      <c r="AB792" s="26">
        <v>0</v>
      </c>
      <c r="AC792" s="26">
        <v>15000</v>
      </c>
      <c r="AD792" s="26">
        <v>0</v>
      </c>
      <c r="AE792" s="26">
        <v>0</v>
      </c>
      <c r="AF792" s="26">
        <f t="shared" si="206"/>
        <v>-24800</v>
      </c>
      <c r="AG792" s="27">
        <f>SUM($AF$2:AF792)/SUM($AH$2:AH792)</f>
        <v>-3.3836283185840707E-3</v>
      </c>
      <c r="AH792" s="28">
        <v>10000000</v>
      </c>
      <c r="AI792" s="26">
        <f t="shared" si="207"/>
        <v>0</v>
      </c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9"/>
      <c r="AU792" s="29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 spans="1:63" x14ac:dyDescent="0.2">
      <c r="A793" s="34">
        <f t="shared" si="192"/>
        <v>2022</v>
      </c>
      <c r="B793" s="34">
        <f t="shared" si="193"/>
        <v>3</v>
      </c>
      <c r="C793" s="34">
        <f t="shared" si="194"/>
        <v>2</v>
      </c>
      <c r="D793" s="25">
        <v>44622</v>
      </c>
      <c r="E793" s="20">
        <f t="shared" si="195"/>
        <v>0</v>
      </c>
      <c r="F793" s="26">
        <f t="shared" si="196"/>
        <v>0</v>
      </c>
      <c r="G793" s="26">
        <f t="shared" si="197"/>
        <v>0</v>
      </c>
      <c r="H793" s="37">
        <f t="shared" si="198"/>
        <v>0</v>
      </c>
      <c r="I793" s="26">
        <f t="shared" si="199"/>
        <v>0</v>
      </c>
      <c r="J793" s="20">
        <f t="shared" si="200"/>
        <v>19800</v>
      </c>
      <c r="K793" s="20">
        <f t="shared" si="201"/>
        <v>2000</v>
      </c>
      <c r="L793" s="26">
        <v>1000</v>
      </c>
      <c r="M793" s="26">
        <v>0</v>
      </c>
      <c r="N793" s="26">
        <v>1000</v>
      </c>
      <c r="O793" s="20">
        <f t="shared" si="202"/>
        <v>-2000</v>
      </c>
      <c r="P793" s="20">
        <f t="shared" si="203"/>
        <v>17800</v>
      </c>
      <c r="Q793" s="26">
        <v>500</v>
      </c>
      <c r="R793" s="26">
        <v>5000</v>
      </c>
      <c r="S793" s="26">
        <v>1000</v>
      </c>
      <c r="T793" s="26">
        <v>500</v>
      </c>
      <c r="U793" s="26">
        <v>2000</v>
      </c>
      <c r="V793" s="26">
        <v>3000</v>
      </c>
      <c r="W793" s="26">
        <v>0</v>
      </c>
      <c r="X793" s="26">
        <v>5000</v>
      </c>
      <c r="Y793" s="26">
        <v>800</v>
      </c>
      <c r="Z793" s="20">
        <f t="shared" si="204"/>
        <v>-19800</v>
      </c>
      <c r="AA793" s="26">
        <f t="shared" si="205"/>
        <v>15000</v>
      </c>
      <c r="AB793" s="26">
        <v>0</v>
      </c>
      <c r="AC793" s="26">
        <v>15000</v>
      </c>
      <c r="AD793" s="26">
        <v>0</v>
      </c>
      <c r="AE793" s="26">
        <v>0</v>
      </c>
      <c r="AF793" s="26">
        <f t="shared" si="206"/>
        <v>-34800</v>
      </c>
      <c r="AG793" s="27">
        <f>SUM($AF$2:AF793)/SUM($AH$2:AH793)</f>
        <v>-3.38375E-3</v>
      </c>
      <c r="AH793" s="28">
        <v>10000000</v>
      </c>
      <c r="AI793" s="26">
        <f t="shared" si="207"/>
        <v>0</v>
      </c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9"/>
      <c r="AU793" s="29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 spans="1:63" x14ac:dyDescent="0.2">
      <c r="A794" s="34">
        <f t="shared" si="192"/>
        <v>2022</v>
      </c>
      <c r="B794" s="34">
        <f t="shared" si="193"/>
        <v>3</v>
      </c>
      <c r="C794" s="34">
        <f t="shared" si="194"/>
        <v>3</v>
      </c>
      <c r="D794" s="25">
        <v>44623</v>
      </c>
      <c r="E794" s="20">
        <f t="shared" si="195"/>
        <v>0</v>
      </c>
      <c r="F794" s="26">
        <f t="shared" si="196"/>
        <v>0</v>
      </c>
      <c r="G794" s="26">
        <f t="shared" si="197"/>
        <v>0</v>
      </c>
      <c r="H794" s="37">
        <f t="shared" si="198"/>
        <v>0</v>
      </c>
      <c r="I794" s="26">
        <f t="shared" si="199"/>
        <v>0</v>
      </c>
      <c r="J794" s="20">
        <f t="shared" si="200"/>
        <v>19800</v>
      </c>
      <c r="K794" s="20">
        <f t="shared" si="201"/>
        <v>2000</v>
      </c>
      <c r="L794" s="26">
        <v>1000</v>
      </c>
      <c r="M794" s="26">
        <v>0</v>
      </c>
      <c r="N794" s="26">
        <v>1000</v>
      </c>
      <c r="O794" s="20">
        <f t="shared" si="202"/>
        <v>-2000</v>
      </c>
      <c r="P794" s="20">
        <f t="shared" si="203"/>
        <v>17800</v>
      </c>
      <c r="Q794" s="26">
        <v>500</v>
      </c>
      <c r="R794" s="26">
        <v>5000</v>
      </c>
      <c r="S794" s="26">
        <v>1000</v>
      </c>
      <c r="T794" s="26">
        <v>500</v>
      </c>
      <c r="U794" s="26">
        <v>2000</v>
      </c>
      <c r="V794" s="26">
        <v>3000</v>
      </c>
      <c r="W794" s="26">
        <v>0</v>
      </c>
      <c r="X794" s="26">
        <v>5000</v>
      </c>
      <c r="Y794" s="26">
        <v>800</v>
      </c>
      <c r="Z794" s="20">
        <f t="shared" si="204"/>
        <v>-19800</v>
      </c>
      <c r="AA794" s="26">
        <f t="shared" si="205"/>
        <v>15000</v>
      </c>
      <c r="AB794" s="26">
        <v>0</v>
      </c>
      <c r="AC794" s="26">
        <v>15000</v>
      </c>
      <c r="AD794" s="26">
        <v>0</v>
      </c>
      <c r="AE794" s="26">
        <v>0</v>
      </c>
      <c r="AF794" s="26">
        <f t="shared" si="206"/>
        <v>-34800</v>
      </c>
      <c r="AG794" s="27">
        <f>SUM($AF$2:AF794)/SUM($AH$2:AH794)</f>
        <v>-3.3838713745271121E-3</v>
      </c>
      <c r="AH794" s="28">
        <v>10000000</v>
      </c>
      <c r="AI794" s="26">
        <f t="shared" si="207"/>
        <v>0</v>
      </c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9"/>
      <c r="AU794" s="29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 spans="1:63" x14ac:dyDescent="0.2">
      <c r="A795" s="34">
        <f t="shared" si="192"/>
        <v>2022</v>
      </c>
      <c r="B795" s="34">
        <f t="shared" si="193"/>
        <v>3</v>
      </c>
      <c r="C795" s="34">
        <f t="shared" si="194"/>
        <v>4</v>
      </c>
      <c r="D795" s="25">
        <v>44624</v>
      </c>
      <c r="E795" s="20">
        <f t="shared" si="195"/>
        <v>0</v>
      </c>
      <c r="F795" s="26">
        <f t="shared" si="196"/>
        <v>0</v>
      </c>
      <c r="G795" s="26">
        <f t="shared" si="197"/>
        <v>0</v>
      </c>
      <c r="H795" s="37">
        <f t="shared" si="198"/>
        <v>0</v>
      </c>
      <c r="I795" s="26">
        <f t="shared" si="199"/>
        <v>0</v>
      </c>
      <c r="J795" s="20">
        <f t="shared" si="200"/>
        <v>19800</v>
      </c>
      <c r="K795" s="20">
        <f t="shared" si="201"/>
        <v>2000</v>
      </c>
      <c r="L795" s="26">
        <v>1000</v>
      </c>
      <c r="M795" s="26">
        <v>0</v>
      </c>
      <c r="N795" s="26">
        <v>1000</v>
      </c>
      <c r="O795" s="20">
        <f t="shared" si="202"/>
        <v>-2000</v>
      </c>
      <c r="P795" s="20">
        <f t="shared" si="203"/>
        <v>17800</v>
      </c>
      <c r="Q795" s="26">
        <v>500</v>
      </c>
      <c r="R795" s="26">
        <v>5000</v>
      </c>
      <c r="S795" s="26">
        <v>1000</v>
      </c>
      <c r="T795" s="26">
        <v>500</v>
      </c>
      <c r="U795" s="26">
        <v>2000</v>
      </c>
      <c r="V795" s="26">
        <v>3000</v>
      </c>
      <c r="W795" s="26">
        <v>0</v>
      </c>
      <c r="X795" s="26">
        <v>5000</v>
      </c>
      <c r="Y795" s="26">
        <v>800</v>
      </c>
      <c r="Z795" s="20">
        <f t="shared" si="204"/>
        <v>-19800</v>
      </c>
      <c r="AA795" s="26">
        <f t="shared" si="205"/>
        <v>15000</v>
      </c>
      <c r="AB795" s="26">
        <v>0</v>
      </c>
      <c r="AC795" s="26">
        <v>15000</v>
      </c>
      <c r="AD795" s="26">
        <v>0</v>
      </c>
      <c r="AE795" s="26">
        <v>0</v>
      </c>
      <c r="AF795" s="26">
        <f t="shared" si="206"/>
        <v>-34800</v>
      </c>
      <c r="AG795" s="27">
        <f>SUM($AF$2:AF795)/SUM($AH$2:AH795)</f>
        <v>-3.3839924433249368E-3</v>
      </c>
      <c r="AH795" s="28">
        <v>10000000</v>
      </c>
      <c r="AI795" s="26">
        <f t="shared" si="207"/>
        <v>0</v>
      </c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9"/>
      <c r="AU795" s="29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 spans="1:63" x14ac:dyDescent="0.2">
      <c r="A796" s="34">
        <f t="shared" si="192"/>
        <v>2022</v>
      </c>
      <c r="B796" s="34">
        <f t="shared" si="193"/>
        <v>3</v>
      </c>
      <c r="C796" s="34">
        <f t="shared" si="194"/>
        <v>5</v>
      </c>
      <c r="D796" s="25">
        <v>44625</v>
      </c>
      <c r="E796" s="20">
        <f t="shared" si="195"/>
        <v>0</v>
      </c>
      <c r="F796" s="26">
        <f t="shared" si="196"/>
        <v>0</v>
      </c>
      <c r="G796" s="26">
        <f t="shared" si="197"/>
        <v>0</v>
      </c>
      <c r="H796" s="37">
        <f t="shared" si="198"/>
        <v>0</v>
      </c>
      <c r="I796" s="26">
        <f t="shared" si="199"/>
        <v>0</v>
      </c>
      <c r="J796" s="20">
        <f t="shared" si="200"/>
        <v>19800</v>
      </c>
      <c r="K796" s="20">
        <f t="shared" si="201"/>
        <v>2000</v>
      </c>
      <c r="L796" s="26">
        <v>1000</v>
      </c>
      <c r="M796" s="26">
        <v>0</v>
      </c>
      <c r="N796" s="26">
        <v>1000</v>
      </c>
      <c r="O796" s="20">
        <f t="shared" si="202"/>
        <v>-2000</v>
      </c>
      <c r="P796" s="20">
        <f t="shared" si="203"/>
        <v>17800</v>
      </c>
      <c r="Q796" s="26">
        <v>500</v>
      </c>
      <c r="R796" s="26">
        <v>5000</v>
      </c>
      <c r="S796" s="26">
        <v>1000</v>
      </c>
      <c r="T796" s="26">
        <v>500</v>
      </c>
      <c r="U796" s="26">
        <v>2000</v>
      </c>
      <c r="V796" s="26">
        <v>3000</v>
      </c>
      <c r="W796" s="26">
        <v>0</v>
      </c>
      <c r="X796" s="26">
        <v>5000</v>
      </c>
      <c r="Y796" s="26">
        <v>800</v>
      </c>
      <c r="Z796" s="20">
        <f t="shared" si="204"/>
        <v>-19800</v>
      </c>
      <c r="AA796" s="26">
        <f t="shared" si="205"/>
        <v>15000</v>
      </c>
      <c r="AB796" s="26">
        <v>0</v>
      </c>
      <c r="AC796" s="26">
        <v>15000</v>
      </c>
      <c r="AD796" s="26">
        <v>0</v>
      </c>
      <c r="AE796" s="26">
        <v>0</v>
      </c>
      <c r="AF796" s="26">
        <f t="shared" si="206"/>
        <v>-34800</v>
      </c>
      <c r="AG796" s="27">
        <f>SUM($AF$2:AF796)/SUM($AH$2:AH796)</f>
        <v>-3.3841132075471698E-3</v>
      </c>
      <c r="AH796" s="28">
        <v>10000000</v>
      </c>
      <c r="AI796" s="26">
        <f t="shared" si="207"/>
        <v>0</v>
      </c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9"/>
      <c r="AU796" s="29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 spans="1:63" x14ac:dyDescent="0.2">
      <c r="A797" s="34">
        <f t="shared" si="192"/>
        <v>2022</v>
      </c>
      <c r="B797" s="34">
        <f t="shared" si="193"/>
        <v>3</v>
      </c>
      <c r="C797" s="34">
        <f t="shared" si="194"/>
        <v>6</v>
      </c>
      <c r="D797" s="25">
        <v>44626</v>
      </c>
      <c r="E797" s="20">
        <f t="shared" si="195"/>
        <v>0</v>
      </c>
      <c r="F797" s="26">
        <f t="shared" si="196"/>
        <v>0</v>
      </c>
      <c r="G797" s="26">
        <f t="shared" si="197"/>
        <v>0</v>
      </c>
      <c r="H797" s="37">
        <f t="shared" si="198"/>
        <v>0</v>
      </c>
      <c r="I797" s="26">
        <f t="shared" si="199"/>
        <v>0</v>
      </c>
      <c r="J797" s="20">
        <f t="shared" si="200"/>
        <v>19800</v>
      </c>
      <c r="K797" s="20">
        <f t="shared" si="201"/>
        <v>2000</v>
      </c>
      <c r="L797" s="26">
        <v>1000</v>
      </c>
      <c r="M797" s="26">
        <v>0</v>
      </c>
      <c r="N797" s="26">
        <v>1000</v>
      </c>
      <c r="O797" s="20">
        <f t="shared" si="202"/>
        <v>-2000</v>
      </c>
      <c r="P797" s="20">
        <f t="shared" si="203"/>
        <v>17800</v>
      </c>
      <c r="Q797" s="26">
        <v>500</v>
      </c>
      <c r="R797" s="26">
        <v>5000</v>
      </c>
      <c r="S797" s="26">
        <v>1000</v>
      </c>
      <c r="T797" s="26">
        <v>500</v>
      </c>
      <c r="U797" s="26">
        <v>2000</v>
      </c>
      <c r="V797" s="26">
        <v>3000</v>
      </c>
      <c r="W797" s="26">
        <v>0</v>
      </c>
      <c r="X797" s="26">
        <v>5000</v>
      </c>
      <c r="Y797" s="26">
        <v>800</v>
      </c>
      <c r="Z797" s="20">
        <f t="shared" si="204"/>
        <v>-19800</v>
      </c>
      <c r="AA797" s="26">
        <f t="shared" si="205"/>
        <v>15000</v>
      </c>
      <c r="AB797" s="26">
        <v>0</v>
      </c>
      <c r="AC797" s="26">
        <v>15000</v>
      </c>
      <c r="AD797" s="26">
        <v>0</v>
      </c>
      <c r="AE797" s="26">
        <v>0</v>
      </c>
      <c r="AF797" s="26">
        <f t="shared" si="206"/>
        <v>-34800</v>
      </c>
      <c r="AG797" s="27">
        <f>SUM($AF$2:AF797)/SUM($AH$2:AH797)</f>
        <v>-3.3842336683417087E-3</v>
      </c>
      <c r="AH797" s="28">
        <v>10000000</v>
      </c>
      <c r="AI797" s="26">
        <f t="shared" si="207"/>
        <v>0</v>
      </c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9"/>
      <c r="AU797" s="29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 spans="1:63" x14ac:dyDescent="0.2">
      <c r="A798" s="34">
        <f t="shared" si="192"/>
        <v>2022</v>
      </c>
      <c r="B798" s="34">
        <f t="shared" si="193"/>
        <v>3</v>
      </c>
      <c r="C798" s="34">
        <f t="shared" si="194"/>
        <v>7</v>
      </c>
      <c r="D798" s="25">
        <v>44627</v>
      </c>
      <c r="E798" s="20">
        <f t="shared" si="195"/>
        <v>0</v>
      </c>
      <c r="F798" s="26">
        <f t="shared" si="196"/>
        <v>0</v>
      </c>
      <c r="G798" s="26">
        <f t="shared" si="197"/>
        <v>0</v>
      </c>
      <c r="H798" s="37">
        <f t="shared" si="198"/>
        <v>0</v>
      </c>
      <c r="I798" s="26">
        <f t="shared" si="199"/>
        <v>0</v>
      </c>
      <c r="J798" s="20">
        <f t="shared" si="200"/>
        <v>19800</v>
      </c>
      <c r="K798" s="20">
        <f t="shared" si="201"/>
        <v>2000</v>
      </c>
      <c r="L798" s="26">
        <v>1000</v>
      </c>
      <c r="M798" s="26">
        <v>0</v>
      </c>
      <c r="N798" s="26">
        <v>1000</v>
      </c>
      <c r="O798" s="20">
        <f t="shared" si="202"/>
        <v>-2000</v>
      </c>
      <c r="P798" s="20">
        <f t="shared" si="203"/>
        <v>17800</v>
      </c>
      <c r="Q798" s="26">
        <v>500</v>
      </c>
      <c r="R798" s="26">
        <v>5000</v>
      </c>
      <c r="S798" s="26">
        <v>1000</v>
      </c>
      <c r="T798" s="26">
        <v>500</v>
      </c>
      <c r="U798" s="26">
        <v>2000</v>
      </c>
      <c r="V798" s="26">
        <v>3000</v>
      </c>
      <c r="W798" s="26">
        <v>0</v>
      </c>
      <c r="X798" s="26">
        <v>5000</v>
      </c>
      <c r="Y798" s="26">
        <v>800</v>
      </c>
      <c r="Z798" s="20">
        <f t="shared" si="204"/>
        <v>-19800</v>
      </c>
      <c r="AA798" s="26">
        <f t="shared" si="205"/>
        <v>15000</v>
      </c>
      <c r="AB798" s="26">
        <v>0</v>
      </c>
      <c r="AC798" s="26">
        <v>15000</v>
      </c>
      <c r="AD798" s="26">
        <v>0</v>
      </c>
      <c r="AE798" s="26">
        <v>0</v>
      </c>
      <c r="AF798" s="26">
        <f t="shared" si="206"/>
        <v>-34800</v>
      </c>
      <c r="AG798" s="27">
        <f>SUM($AF$2:AF798)/SUM($AH$2:AH798)</f>
        <v>-3.38435382685069E-3</v>
      </c>
      <c r="AH798" s="28">
        <v>10000000</v>
      </c>
      <c r="AI798" s="26">
        <f t="shared" si="207"/>
        <v>0</v>
      </c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9"/>
      <c r="AU798" s="29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 spans="1:63" x14ac:dyDescent="0.2">
      <c r="A799" s="34">
        <f t="shared" si="192"/>
        <v>2022</v>
      </c>
      <c r="B799" s="34">
        <f t="shared" si="193"/>
        <v>3</v>
      </c>
      <c r="C799" s="34">
        <f t="shared" si="194"/>
        <v>8</v>
      </c>
      <c r="D799" s="25">
        <v>44628</v>
      </c>
      <c r="E799" s="20">
        <f t="shared" si="195"/>
        <v>0</v>
      </c>
      <c r="F799" s="26">
        <f t="shared" si="196"/>
        <v>0</v>
      </c>
      <c r="G799" s="26">
        <f t="shared" si="197"/>
        <v>0</v>
      </c>
      <c r="H799" s="37">
        <f t="shared" si="198"/>
        <v>0</v>
      </c>
      <c r="I799" s="26">
        <f t="shared" si="199"/>
        <v>0</v>
      </c>
      <c r="J799" s="20">
        <f t="shared" si="200"/>
        <v>19800</v>
      </c>
      <c r="K799" s="20">
        <f t="shared" si="201"/>
        <v>2000</v>
      </c>
      <c r="L799" s="26">
        <v>1000</v>
      </c>
      <c r="M799" s="26">
        <v>0</v>
      </c>
      <c r="N799" s="26">
        <v>1000</v>
      </c>
      <c r="O799" s="20">
        <f t="shared" si="202"/>
        <v>-2000</v>
      </c>
      <c r="P799" s="20">
        <f t="shared" si="203"/>
        <v>17800</v>
      </c>
      <c r="Q799" s="26">
        <v>500</v>
      </c>
      <c r="R799" s="26">
        <v>5000</v>
      </c>
      <c r="S799" s="26">
        <v>1000</v>
      </c>
      <c r="T799" s="26">
        <v>500</v>
      </c>
      <c r="U799" s="26">
        <v>2000</v>
      </c>
      <c r="V799" s="26">
        <v>3000</v>
      </c>
      <c r="W799" s="26">
        <v>0</v>
      </c>
      <c r="X799" s="26">
        <v>5000</v>
      </c>
      <c r="Y799" s="26">
        <v>800</v>
      </c>
      <c r="Z799" s="20">
        <f t="shared" si="204"/>
        <v>-19800</v>
      </c>
      <c r="AA799" s="26">
        <f t="shared" si="205"/>
        <v>15000</v>
      </c>
      <c r="AB799" s="26">
        <v>0</v>
      </c>
      <c r="AC799" s="26">
        <v>15000</v>
      </c>
      <c r="AD799" s="26">
        <v>0</v>
      </c>
      <c r="AE799" s="26">
        <v>0</v>
      </c>
      <c r="AF799" s="26">
        <f t="shared" si="206"/>
        <v>-34800</v>
      </c>
      <c r="AG799" s="27">
        <f>SUM($AF$2:AF799)/SUM($AH$2:AH799)</f>
        <v>-3.3844736842105262E-3</v>
      </c>
      <c r="AH799" s="28">
        <v>10000000</v>
      </c>
      <c r="AI799" s="26">
        <f t="shared" si="207"/>
        <v>0</v>
      </c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9"/>
      <c r="AU799" s="29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 spans="1:63" x14ac:dyDescent="0.2">
      <c r="A800" s="34">
        <f t="shared" si="192"/>
        <v>2022</v>
      </c>
      <c r="B800" s="34">
        <f t="shared" si="193"/>
        <v>3</v>
      </c>
      <c r="C800" s="34">
        <f t="shared" si="194"/>
        <v>9</v>
      </c>
      <c r="D800" s="25">
        <v>44629</v>
      </c>
      <c r="E800" s="20">
        <f t="shared" si="195"/>
        <v>0</v>
      </c>
      <c r="F800" s="26">
        <f t="shared" si="196"/>
        <v>0</v>
      </c>
      <c r="G800" s="26">
        <f t="shared" si="197"/>
        <v>0</v>
      </c>
      <c r="H800" s="37">
        <f t="shared" si="198"/>
        <v>0</v>
      </c>
      <c r="I800" s="26">
        <f t="shared" si="199"/>
        <v>0</v>
      </c>
      <c r="J800" s="20">
        <f t="shared" si="200"/>
        <v>19800</v>
      </c>
      <c r="K800" s="20">
        <f t="shared" si="201"/>
        <v>2000</v>
      </c>
      <c r="L800" s="26">
        <v>1000</v>
      </c>
      <c r="M800" s="26">
        <v>0</v>
      </c>
      <c r="N800" s="26">
        <v>1000</v>
      </c>
      <c r="O800" s="20">
        <f t="shared" si="202"/>
        <v>-2000</v>
      </c>
      <c r="P800" s="20">
        <f t="shared" si="203"/>
        <v>17800</v>
      </c>
      <c r="Q800" s="26">
        <v>500</v>
      </c>
      <c r="R800" s="26">
        <v>5000</v>
      </c>
      <c r="S800" s="26">
        <v>1000</v>
      </c>
      <c r="T800" s="26">
        <v>500</v>
      </c>
      <c r="U800" s="26">
        <v>2000</v>
      </c>
      <c r="V800" s="26">
        <v>3000</v>
      </c>
      <c r="W800" s="26">
        <v>0</v>
      </c>
      <c r="X800" s="26">
        <v>5000</v>
      </c>
      <c r="Y800" s="26">
        <v>800</v>
      </c>
      <c r="Z800" s="20">
        <f t="shared" si="204"/>
        <v>-19800</v>
      </c>
      <c r="AA800" s="26">
        <f t="shared" si="205"/>
        <v>15000</v>
      </c>
      <c r="AB800" s="26">
        <v>0</v>
      </c>
      <c r="AC800" s="26">
        <v>15000</v>
      </c>
      <c r="AD800" s="26">
        <v>0</v>
      </c>
      <c r="AE800" s="26">
        <v>0</v>
      </c>
      <c r="AF800" s="26">
        <f t="shared" si="206"/>
        <v>-34800</v>
      </c>
      <c r="AG800" s="27">
        <f>SUM($AF$2:AF800)/SUM($AH$2:AH800)</f>
        <v>-3.3845932415519399E-3</v>
      </c>
      <c r="AH800" s="28">
        <v>10000000</v>
      </c>
      <c r="AI800" s="26">
        <f t="shared" si="207"/>
        <v>0</v>
      </c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9"/>
      <c r="AU800" s="29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 spans="1:63" x14ac:dyDescent="0.2">
      <c r="A801" s="34">
        <f t="shared" si="192"/>
        <v>2022</v>
      </c>
      <c r="B801" s="34">
        <f t="shared" si="193"/>
        <v>3</v>
      </c>
      <c r="C801" s="34">
        <f t="shared" si="194"/>
        <v>10</v>
      </c>
      <c r="D801" s="25">
        <v>44630</v>
      </c>
      <c r="E801" s="20">
        <f t="shared" si="195"/>
        <v>0</v>
      </c>
      <c r="F801" s="26">
        <f t="shared" si="196"/>
        <v>0</v>
      </c>
      <c r="G801" s="26">
        <f t="shared" si="197"/>
        <v>0</v>
      </c>
      <c r="H801" s="37">
        <f t="shared" si="198"/>
        <v>0</v>
      </c>
      <c r="I801" s="26">
        <f t="shared" si="199"/>
        <v>0</v>
      </c>
      <c r="J801" s="20">
        <f t="shared" si="200"/>
        <v>19800</v>
      </c>
      <c r="K801" s="20">
        <f t="shared" si="201"/>
        <v>2000</v>
      </c>
      <c r="L801" s="26">
        <v>1000</v>
      </c>
      <c r="M801" s="26">
        <v>0</v>
      </c>
      <c r="N801" s="26">
        <v>1000</v>
      </c>
      <c r="O801" s="20">
        <f t="shared" si="202"/>
        <v>-2000</v>
      </c>
      <c r="P801" s="20">
        <f t="shared" si="203"/>
        <v>17800</v>
      </c>
      <c r="Q801" s="26">
        <v>500</v>
      </c>
      <c r="R801" s="26">
        <v>5000</v>
      </c>
      <c r="S801" s="26">
        <v>1000</v>
      </c>
      <c r="T801" s="26">
        <v>500</v>
      </c>
      <c r="U801" s="26">
        <v>2000</v>
      </c>
      <c r="V801" s="26">
        <v>3000</v>
      </c>
      <c r="W801" s="26">
        <v>0</v>
      </c>
      <c r="X801" s="26">
        <v>5000</v>
      </c>
      <c r="Y801" s="26">
        <v>800</v>
      </c>
      <c r="Z801" s="20">
        <f t="shared" si="204"/>
        <v>-19800</v>
      </c>
      <c r="AA801" s="26">
        <f t="shared" si="205"/>
        <v>15000</v>
      </c>
      <c r="AB801" s="26">
        <v>0</v>
      </c>
      <c r="AC801" s="26">
        <v>15000</v>
      </c>
      <c r="AD801" s="26">
        <v>0</v>
      </c>
      <c r="AE801" s="26">
        <v>0</v>
      </c>
      <c r="AF801" s="26">
        <f t="shared" si="206"/>
        <v>-34800</v>
      </c>
      <c r="AG801" s="27">
        <f>SUM($AF$2:AF801)/SUM($AH$2:AH801)</f>
        <v>-3.3847125E-3</v>
      </c>
      <c r="AH801" s="28">
        <v>10000000</v>
      </c>
      <c r="AI801" s="26">
        <f t="shared" si="207"/>
        <v>0</v>
      </c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9"/>
      <c r="AU801" s="29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 spans="1:63" x14ac:dyDescent="0.2">
      <c r="A802" s="34">
        <f t="shared" si="192"/>
        <v>2022</v>
      </c>
      <c r="B802" s="34">
        <f t="shared" si="193"/>
        <v>3</v>
      </c>
      <c r="C802" s="34">
        <f t="shared" si="194"/>
        <v>11</v>
      </c>
      <c r="D802" s="25">
        <v>44631</v>
      </c>
      <c r="E802" s="20">
        <f t="shared" si="195"/>
        <v>0</v>
      </c>
      <c r="F802" s="26">
        <f t="shared" si="196"/>
        <v>0</v>
      </c>
      <c r="G802" s="26">
        <f t="shared" si="197"/>
        <v>0</v>
      </c>
      <c r="H802" s="37">
        <f t="shared" si="198"/>
        <v>0</v>
      </c>
      <c r="I802" s="26">
        <f t="shared" si="199"/>
        <v>0</v>
      </c>
      <c r="J802" s="20">
        <f t="shared" si="200"/>
        <v>19800</v>
      </c>
      <c r="K802" s="20">
        <f t="shared" si="201"/>
        <v>2000</v>
      </c>
      <c r="L802" s="26">
        <v>1000</v>
      </c>
      <c r="M802" s="26">
        <v>0</v>
      </c>
      <c r="N802" s="26">
        <v>1000</v>
      </c>
      <c r="O802" s="20">
        <f t="shared" si="202"/>
        <v>-2000</v>
      </c>
      <c r="P802" s="20">
        <f t="shared" si="203"/>
        <v>17800</v>
      </c>
      <c r="Q802" s="26">
        <v>500</v>
      </c>
      <c r="R802" s="26">
        <v>5000</v>
      </c>
      <c r="S802" s="26">
        <v>1000</v>
      </c>
      <c r="T802" s="26">
        <v>500</v>
      </c>
      <c r="U802" s="26">
        <v>2000</v>
      </c>
      <c r="V802" s="26">
        <v>3000</v>
      </c>
      <c r="W802" s="26">
        <v>0</v>
      </c>
      <c r="X802" s="26">
        <v>5000</v>
      </c>
      <c r="Y802" s="26">
        <v>800</v>
      </c>
      <c r="Z802" s="20">
        <f t="shared" si="204"/>
        <v>-19800</v>
      </c>
      <c r="AA802" s="26">
        <f t="shared" si="205"/>
        <v>15000</v>
      </c>
      <c r="AB802" s="26">
        <v>0</v>
      </c>
      <c r="AC802" s="26">
        <v>15000</v>
      </c>
      <c r="AD802" s="26">
        <v>0</v>
      </c>
      <c r="AE802" s="26">
        <v>0</v>
      </c>
      <c r="AF802" s="26">
        <f t="shared" si="206"/>
        <v>-34800</v>
      </c>
      <c r="AG802" s="27">
        <f>SUM($AF$2:AF802)/SUM($AH$2:AH802)</f>
        <v>-3.3848314606741573E-3</v>
      </c>
      <c r="AH802" s="28">
        <v>10000000</v>
      </c>
      <c r="AI802" s="26">
        <f t="shared" si="207"/>
        <v>0</v>
      </c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9"/>
      <c r="AU802" s="29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 spans="1:63" x14ac:dyDescent="0.2">
      <c r="A803" s="34">
        <f t="shared" si="192"/>
        <v>2022</v>
      </c>
      <c r="B803" s="34">
        <f t="shared" si="193"/>
        <v>3</v>
      </c>
      <c r="C803" s="34">
        <f t="shared" si="194"/>
        <v>12</v>
      </c>
      <c r="D803" s="25">
        <v>44632</v>
      </c>
      <c r="E803" s="20">
        <f t="shared" si="195"/>
        <v>0</v>
      </c>
      <c r="F803" s="26">
        <f t="shared" si="196"/>
        <v>0</v>
      </c>
      <c r="G803" s="26">
        <f t="shared" si="197"/>
        <v>0</v>
      </c>
      <c r="H803" s="37">
        <f t="shared" si="198"/>
        <v>0</v>
      </c>
      <c r="I803" s="26">
        <f t="shared" si="199"/>
        <v>0</v>
      </c>
      <c r="J803" s="20">
        <f t="shared" si="200"/>
        <v>19800</v>
      </c>
      <c r="K803" s="20">
        <f t="shared" si="201"/>
        <v>2000</v>
      </c>
      <c r="L803" s="26">
        <v>1000</v>
      </c>
      <c r="M803" s="26">
        <v>0</v>
      </c>
      <c r="N803" s="26">
        <v>1000</v>
      </c>
      <c r="O803" s="20">
        <f t="shared" si="202"/>
        <v>-2000</v>
      </c>
      <c r="P803" s="20">
        <f t="shared" si="203"/>
        <v>17800</v>
      </c>
      <c r="Q803" s="26">
        <v>500</v>
      </c>
      <c r="R803" s="26">
        <v>5000</v>
      </c>
      <c r="S803" s="26">
        <v>1000</v>
      </c>
      <c r="T803" s="26">
        <v>500</v>
      </c>
      <c r="U803" s="26">
        <v>2000</v>
      </c>
      <c r="V803" s="26">
        <v>3000</v>
      </c>
      <c r="W803" s="26">
        <v>0</v>
      </c>
      <c r="X803" s="26">
        <v>5000</v>
      </c>
      <c r="Y803" s="26">
        <v>800</v>
      </c>
      <c r="Z803" s="20">
        <f t="shared" si="204"/>
        <v>-19800</v>
      </c>
      <c r="AA803" s="26">
        <f t="shared" si="205"/>
        <v>15000</v>
      </c>
      <c r="AB803" s="26">
        <v>0</v>
      </c>
      <c r="AC803" s="26">
        <v>15000</v>
      </c>
      <c r="AD803" s="26">
        <v>0</v>
      </c>
      <c r="AE803" s="26">
        <v>0</v>
      </c>
      <c r="AF803" s="26">
        <f t="shared" si="206"/>
        <v>-34800</v>
      </c>
      <c r="AG803" s="27">
        <f>SUM($AF$2:AF803)/SUM($AH$2:AH803)</f>
        <v>-3.3849501246882795E-3</v>
      </c>
      <c r="AH803" s="28">
        <v>10000000</v>
      </c>
      <c r="AI803" s="26">
        <f t="shared" si="207"/>
        <v>0</v>
      </c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9"/>
      <c r="AU803" s="29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 spans="1:63" x14ac:dyDescent="0.2">
      <c r="A804" s="34">
        <f t="shared" si="192"/>
        <v>2022</v>
      </c>
      <c r="B804" s="34">
        <f t="shared" si="193"/>
        <v>3</v>
      </c>
      <c r="C804" s="34">
        <f t="shared" si="194"/>
        <v>13</v>
      </c>
      <c r="D804" s="25">
        <v>44633</v>
      </c>
      <c r="E804" s="20">
        <f t="shared" si="195"/>
        <v>0</v>
      </c>
      <c r="F804" s="26">
        <f t="shared" si="196"/>
        <v>0</v>
      </c>
      <c r="G804" s="26">
        <f t="shared" si="197"/>
        <v>0</v>
      </c>
      <c r="H804" s="37">
        <f t="shared" si="198"/>
        <v>0</v>
      </c>
      <c r="I804" s="26">
        <f t="shared" si="199"/>
        <v>0</v>
      </c>
      <c r="J804" s="20">
        <f t="shared" si="200"/>
        <v>19800</v>
      </c>
      <c r="K804" s="20">
        <f t="shared" si="201"/>
        <v>2000</v>
      </c>
      <c r="L804" s="26">
        <v>1000</v>
      </c>
      <c r="M804" s="26">
        <v>0</v>
      </c>
      <c r="N804" s="26">
        <v>1000</v>
      </c>
      <c r="O804" s="20">
        <f t="shared" si="202"/>
        <v>-2000</v>
      </c>
      <c r="P804" s="20">
        <f t="shared" si="203"/>
        <v>17800</v>
      </c>
      <c r="Q804" s="26">
        <v>500</v>
      </c>
      <c r="R804" s="26">
        <v>5000</v>
      </c>
      <c r="S804" s="26">
        <v>1000</v>
      </c>
      <c r="T804" s="26">
        <v>500</v>
      </c>
      <c r="U804" s="26">
        <v>2000</v>
      </c>
      <c r="V804" s="26">
        <v>3000</v>
      </c>
      <c r="W804" s="26">
        <v>0</v>
      </c>
      <c r="X804" s="26">
        <v>5000</v>
      </c>
      <c r="Y804" s="26">
        <v>800</v>
      </c>
      <c r="Z804" s="20">
        <f t="shared" si="204"/>
        <v>-19800</v>
      </c>
      <c r="AA804" s="26">
        <f t="shared" si="205"/>
        <v>15000</v>
      </c>
      <c r="AB804" s="26">
        <v>0</v>
      </c>
      <c r="AC804" s="26">
        <v>15000</v>
      </c>
      <c r="AD804" s="26">
        <v>0</v>
      </c>
      <c r="AE804" s="26">
        <v>0</v>
      </c>
      <c r="AF804" s="26">
        <f t="shared" si="206"/>
        <v>-34800</v>
      </c>
      <c r="AG804" s="27">
        <f>SUM($AF$2:AF804)/SUM($AH$2:AH804)</f>
        <v>-3.385068493150685E-3</v>
      </c>
      <c r="AH804" s="28">
        <v>10000000</v>
      </c>
      <c r="AI804" s="26">
        <f t="shared" si="207"/>
        <v>0</v>
      </c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9"/>
      <c r="AU804" s="29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 spans="1:63" x14ac:dyDescent="0.2">
      <c r="A805" s="34">
        <f t="shared" si="192"/>
        <v>2022</v>
      </c>
      <c r="B805" s="34">
        <f t="shared" si="193"/>
        <v>3</v>
      </c>
      <c r="C805" s="34">
        <f t="shared" si="194"/>
        <v>14</v>
      </c>
      <c r="D805" s="25">
        <v>44634</v>
      </c>
      <c r="E805" s="20">
        <f t="shared" si="195"/>
        <v>0</v>
      </c>
      <c r="F805" s="26">
        <f t="shared" si="196"/>
        <v>0</v>
      </c>
      <c r="G805" s="26">
        <f t="shared" si="197"/>
        <v>0</v>
      </c>
      <c r="H805" s="37">
        <f t="shared" si="198"/>
        <v>0</v>
      </c>
      <c r="I805" s="26">
        <f t="shared" si="199"/>
        <v>0</v>
      </c>
      <c r="J805" s="20">
        <f t="shared" si="200"/>
        <v>19800</v>
      </c>
      <c r="K805" s="20">
        <f t="shared" si="201"/>
        <v>2000</v>
      </c>
      <c r="L805" s="26">
        <v>1000</v>
      </c>
      <c r="M805" s="26">
        <v>0</v>
      </c>
      <c r="N805" s="26">
        <v>1000</v>
      </c>
      <c r="O805" s="20">
        <f t="shared" si="202"/>
        <v>-2000</v>
      </c>
      <c r="P805" s="20">
        <f t="shared" si="203"/>
        <v>17800</v>
      </c>
      <c r="Q805" s="26">
        <v>500</v>
      </c>
      <c r="R805" s="26">
        <v>5000</v>
      </c>
      <c r="S805" s="26">
        <v>1000</v>
      </c>
      <c r="T805" s="26">
        <v>500</v>
      </c>
      <c r="U805" s="26">
        <v>2000</v>
      </c>
      <c r="V805" s="26">
        <v>3000</v>
      </c>
      <c r="W805" s="26">
        <v>0</v>
      </c>
      <c r="X805" s="26">
        <v>5000</v>
      </c>
      <c r="Y805" s="26">
        <v>800</v>
      </c>
      <c r="Z805" s="20">
        <f t="shared" si="204"/>
        <v>-19800</v>
      </c>
      <c r="AA805" s="26">
        <f t="shared" si="205"/>
        <v>15000</v>
      </c>
      <c r="AB805" s="26">
        <v>0</v>
      </c>
      <c r="AC805" s="26">
        <v>15000</v>
      </c>
      <c r="AD805" s="26">
        <v>0</v>
      </c>
      <c r="AE805" s="26">
        <v>0</v>
      </c>
      <c r="AF805" s="26">
        <f t="shared" si="206"/>
        <v>-34800</v>
      </c>
      <c r="AG805" s="27">
        <f>SUM($AF$2:AF805)/SUM($AH$2:AH805)</f>
        <v>-3.385186567164179E-3</v>
      </c>
      <c r="AH805" s="28">
        <v>10000000</v>
      </c>
      <c r="AI805" s="26">
        <f t="shared" si="207"/>
        <v>0</v>
      </c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9"/>
      <c r="AU805" s="29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 spans="1:63" x14ac:dyDescent="0.2">
      <c r="A806" s="34">
        <f t="shared" si="192"/>
        <v>2022</v>
      </c>
      <c r="B806" s="34">
        <f t="shared" si="193"/>
        <v>3</v>
      </c>
      <c r="C806" s="34">
        <f t="shared" si="194"/>
        <v>15</v>
      </c>
      <c r="D806" s="25">
        <v>44635</v>
      </c>
      <c r="E806" s="20">
        <f t="shared" si="195"/>
        <v>10000</v>
      </c>
      <c r="F806" s="26">
        <f t="shared" si="196"/>
        <v>10000</v>
      </c>
      <c r="G806" s="26">
        <f t="shared" si="197"/>
        <v>0</v>
      </c>
      <c r="H806" s="37">
        <f t="shared" si="198"/>
        <v>1</v>
      </c>
      <c r="I806" s="26">
        <f t="shared" si="199"/>
        <v>10000</v>
      </c>
      <c r="J806" s="20">
        <f t="shared" si="200"/>
        <v>19800</v>
      </c>
      <c r="K806" s="20">
        <f t="shared" si="201"/>
        <v>2000</v>
      </c>
      <c r="L806" s="26">
        <v>1000</v>
      </c>
      <c r="M806" s="26">
        <v>0</v>
      </c>
      <c r="N806" s="26">
        <v>1000</v>
      </c>
      <c r="O806" s="20">
        <f t="shared" si="202"/>
        <v>8000</v>
      </c>
      <c r="P806" s="20">
        <f t="shared" si="203"/>
        <v>17800</v>
      </c>
      <c r="Q806" s="26">
        <v>500</v>
      </c>
      <c r="R806" s="26">
        <v>5000</v>
      </c>
      <c r="S806" s="26">
        <v>1000</v>
      </c>
      <c r="T806" s="26">
        <v>500</v>
      </c>
      <c r="U806" s="26">
        <v>2000</v>
      </c>
      <c r="V806" s="26">
        <v>3000</v>
      </c>
      <c r="W806" s="26">
        <v>0</v>
      </c>
      <c r="X806" s="26">
        <v>5000</v>
      </c>
      <c r="Y806" s="26">
        <v>800</v>
      </c>
      <c r="Z806" s="20">
        <f t="shared" si="204"/>
        <v>-9800</v>
      </c>
      <c r="AA806" s="26">
        <f t="shared" si="205"/>
        <v>15000</v>
      </c>
      <c r="AB806" s="26">
        <v>0</v>
      </c>
      <c r="AC806" s="26">
        <v>15000</v>
      </c>
      <c r="AD806" s="26">
        <v>0</v>
      </c>
      <c r="AE806" s="26">
        <v>0</v>
      </c>
      <c r="AF806" s="26">
        <f t="shared" si="206"/>
        <v>-24800</v>
      </c>
      <c r="AG806" s="27">
        <f>SUM($AF$2:AF806)/SUM($AH$2:AH806)</f>
        <v>-3.3840621118012421E-3</v>
      </c>
      <c r="AH806" s="28">
        <v>10000000</v>
      </c>
      <c r="AI806" s="26">
        <f t="shared" si="207"/>
        <v>0</v>
      </c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9"/>
      <c r="AU806" s="29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 spans="1:63" x14ac:dyDescent="0.2">
      <c r="A807" s="34">
        <f t="shared" si="192"/>
        <v>2022</v>
      </c>
      <c r="B807" s="34">
        <f t="shared" si="193"/>
        <v>3</v>
      </c>
      <c r="C807" s="34">
        <f t="shared" si="194"/>
        <v>16</v>
      </c>
      <c r="D807" s="25">
        <v>44636</v>
      </c>
      <c r="E807" s="20">
        <f t="shared" si="195"/>
        <v>0</v>
      </c>
      <c r="F807" s="26">
        <f t="shared" si="196"/>
        <v>0</v>
      </c>
      <c r="G807" s="26">
        <f t="shared" si="197"/>
        <v>0</v>
      </c>
      <c r="H807" s="37">
        <f t="shared" si="198"/>
        <v>0</v>
      </c>
      <c r="I807" s="26">
        <f t="shared" si="199"/>
        <v>0</v>
      </c>
      <c r="J807" s="20">
        <f t="shared" si="200"/>
        <v>19800</v>
      </c>
      <c r="K807" s="20">
        <f t="shared" si="201"/>
        <v>2000</v>
      </c>
      <c r="L807" s="26">
        <v>1000</v>
      </c>
      <c r="M807" s="26">
        <v>0</v>
      </c>
      <c r="N807" s="26">
        <v>1000</v>
      </c>
      <c r="O807" s="20">
        <f t="shared" si="202"/>
        <v>-2000</v>
      </c>
      <c r="P807" s="20">
        <f t="shared" si="203"/>
        <v>17800</v>
      </c>
      <c r="Q807" s="26">
        <v>500</v>
      </c>
      <c r="R807" s="26">
        <v>5000</v>
      </c>
      <c r="S807" s="26">
        <v>1000</v>
      </c>
      <c r="T807" s="26">
        <v>500</v>
      </c>
      <c r="U807" s="26">
        <v>2000</v>
      </c>
      <c r="V807" s="26">
        <v>3000</v>
      </c>
      <c r="W807" s="26">
        <v>0</v>
      </c>
      <c r="X807" s="26">
        <v>5000</v>
      </c>
      <c r="Y807" s="26">
        <v>800</v>
      </c>
      <c r="Z807" s="20">
        <f t="shared" si="204"/>
        <v>-19800</v>
      </c>
      <c r="AA807" s="26">
        <f t="shared" si="205"/>
        <v>15000</v>
      </c>
      <c r="AB807" s="26">
        <v>0</v>
      </c>
      <c r="AC807" s="26">
        <v>15000</v>
      </c>
      <c r="AD807" s="26">
        <v>0</v>
      </c>
      <c r="AE807" s="26">
        <v>0</v>
      </c>
      <c r="AF807" s="26">
        <f t="shared" si="206"/>
        <v>-34800</v>
      </c>
      <c r="AG807" s="27">
        <f>SUM($AF$2:AF807)/SUM($AH$2:AH807)</f>
        <v>-3.3841811414392058E-3</v>
      </c>
      <c r="AH807" s="28">
        <v>10000000</v>
      </c>
      <c r="AI807" s="26">
        <f t="shared" si="207"/>
        <v>0</v>
      </c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9"/>
      <c r="AU807" s="29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 spans="1:63" x14ac:dyDescent="0.2">
      <c r="A808" s="34">
        <f t="shared" si="192"/>
        <v>2022</v>
      </c>
      <c r="B808" s="34">
        <f t="shared" si="193"/>
        <v>3</v>
      </c>
      <c r="C808" s="34">
        <f t="shared" si="194"/>
        <v>17</v>
      </c>
      <c r="D808" s="25">
        <v>44637</v>
      </c>
      <c r="E808" s="20">
        <f t="shared" si="195"/>
        <v>0</v>
      </c>
      <c r="F808" s="26">
        <f t="shared" si="196"/>
        <v>0</v>
      </c>
      <c r="G808" s="26">
        <f t="shared" si="197"/>
        <v>0</v>
      </c>
      <c r="H808" s="37">
        <f t="shared" si="198"/>
        <v>0</v>
      </c>
      <c r="I808" s="26">
        <f t="shared" si="199"/>
        <v>0</v>
      </c>
      <c r="J808" s="20">
        <f t="shared" si="200"/>
        <v>19800</v>
      </c>
      <c r="K808" s="20">
        <f t="shared" si="201"/>
        <v>2000</v>
      </c>
      <c r="L808" s="26">
        <v>1000</v>
      </c>
      <c r="M808" s="26">
        <v>0</v>
      </c>
      <c r="N808" s="26">
        <v>1000</v>
      </c>
      <c r="O808" s="20">
        <f t="shared" si="202"/>
        <v>-2000</v>
      </c>
      <c r="P808" s="20">
        <f t="shared" si="203"/>
        <v>17800</v>
      </c>
      <c r="Q808" s="26">
        <v>500</v>
      </c>
      <c r="R808" s="26">
        <v>5000</v>
      </c>
      <c r="S808" s="26">
        <v>1000</v>
      </c>
      <c r="T808" s="26">
        <v>500</v>
      </c>
      <c r="U808" s="26">
        <v>2000</v>
      </c>
      <c r="V808" s="26">
        <v>3000</v>
      </c>
      <c r="W808" s="26">
        <v>0</v>
      </c>
      <c r="X808" s="26">
        <v>5000</v>
      </c>
      <c r="Y808" s="26">
        <v>800</v>
      </c>
      <c r="Z808" s="20">
        <f t="shared" si="204"/>
        <v>-19800</v>
      </c>
      <c r="AA808" s="26">
        <f t="shared" si="205"/>
        <v>15000</v>
      </c>
      <c r="AB808" s="26">
        <v>0</v>
      </c>
      <c r="AC808" s="26">
        <v>15000</v>
      </c>
      <c r="AD808" s="26">
        <v>0</v>
      </c>
      <c r="AE808" s="26">
        <v>0</v>
      </c>
      <c r="AF808" s="26">
        <f t="shared" si="206"/>
        <v>-34800</v>
      </c>
      <c r="AG808" s="27">
        <f>SUM($AF$2:AF808)/SUM($AH$2:AH808)</f>
        <v>-3.3842998760842628E-3</v>
      </c>
      <c r="AH808" s="28">
        <v>10000000</v>
      </c>
      <c r="AI808" s="26">
        <f t="shared" si="207"/>
        <v>0</v>
      </c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9"/>
      <c r="AU808" s="29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 spans="1:63" x14ac:dyDescent="0.2">
      <c r="A809" s="34">
        <f t="shared" si="192"/>
        <v>2022</v>
      </c>
      <c r="B809" s="34">
        <f t="shared" si="193"/>
        <v>3</v>
      </c>
      <c r="C809" s="34">
        <f t="shared" si="194"/>
        <v>18</v>
      </c>
      <c r="D809" s="25">
        <v>44638</v>
      </c>
      <c r="E809" s="20">
        <f t="shared" si="195"/>
        <v>0</v>
      </c>
      <c r="F809" s="26">
        <f t="shared" si="196"/>
        <v>0</v>
      </c>
      <c r="G809" s="26">
        <f t="shared" si="197"/>
        <v>0</v>
      </c>
      <c r="H809" s="37">
        <f t="shared" si="198"/>
        <v>0</v>
      </c>
      <c r="I809" s="26">
        <f t="shared" si="199"/>
        <v>0</v>
      </c>
      <c r="J809" s="20">
        <f t="shared" si="200"/>
        <v>19800</v>
      </c>
      <c r="K809" s="20">
        <f t="shared" si="201"/>
        <v>2000</v>
      </c>
      <c r="L809" s="26">
        <v>1000</v>
      </c>
      <c r="M809" s="26">
        <v>0</v>
      </c>
      <c r="N809" s="26">
        <v>1000</v>
      </c>
      <c r="O809" s="20">
        <f t="shared" si="202"/>
        <v>-2000</v>
      </c>
      <c r="P809" s="20">
        <f t="shared" si="203"/>
        <v>17800</v>
      </c>
      <c r="Q809" s="26">
        <v>500</v>
      </c>
      <c r="R809" s="26">
        <v>5000</v>
      </c>
      <c r="S809" s="26">
        <v>1000</v>
      </c>
      <c r="T809" s="26">
        <v>500</v>
      </c>
      <c r="U809" s="26">
        <v>2000</v>
      </c>
      <c r="V809" s="26">
        <v>3000</v>
      </c>
      <c r="W809" s="26">
        <v>0</v>
      </c>
      <c r="X809" s="26">
        <v>5000</v>
      </c>
      <c r="Y809" s="26">
        <v>800</v>
      </c>
      <c r="Z809" s="20">
        <f t="shared" si="204"/>
        <v>-19800</v>
      </c>
      <c r="AA809" s="26">
        <f t="shared" si="205"/>
        <v>15000</v>
      </c>
      <c r="AB809" s="26">
        <v>0</v>
      </c>
      <c r="AC809" s="26">
        <v>15000</v>
      </c>
      <c r="AD809" s="26">
        <v>0</v>
      </c>
      <c r="AE809" s="26">
        <v>0</v>
      </c>
      <c r="AF809" s="26">
        <f t="shared" si="206"/>
        <v>-34800</v>
      </c>
      <c r="AG809" s="27">
        <f>SUM($AF$2:AF809)/SUM($AH$2:AH809)</f>
        <v>-3.384418316831683E-3</v>
      </c>
      <c r="AH809" s="28">
        <v>10000000</v>
      </c>
      <c r="AI809" s="26">
        <f t="shared" si="207"/>
        <v>0</v>
      </c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9"/>
      <c r="AU809" s="29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 spans="1:63" x14ac:dyDescent="0.2">
      <c r="A810" s="34">
        <f t="shared" si="192"/>
        <v>2022</v>
      </c>
      <c r="B810" s="34">
        <f t="shared" si="193"/>
        <v>3</v>
      </c>
      <c r="C810" s="34">
        <f t="shared" si="194"/>
        <v>19</v>
      </c>
      <c r="D810" s="25">
        <v>44639</v>
      </c>
      <c r="E810" s="20">
        <f t="shared" si="195"/>
        <v>0</v>
      </c>
      <c r="F810" s="26">
        <f t="shared" si="196"/>
        <v>0</v>
      </c>
      <c r="G810" s="26">
        <f t="shared" si="197"/>
        <v>0</v>
      </c>
      <c r="H810" s="37">
        <f t="shared" si="198"/>
        <v>0</v>
      </c>
      <c r="I810" s="26">
        <f t="shared" si="199"/>
        <v>0</v>
      </c>
      <c r="J810" s="20">
        <f t="shared" si="200"/>
        <v>19800</v>
      </c>
      <c r="K810" s="20">
        <f t="shared" si="201"/>
        <v>2000</v>
      </c>
      <c r="L810" s="26">
        <v>1000</v>
      </c>
      <c r="M810" s="26">
        <v>0</v>
      </c>
      <c r="N810" s="26">
        <v>1000</v>
      </c>
      <c r="O810" s="20">
        <f t="shared" si="202"/>
        <v>-2000</v>
      </c>
      <c r="P810" s="20">
        <f t="shared" si="203"/>
        <v>17800</v>
      </c>
      <c r="Q810" s="26">
        <v>500</v>
      </c>
      <c r="R810" s="26">
        <v>5000</v>
      </c>
      <c r="S810" s="26">
        <v>1000</v>
      </c>
      <c r="T810" s="26">
        <v>500</v>
      </c>
      <c r="U810" s="26">
        <v>2000</v>
      </c>
      <c r="V810" s="26">
        <v>3000</v>
      </c>
      <c r="W810" s="26">
        <v>0</v>
      </c>
      <c r="X810" s="26">
        <v>5000</v>
      </c>
      <c r="Y810" s="26">
        <v>800</v>
      </c>
      <c r="Z810" s="20">
        <f t="shared" si="204"/>
        <v>-19800</v>
      </c>
      <c r="AA810" s="26">
        <f t="shared" si="205"/>
        <v>15000</v>
      </c>
      <c r="AB810" s="26">
        <v>0</v>
      </c>
      <c r="AC810" s="26">
        <v>15000</v>
      </c>
      <c r="AD810" s="26">
        <v>0</v>
      </c>
      <c r="AE810" s="26">
        <v>0</v>
      </c>
      <c r="AF810" s="26">
        <f t="shared" si="206"/>
        <v>-34800</v>
      </c>
      <c r="AG810" s="27">
        <f>SUM($AF$2:AF810)/SUM($AH$2:AH810)</f>
        <v>-3.3845364647713226E-3</v>
      </c>
      <c r="AH810" s="28">
        <v>10000000</v>
      </c>
      <c r="AI810" s="26">
        <f t="shared" si="207"/>
        <v>0</v>
      </c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9"/>
      <c r="AU810" s="29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 spans="1:63" x14ac:dyDescent="0.2">
      <c r="A811" s="34">
        <f t="shared" si="192"/>
        <v>2022</v>
      </c>
      <c r="B811" s="34">
        <f t="shared" si="193"/>
        <v>3</v>
      </c>
      <c r="C811" s="34">
        <f t="shared" si="194"/>
        <v>20</v>
      </c>
      <c r="D811" s="25">
        <v>44640</v>
      </c>
      <c r="E811" s="20">
        <f t="shared" si="195"/>
        <v>0</v>
      </c>
      <c r="F811" s="26">
        <f t="shared" si="196"/>
        <v>0</v>
      </c>
      <c r="G811" s="26">
        <f t="shared" si="197"/>
        <v>0</v>
      </c>
      <c r="H811" s="37">
        <f t="shared" si="198"/>
        <v>0</v>
      </c>
      <c r="I811" s="26">
        <f t="shared" si="199"/>
        <v>0</v>
      </c>
      <c r="J811" s="20">
        <f t="shared" si="200"/>
        <v>19800</v>
      </c>
      <c r="K811" s="20">
        <f t="shared" si="201"/>
        <v>2000</v>
      </c>
      <c r="L811" s="26">
        <v>1000</v>
      </c>
      <c r="M811" s="26">
        <v>0</v>
      </c>
      <c r="N811" s="26">
        <v>1000</v>
      </c>
      <c r="O811" s="20">
        <f t="shared" si="202"/>
        <v>-2000</v>
      </c>
      <c r="P811" s="20">
        <f t="shared" si="203"/>
        <v>17800</v>
      </c>
      <c r="Q811" s="26">
        <v>500</v>
      </c>
      <c r="R811" s="26">
        <v>5000</v>
      </c>
      <c r="S811" s="26">
        <v>1000</v>
      </c>
      <c r="T811" s="26">
        <v>500</v>
      </c>
      <c r="U811" s="26">
        <v>2000</v>
      </c>
      <c r="V811" s="26">
        <v>3000</v>
      </c>
      <c r="W811" s="26">
        <v>0</v>
      </c>
      <c r="X811" s="26">
        <v>5000</v>
      </c>
      <c r="Y811" s="26">
        <v>800</v>
      </c>
      <c r="Z811" s="20">
        <f t="shared" si="204"/>
        <v>-19800</v>
      </c>
      <c r="AA811" s="26">
        <f t="shared" si="205"/>
        <v>15000</v>
      </c>
      <c r="AB811" s="26">
        <v>0</v>
      </c>
      <c r="AC811" s="26">
        <v>15000</v>
      </c>
      <c r="AD811" s="26">
        <v>0</v>
      </c>
      <c r="AE811" s="26">
        <v>0</v>
      </c>
      <c r="AF811" s="26">
        <f t="shared" si="206"/>
        <v>-34800</v>
      </c>
      <c r="AG811" s="27">
        <f>SUM($AF$2:AF811)/SUM($AH$2:AH811)</f>
        <v>-3.3846543209876544E-3</v>
      </c>
      <c r="AH811" s="28">
        <v>10000000</v>
      </c>
      <c r="AI811" s="26">
        <f t="shared" si="207"/>
        <v>0</v>
      </c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9"/>
      <c r="AU811" s="29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 spans="1:63" x14ac:dyDescent="0.2">
      <c r="A812" s="34">
        <f t="shared" si="192"/>
        <v>2022</v>
      </c>
      <c r="B812" s="34">
        <f t="shared" si="193"/>
        <v>3</v>
      </c>
      <c r="C812" s="34">
        <f t="shared" si="194"/>
        <v>21</v>
      </c>
      <c r="D812" s="25">
        <v>44641</v>
      </c>
      <c r="E812" s="20">
        <f t="shared" si="195"/>
        <v>0</v>
      </c>
      <c r="F812" s="26">
        <f t="shared" si="196"/>
        <v>0</v>
      </c>
      <c r="G812" s="26">
        <f t="shared" si="197"/>
        <v>0</v>
      </c>
      <c r="H812" s="37">
        <f t="shared" si="198"/>
        <v>0</v>
      </c>
      <c r="I812" s="26">
        <f t="shared" si="199"/>
        <v>0</v>
      </c>
      <c r="J812" s="20">
        <f t="shared" si="200"/>
        <v>19800</v>
      </c>
      <c r="K812" s="20">
        <f t="shared" si="201"/>
        <v>2000</v>
      </c>
      <c r="L812" s="26">
        <v>1000</v>
      </c>
      <c r="M812" s="26">
        <v>0</v>
      </c>
      <c r="N812" s="26">
        <v>1000</v>
      </c>
      <c r="O812" s="20">
        <f t="shared" si="202"/>
        <v>-2000</v>
      </c>
      <c r="P812" s="20">
        <f t="shared" si="203"/>
        <v>17800</v>
      </c>
      <c r="Q812" s="26">
        <v>500</v>
      </c>
      <c r="R812" s="26">
        <v>5000</v>
      </c>
      <c r="S812" s="26">
        <v>1000</v>
      </c>
      <c r="T812" s="26">
        <v>500</v>
      </c>
      <c r="U812" s="26">
        <v>2000</v>
      </c>
      <c r="V812" s="26">
        <v>3000</v>
      </c>
      <c r="W812" s="26">
        <v>0</v>
      </c>
      <c r="X812" s="26">
        <v>5000</v>
      </c>
      <c r="Y812" s="26">
        <v>800</v>
      </c>
      <c r="Z812" s="20">
        <f t="shared" si="204"/>
        <v>-19800</v>
      </c>
      <c r="AA812" s="26">
        <f t="shared" si="205"/>
        <v>15000</v>
      </c>
      <c r="AB812" s="26">
        <v>0</v>
      </c>
      <c r="AC812" s="26">
        <v>15000</v>
      </c>
      <c r="AD812" s="26">
        <v>0</v>
      </c>
      <c r="AE812" s="26">
        <v>0</v>
      </c>
      <c r="AF812" s="26">
        <f t="shared" si="206"/>
        <v>-34800</v>
      </c>
      <c r="AG812" s="27">
        <f>SUM($AF$2:AF812)/SUM($AH$2:AH812)</f>
        <v>-3.3847718865598025E-3</v>
      </c>
      <c r="AH812" s="28">
        <v>10000000</v>
      </c>
      <c r="AI812" s="26">
        <f t="shared" si="207"/>
        <v>0</v>
      </c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9"/>
      <c r="AU812" s="29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 spans="1:63" x14ac:dyDescent="0.2">
      <c r="A813" s="34">
        <f t="shared" si="192"/>
        <v>2022</v>
      </c>
      <c r="B813" s="34">
        <f t="shared" si="193"/>
        <v>3</v>
      </c>
      <c r="C813" s="34">
        <f t="shared" si="194"/>
        <v>22</v>
      </c>
      <c r="D813" s="25">
        <v>44642</v>
      </c>
      <c r="E813" s="20">
        <f t="shared" si="195"/>
        <v>0</v>
      </c>
      <c r="F813" s="26">
        <f t="shared" si="196"/>
        <v>0</v>
      </c>
      <c r="G813" s="26">
        <f t="shared" si="197"/>
        <v>0</v>
      </c>
      <c r="H813" s="37">
        <f t="shared" si="198"/>
        <v>0</v>
      </c>
      <c r="I813" s="26">
        <f t="shared" si="199"/>
        <v>0</v>
      </c>
      <c r="J813" s="20">
        <f t="shared" si="200"/>
        <v>19800</v>
      </c>
      <c r="K813" s="20">
        <f t="shared" si="201"/>
        <v>2000</v>
      </c>
      <c r="L813" s="26">
        <v>1000</v>
      </c>
      <c r="M813" s="26">
        <v>0</v>
      </c>
      <c r="N813" s="26">
        <v>1000</v>
      </c>
      <c r="O813" s="20">
        <f t="shared" si="202"/>
        <v>-2000</v>
      </c>
      <c r="P813" s="20">
        <f t="shared" si="203"/>
        <v>17800</v>
      </c>
      <c r="Q813" s="26">
        <v>500</v>
      </c>
      <c r="R813" s="26">
        <v>5000</v>
      </c>
      <c r="S813" s="26">
        <v>1000</v>
      </c>
      <c r="T813" s="26">
        <v>500</v>
      </c>
      <c r="U813" s="26">
        <v>2000</v>
      </c>
      <c r="V813" s="26">
        <v>3000</v>
      </c>
      <c r="W813" s="26">
        <v>0</v>
      </c>
      <c r="X813" s="26">
        <v>5000</v>
      </c>
      <c r="Y813" s="26">
        <v>800</v>
      </c>
      <c r="Z813" s="20">
        <f t="shared" si="204"/>
        <v>-19800</v>
      </c>
      <c r="AA813" s="26">
        <f t="shared" si="205"/>
        <v>15000</v>
      </c>
      <c r="AB813" s="26">
        <v>0</v>
      </c>
      <c r="AC813" s="26">
        <v>15000</v>
      </c>
      <c r="AD813" s="26">
        <v>0</v>
      </c>
      <c r="AE813" s="26">
        <v>0</v>
      </c>
      <c r="AF813" s="26">
        <f t="shared" si="206"/>
        <v>-34800</v>
      </c>
      <c r="AG813" s="27">
        <f>SUM($AF$2:AF813)/SUM($AH$2:AH813)</f>
        <v>-3.3848891625615765E-3</v>
      </c>
      <c r="AH813" s="28">
        <v>10000000</v>
      </c>
      <c r="AI813" s="26">
        <f t="shared" si="207"/>
        <v>0</v>
      </c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9"/>
      <c r="AU813" s="29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 spans="1:63" x14ac:dyDescent="0.2">
      <c r="A814" s="34">
        <f t="shared" si="192"/>
        <v>2022</v>
      </c>
      <c r="B814" s="34">
        <f t="shared" si="193"/>
        <v>3</v>
      </c>
      <c r="C814" s="34">
        <f t="shared" si="194"/>
        <v>23</v>
      </c>
      <c r="D814" s="25">
        <v>44643</v>
      </c>
      <c r="E814" s="20">
        <f t="shared" si="195"/>
        <v>0</v>
      </c>
      <c r="F814" s="26">
        <f t="shared" si="196"/>
        <v>0</v>
      </c>
      <c r="G814" s="26">
        <f t="shared" si="197"/>
        <v>0</v>
      </c>
      <c r="H814" s="37">
        <f t="shared" si="198"/>
        <v>0</v>
      </c>
      <c r="I814" s="26">
        <f t="shared" si="199"/>
        <v>0</v>
      </c>
      <c r="J814" s="20">
        <f t="shared" si="200"/>
        <v>19800</v>
      </c>
      <c r="K814" s="20">
        <f t="shared" si="201"/>
        <v>2000</v>
      </c>
      <c r="L814" s="26">
        <v>1000</v>
      </c>
      <c r="M814" s="26">
        <v>0</v>
      </c>
      <c r="N814" s="26">
        <v>1000</v>
      </c>
      <c r="O814" s="20">
        <f t="shared" si="202"/>
        <v>-2000</v>
      </c>
      <c r="P814" s="20">
        <f t="shared" si="203"/>
        <v>17800</v>
      </c>
      <c r="Q814" s="26">
        <v>500</v>
      </c>
      <c r="R814" s="26">
        <v>5000</v>
      </c>
      <c r="S814" s="26">
        <v>1000</v>
      </c>
      <c r="T814" s="26">
        <v>500</v>
      </c>
      <c r="U814" s="26">
        <v>2000</v>
      </c>
      <c r="V814" s="26">
        <v>3000</v>
      </c>
      <c r="W814" s="26">
        <v>0</v>
      </c>
      <c r="X814" s="26">
        <v>5000</v>
      </c>
      <c r="Y814" s="26">
        <v>800</v>
      </c>
      <c r="Z814" s="20">
        <f t="shared" si="204"/>
        <v>-19800</v>
      </c>
      <c r="AA814" s="26">
        <f t="shared" si="205"/>
        <v>15000</v>
      </c>
      <c r="AB814" s="26">
        <v>0</v>
      </c>
      <c r="AC814" s="26">
        <v>15000</v>
      </c>
      <c r="AD814" s="26">
        <v>0</v>
      </c>
      <c r="AE814" s="26">
        <v>0</v>
      </c>
      <c r="AF814" s="26">
        <f t="shared" si="206"/>
        <v>-34800</v>
      </c>
      <c r="AG814" s="27">
        <f>SUM($AF$2:AF814)/SUM($AH$2:AH814)</f>
        <v>-3.3850061500615004E-3</v>
      </c>
      <c r="AH814" s="28">
        <v>10000000</v>
      </c>
      <c r="AI814" s="26">
        <f t="shared" si="207"/>
        <v>0</v>
      </c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9"/>
      <c r="AU814" s="29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 spans="1:63" x14ac:dyDescent="0.2">
      <c r="A815" s="34">
        <f t="shared" si="192"/>
        <v>2022</v>
      </c>
      <c r="B815" s="34">
        <f t="shared" si="193"/>
        <v>3</v>
      </c>
      <c r="C815" s="34">
        <f t="shared" si="194"/>
        <v>24</v>
      </c>
      <c r="D815" s="25">
        <v>44644</v>
      </c>
      <c r="E815" s="20">
        <f t="shared" si="195"/>
        <v>0</v>
      </c>
      <c r="F815" s="26">
        <f t="shared" si="196"/>
        <v>0</v>
      </c>
      <c r="G815" s="26">
        <f t="shared" si="197"/>
        <v>0</v>
      </c>
      <c r="H815" s="37">
        <f t="shared" si="198"/>
        <v>0</v>
      </c>
      <c r="I815" s="26">
        <f t="shared" si="199"/>
        <v>0</v>
      </c>
      <c r="J815" s="20">
        <f t="shared" si="200"/>
        <v>19800</v>
      </c>
      <c r="K815" s="20">
        <f t="shared" si="201"/>
        <v>2000</v>
      </c>
      <c r="L815" s="26">
        <v>1000</v>
      </c>
      <c r="M815" s="26">
        <v>0</v>
      </c>
      <c r="N815" s="26">
        <v>1000</v>
      </c>
      <c r="O815" s="20">
        <f t="shared" si="202"/>
        <v>-2000</v>
      </c>
      <c r="P815" s="20">
        <f t="shared" si="203"/>
        <v>17800</v>
      </c>
      <c r="Q815" s="26">
        <v>500</v>
      </c>
      <c r="R815" s="26">
        <v>5000</v>
      </c>
      <c r="S815" s="26">
        <v>1000</v>
      </c>
      <c r="T815" s="26">
        <v>500</v>
      </c>
      <c r="U815" s="26">
        <v>2000</v>
      </c>
      <c r="V815" s="26">
        <v>3000</v>
      </c>
      <c r="W815" s="26">
        <v>0</v>
      </c>
      <c r="X815" s="26">
        <v>5000</v>
      </c>
      <c r="Y815" s="26">
        <v>800</v>
      </c>
      <c r="Z815" s="20">
        <f t="shared" si="204"/>
        <v>-19800</v>
      </c>
      <c r="AA815" s="26">
        <f t="shared" si="205"/>
        <v>15000</v>
      </c>
      <c r="AB815" s="26">
        <v>0</v>
      </c>
      <c r="AC815" s="26">
        <v>15000</v>
      </c>
      <c r="AD815" s="26">
        <v>0</v>
      </c>
      <c r="AE815" s="26">
        <v>0</v>
      </c>
      <c r="AF815" s="26">
        <f t="shared" si="206"/>
        <v>-34800</v>
      </c>
      <c r="AG815" s="27">
        <f>SUM($AF$2:AF815)/SUM($AH$2:AH815)</f>
        <v>-3.3851228501228501E-3</v>
      </c>
      <c r="AH815" s="28">
        <v>10000000</v>
      </c>
      <c r="AI815" s="26">
        <f t="shared" si="207"/>
        <v>0</v>
      </c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9"/>
      <c r="AU815" s="29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 spans="1:63" x14ac:dyDescent="0.2">
      <c r="A816" s="34">
        <f t="shared" si="192"/>
        <v>2022</v>
      </c>
      <c r="B816" s="34">
        <f t="shared" si="193"/>
        <v>3</v>
      </c>
      <c r="C816" s="34">
        <f t="shared" si="194"/>
        <v>25</v>
      </c>
      <c r="D816" s="25">
        <v>44645</v>
      </c>
      <c r="E816" s="20">
        <f t="shared" si="195"/>
        <v>0</v>
      </c>
      <c r="F816" s="26">
        <f t="shared" si="196"/>
        <v>0</v>
      </c>
      <c r="G816" s="26">
        <f t="shared" si="197"/>
        <v>0</v>
      </c>
      <c r="H816" s="37">
        <f t="shared" si="198"/>
        <v>0</v>
      </c>
      <c r="I816" s="26">
        <f t="shared" si="199"/>
        <v>0</v>
      </c>
      <c r="J816" s="20">
        <f t="shared" si="200"/>
        <v>19800</v>
      </c>
      <c r="K816" s="20">
        <f t="shared" si="201"/>
        <v>2000</v>
      </c>
      <c r="L816" s="26">
        <v>1000</v>
      </c>
      <c r="M816" s="26">
        <v>0</v>
      </c>
      <c r="N816" s="26">
        <v>1000</v>
      </c>
      <c r="O816" s="20">
        <f t="shared" si="202"/>
        <v>-2000</v>
      </c>
      <c r="P816" s="20">
        <f t="shared" si="203"/>
        <v>17800</v>
      </c>
      <c r="Q816" s="26">
        <v>500</v>
      </c>
      <c r="R816" s="26">
        <v>5000</v>
      </c>
      <c r="S816" s="26">
        <v>1000</v>
      </c>
      <c r="T816" s="26">
        <v>500</v>
      </c>
      <c r="U816" s="26">
        <v>2000</v>
      </c>
      <c r="V816" s="26">
        <v>3000</v>
      </c>
      <c r="W816" s="26">
        <v>0</v>
      </c>
      <c r="X816" s="26">
        <v>5000</v>
      </c>
      <c r="Y816" s="26">
        <v>800</v>
      </c>
      <c r="Z816" s="20">
        <f t="shared" si="204"/>
        <v>-19800</v>
      </c>
      <c r="AA816" s="26">
        <f t="shared" si="205"/>
        <v>15000</v>
      </c>
      <c r="AB816" s="26">
        <v>0</v>
      </c>
      <c r="AC816" s="26">
        <v>15000</v>
      </c>
      <c r="AD816" s="26">
        <v>0</v>
      </c>
      <c r="AE816" s="26">
        <v>0</v>
      </c>
      <c r="AF816" s="26">
        <f t="shared" si="206"/>
        <v>-34800</v>
      </c>
      <c r="AG816" s="27">
        <f>SUM($AF$2:AF816)/SUM($AH$2:AH816)</f>
        <v>-3.3852392638036811E-3</v>
      </c>
      <c r="AH816" s="28">
        <v>10000000</v>
      </c>
      <c r="AI816" s="26">
        <f t="shared" si="207"/>
        <v>0</v>
      </c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9"/>
      <c r="AU816" s="29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 spans="1:63" x14ac:dyDescent="0.2">
      <c r="A817" s="34">
        <f t="shared" si="192"/>
        <v>2022</v>
      </c>
      <c r="B817" s="34">
        <f t="shared" si="193"/>
        <v>3</v>
      </c>
      <c r="C817" s="34">
        <f t="shared" si="194"/>
        <v>26</v>
      </c>
      <c r="D817" s="25">
        <v>44646</v>
      </c>
      <c r="E817" s="20">
        <f t="shared" si="195"/>
        <v>0</v>
      </c>
      <c r="F817" s="26">
        <f t="shared" si="196"/>
        <v>0</v>
      </c>
      <c r="G817" s="26">
        <f t="shared" si="197"/>
        <v>0</v>
      </c>
      <c r="H817" s="37">
        <f t="shared" si="198"/>
        <v>0</v>
      </c>
      <c r="I817" s="26">
        <f t="shared" si="199"/>
        <v>0</v>
      </c>
      <c r="J817" s="20">
        <f t="shared" si="200"/>
        <v>19800</v>
      </c>
      <c r="K817" s="20">
        <f t="shared" si="201"/>
        <v>2000</v>
      </c>
      <c r="L817" s="26">
        <v>1000</v>
      </c>
      <c r="M817" s="26">
        <v>0</v>
      </c>
      <c r="N817" s="26">
        <v>1000</v>
      </c>
      <c r="O817" s="20">
        <f t="shared" si="202"/>
        <v>-2000</v>
      </c>
      <c r="P817" s="20">
        <f t="shared" si="203"/>
        <v>17800</v>
      </c>
      <c r="Q817" s="26">
        <v>500</v>
      </c>
      <c r="R817" s="26">
        <v>5000</v>
      </c>
      <c r="S817" s="26">
        <v>1000</v>
      </c>
      <c r="T817" s="26">
        <v>500</v>
      </c>
      <c r="U817" s="26">
        <v>2000</v>
      </c>
      <c r="V817" s="26">
        <v>3000</v>
      </c>
      <c r="W817" s="26">
        <v>0</v>
      </c>
      <c r="X817" s="26">
        <v>5000</v>
      </c>
      <c r="Y817" s="26">
        <v>800</v>
      </c>
      <c r="Z817" s="20">
        <f t="shared" si="204"/>
        <v>-19800</v>
      </c>
      <c r="AA817" s="26">
        <f t="shared" si="205"/>
        <v>15000</v>
      </c>
      <c r="AB817" s="26">
        <v>0</v>
      </c>
      <c r="AC817" s="26">
        <v>15000</v>
      </c>
      <c r="AD817" s="26">
        <v>0</v>
      </c>
      <c r="AE817" s="26">
        <v>0</v>
      </c>
      <c r="AF817" s="26">
        <f t="shared" si="206"/>
        <v>-34800</v>
      </c>
      <c r="AG817" s="27">
        <f>SUM($AF$2:AF817)/SUM($AH$2:AH817)</f>
        <v>-3.3853553921568626E-3</v>
      </c>
      <c r="AH817" s="28">
        <v>10000000</v>
      </c>
      <c r="AI817" s="26">
        <f t="shared" si="207"/>
        <v>0</v>
      </c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9"/>
      <c r="AU817" s="29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 spans="1:63" x14ac:dyDescent="0.2">
      <c r="A818" s="34">
        <f t="shared" si="192"/>
        <v>2022</v>
      </c>
      <c r="B818" s="34">
        <f t="shared" si="193"/>
        <v>3</v>
      </c>
      <c r="C818" s="34">
        <f t="shared" si="194"/>
        <v>27</v>
      </c>
      <c r="D818" s="25">
        <v>44647</v>
      </c>
      <c r="E818" s="20">
        <f t="shared" si="195"/>
        <v>0</v>
      </c>
      <c r="F818" s="26">
        <f t="shared" si="196"/>
        <v>0</v>
      </c>
      <c r="G818" s="26">
        <f t="shared" si="197"/>
        <v>0</v>
      </c>
      <c r="H818" s="37">
        <f t="shared" si="198"/>
        <v>0</v>
      </c>
      <c r="I818" s="26">
        <f t="shared" si="199"/>
        <v>0</v>
      </c>
      <c r="J818" s="20">
        <f t="shared" si="200"/>
        <v>19800</v>
      </c>
      <c r="K818" s="20">
        <f t="shared" si="201"/>
        <v>2000</v>
      </c>
      <c r="L818" s="26">
        <v>1000</v>
      </c>
      <c r="M818" s="26">
        <v>0</v>
      </c>
      <c r="N818" s="26">
        <v>1000</v>
      </c>
      <c r="O818" s="20">
        <f t="shared" si="202"/>
        <v>-2000</v>
      </c>
      <c r="P818" s="20">
        <f t="shared" si="203"/>
        <v>17800</v>
      </c>
      <c r="Q818" s="26">
        <v>500</v>
      </c>
      <c r="R818" s="26">
        <v>5000</v>
      </c>
      <c r="S818" s="26">
        <v>1000</v>
      </c>
      <c r="T818" s="26">
        <v>500</v>
      </c>
      <c r="U818" s="26">
        <v>2000</v>
      </c>
      <c r="V818" s="26">
        <v>3000</v>
      </c>
      <c r="W818" s="26">
        <v>0</v>
      </c>
      <c r="X818" s="26">
        <v>5000</v>
      </c>
      <c r="Y818" s="26">
        <v>800</v>
      </c>
      <c r="Z818" s="20">
        <f t="shared" si="204"/>
        <v>-19800</v>
      </c>
      <c r="AA818" s="26">
        <f t="shared" si="205"/>
        <v>15000</v>
      </c>
      <c r="AB818" s="26">
        <v>0</v>
      </c>
      <c r="AC818" s="26">
        <v>15000</v>
      </c>
      <c r="AD818" s="26">
        <v>0</v>
      </c>
      <c r="AE818" s="26">
        <v>0</v>
      </c>
      <c r="AF818" s="26">
        <f t="shared" si="206"/>
        <v>-34800</v>
      </c>
      <c r="AG818" s="27">
        <f>SUM($AF$2:AF818)/SUM($AH$2:AH818)</f>
        <v>-3.3854712362301103E-3</v>
      </c>
      <c r="AH818" s="28">
        <v>10000000</v>
      </c>
      <c r="AI818" s="26">
        <f t="shared" si="207"/>
        <v>0</v>
      </c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9"/>
      <c r="AU818" s="29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 spans="1:63" x14ac:dyDescent="0.2">
      <c r="A819" s="34">
        <f t="shared" si="192"/>
        <v>2022</v>
      </c>
      <c r="B819" s="34">
        <f t="shared" si="193"/>
        <v>3</v>
      </c>
      <c r="C819" s="34">
        <f t="shared" si="194"/>
        <v>28</v>
      </c>
      <c r="D819" s="25">
        <v>44648</v>
      </c>
      <c r="E819" s="20">
        <f t="shared" si="195"/>
        <v>0</v>
      </c>
      <c r="F819" s="26">
        <f t="shared" si="196"/>
        <v>0</v>
      </c>
      <c r="G819" s="26">
        <f t="shared" si="197"/>
        <v>0</v>
      </c>
      <c r="H819" s="37">
        <f t="shared" si="198"/>
        <v>0</v>
      </c>
      <c r="I819" s="26">
        <f t="shared" si="199"/>
        <v>0</v>
      </c>
      <c r="J819" s="20">
        <f t="shared" si="200"/>
        <v>19800</v>
      </c>
      <c r="K819" s="20">
        <f t="shared" si="201"/>
        <v>2000</v>
      </c>
      <c r="L819" s="26">
        <v>1000</v>
      </c>
      <c r="M819" s="26">
        <v>0</v>
      </c>
      <c r="N819" s="26">
        <v>1000</v>
      </c>
      <c r="O819" s="20">
        <f t="shared" si="202"/>
        <v>-2000</v>
      </c>
      <c r="P819" s="20">
        <f t="shared" si="203"/>
        <v>17800</v>
      </c>
      <c r="Q819" s="26">
        <v>500</v>
      </c>
      <c r="R819" s="26">
        <v>5000</v>
      </c>
      <c r="S819" s="26">
        <v>1000</v>
      </c>
      <c r="T819" s="26">
        <v>500</v>
      </c>
      <c r="U819" s="26">
        <v>2000</v>
      </c>
      <c r="V819" s="26">
        <v>3000</v>
      </c>
      <c r="W819" s="26">
        <v>0</v>
      </c>
      <c r="X819" s="26">
        <v>5000</v>
      </c>
      <c r="Y819" s="26">
        <v>800</v>
      </c>
      <c r="Z819" s="20">
        <f t="shared" si="204"/>
        <v>-19800</v>
      </c>
      <c r="AA819" s="26">
        <f t="shared" si="205"/>
        <v>15000</v>
      </c>
      <c r="AB819" s="26">
        <v>0</v>
      </c>
      <c r="AC819" s="26">
        <v>15000</v>
      </c>
      <c r="AD819" s="26">
        <v>0</v>
      </c>
      <c r="AE819" s="26">
        <v>0</v>
      </c>
      <c r="AF819" s="26">
        <f t="shared" si="206"/>
        <v>-34800</v>
      </c>
      <c r="AG819" s="27">
        <f>SUM($AF$2:AF819)/SUM($AH$2:AH819)</f>
        <v>-3.3855867970660146E-3</v>
      </c>
      <c r="AH819" s="28">
        <v>10000000</v>
      </c>
      <c r="AI819" s="26">
        <f t="shared" si="207"/>
        <v>0</v>
      </c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9"/>
      <c r="AU819" s="29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 spans="1:63" x14ac:dyDescent="0.2">
      <c r="A820" s="34">
        <f t="shared" si="192"/>
        <v>2022</v>
      </c>
      <c r="B820" s="34">
        <f t="shared" si="193"/>
        <v>3</v>
      </c>
      <c r="C820" s="34">
        <f t="shared" si="194"/>
        <v>29</v>
      </c>
      <c r="D820" s="25">
        <v>44649</v>
      </c>
      <c r="E820" s="20">
        <f t="shared" si="195"/>
        <v>0</v>
      </c>
      <c r="F820" s="26">
        <f t="shared" si="196"/>
        <v>0</v>
      </c>
      <c r="G820" s="26">
        <f t="shared" si="197"/>
        <v>0</v>
      </c>
      <c r="H820" s="37">
        <f t="shared" si="198"/>
        <v>0</v>
      </c>
      <c r="I820" s="26">
        <f t="shared" si="199"/>
        <v>0</v>
      </c>
      <c r="J820" s="20">
        <f t="shared" si="200"/>
        <v>19800</v>
      </c>
      <c r="K820" s="20">
        <f t="shared" si="201"/>
        <v>2000</v>
      </c>
      <c r="L820" s="26">
        <v>1000</v>
      </c>
      <c r="M820" s="26">
        <v>0</v>
      </c>
      <c r="N820" s="26">
        <v>1000</v>
      </c>
      <c r="O820" s="20">
        <f t="shared" si="202"/>
        <v>-2000</v>
      </c>
      <c r="P820" s="20">
        <f t="shared" si="203"/>
        <v>17800</v>
      </c>
      <c r="Q820" s="26">
        <v>500</v>
      </c>
      <c r="R820" s="26">
        <v>5000</v>
      </c>
      <c r="S820" s="26">
        <v>1000</v>
      </c>
      <c r="T820" s="26">
        <v>500</v>
      </c>
      <c r="U820" s="26">
        <v>2000</v>
      </c>
      <c r="V820" s="26">
        <v>3000</v>
      </c>
      <c r="W820" s="26">
        <v>0</v>
      </c>
      <c r="X820" s="26">
        <v>5000</v>
      </c>
      <c r="Y820" s="26">
        <v>800</v>
      </c>
      <c r="Z820" s="20">
        <f t="shared" si="204"/>
        <v>-19800</v>
      </c>
      <c r="AA820" s="26">
        <f t="shared" si="205"/>
        <v>15000</v>
      </c>
      <c r="AB820" s="26">
        <v>0</v>
      </c>
      <c r="AC820" s="26">
        <v>15000</v>
      </c>
      <c r="AD820" s="26">
        <v>0</v>
      </c>
      <c r="AE820" s="26">
        <v>0</v>
      </c>
      <c r="AF820" s="26">
        <f t="shared" si="206"/>
        <v>-34800</v>
      </c>
      <c r="AG820" s="27">
        <f>SUM($AF$2:AF820)/SUM($AH$2:AH820)</f>
        <v>-3.3857020757020757E-3</v>
      </c>
      <c r="AH820" s="28">
        <v>10000000</v>
      </c>
      <c r="AI820" s="26">
        <f t="shared" si="207"/>
        <v>0</v>
      </c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9"/>
      <c r="AU820" s="29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 spans="1:63" x14ac:dyDescent="0.2">
      <c r="A821" s="34">
        <f t="shared" si="192"/>
        <v>2022</v>
      </c>
      <c r="B821" s="34">
        <f t="shared" si="193"/>
        <v>3</v>
      </c>
      <c r="C821" s="34">
        <f t="shared" si="194"/>
        <v>30</v>
      </c>
      <c r="D821" s="25">
        <v>44650</v>
      </c>
      <c r="E821" s="20">
        <f t="shared" si="195"/>
        <v>10100</v>
      </c>
      <c r="F821" s="26">
        <f t="shared" si="196"/>
        <v>10000</v>
      </c>
      <c r="G821" s="26">
        <f t="shared" si="197"/>
        <v>100</v>
      </c>
      <c r="H821" s="37">
        <f t="shared" si="198"/>
        <v>1</v>
      </c>
      <c r="I821" s="26">
        <f t="shared" si="199"/>
        <v>10000</v>
      </c>
      <c r="J821" s="20">
        <f t="shared" si="200"/>
        <v>19800</v>
      </c>
      <c r="K821" s="20">
        <f t="shared" si="201"/>
        <v>2000</v>
      </c>
      <c r="L821" s="26">
        <v>1000</v>
      </c>
      <c r="M821" s="26">
        <v>0</v>
      </c>
      <c r="N821" s="26">
        <v>1000</v>
      </c>
      <c r="O821" s="20">
        <f t="shared" si="202"/>
        <v>8100</v>
      </c>
      <c r="P821" s="20">
        <f t="shared" si="203"/>
        <v>17800</v>
      </c>
      <c r="Q821" s="26">
        <v>500</v>
      </c>
      <c r="R821" s="26">
        <v>5000</v>
      </c>
      <c r="S821" s="26">
        <v>1000</v>
      </c>
      <c r="T821" s="26">
        <v>500</v>
      </c>
      <c r="U821" s="26">
        <v>2000</v>
      </c>
      <c r="V821" s="26">
        <v>3000</v>
      </c>
      <c r="W821" s="26">
        <v>0</v>
      </c>
      <c r="X821" s="26">
        <v>5000</v>
      </c>
      <c r="Y821" s="26">
        <v>800</v>
      </c>
      <c r="Z821" s="20">
        <f t="shared" si="204"/>
        <v>-9700</v>
      </c>
      <c r="AA821" s="26">
        <f t="shared" si="205"/>
        <v>15000</v>
      </c>
      <c r="AB821" s="26">
        <v>0</v>
      </c>
      <c r="AC821" s="26">
        <v>15000</v>
      </c>
      <c r="AD821" s="26">
        <v>0</v>
      </c>
      <c r="AE821" s="26">
        <v>0</v>
      </c>
      <c r="AF821" s="26">
        <f t="shared" si="206"/>
        <v>-24700</v>
      </c>
      <c r="AG821" s="27">
        <f>SUM($AF$2:AF821)/SUM($AH$2:AH821)</f>
        <v>-3.3845853658536584E-3</v>
      </c>
      <c r="AH821" s="28">
        <v>10000000</v>
      </c>
      <c r="AI821" s="26">
        <f t="shared" si="207"/>
        <v>0</v>
      </c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9"/>
      <c r="AU821" s="29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 spans="1:63" x14ac:dyDescent="0.2">
      <c r="A822" s="34">
        <f t="shared" si="192"/>
        <v>2022</v>
      </c>
      <c r="B822" s="34">
        <f t="shared" si="193"/>
        <v>3</v>
      </c>
      <c r="C822" s="34">
        <f t="shared" si="194"/>
        <v>31</v>
      </c>
      <c r="D822" s="25">
        <v>44651</v>
      </c>
      <c r="E822" s="20">
        <f t="shared" si="195"/>
        <v>0</v>
      </c>
      <c r="F822" s="26">
        <f t="shared" si="196"/>
        <v>0</v>
      </c>
      <c r="G822" s="26">
        <f t="shared" si="197"/>
        <v>0</v>
      </c>
      <c r="H822" s="37">
        <f t="shared" si="198"/>
        <v>0</v>
      </c>
      <c r="I822" s="26">
        <f t="shared" si="199"/>
        <v>0</v>
      </c>
      <c r="J822" s="20">
        <f t="shared" si="200"/>
        <v>19800</v>
      </c>
      <c r="K822" s="20">
        <f t="shared" si="201"/>
        <v>2000</v>
      </c>
      <c r="L822" s="26">
        <v>1000</v>
      </c>
      <c r="M822" s="26">
        <v>0</v>
      </c>
      <c r="N822" s="26">
        <v>1000</v>
      </c>
      <c r="O822" s="20">
        <f t="shared" si="202"/>
        <v>-2000</v>
      </c>
      <c r="P822" s="20">
        <f t="shared" si="203"/>
        <v>17800</v>
      </c>
      <c r="Q822" s="26">
        <v>500</v>
      </c>
      <c r="R822" s="26">
        <v>5000</v>
      </c>
      <c r="S822" s="26">
        <v>1000</v>
      </c>
      <c r="T822" s="26">
        <v>500</v>
      </c>
      <c r="U822" s="26">
        <v>2000</v>
      </c>
      <c r="V822" s="26">
        <v>3000</v>
      </c>
      <c r="W822" s="26">
        <v>0</v>
      </c>
      <c r="X822" s="26">
        <v>5000</v>
      </c>
      <c r="Y822" s="26">
        <v>800</v>
      </c>
      <c r="Z822" s="20">
        <f t="shared" si="204"/>
        <v>-19800</v>
      </c>
      <c r="AA822" s="26">
        <f t="shared" si="205"/>
        <v>15000</v>
      </c>
      <c r="AB822" s="26">
        <v>0</v>
      </c>
      <c r="AC822" s="26">
        <v>15000</v>
      </c>
      <c r="AD822" s="26">
        <v>0</v>
      </c>
      <c r="AE822" s="26">
        <v>0</v>
      </c>
      <c r="AF822" s="26">
        <f t="shared" si="206"/>
        <v>-34800</v>
      </c>
      <c r="AG822" s="27">
        <f>SUM($AF$2:AF822)/SUM($AH$2:AH822)</f>
        <v>-3.3847015834348355E-3</v>
      </c>
      <c r="AH822" s="28">
        <v>10000000</v>
      </c>
      <c r="AI822" s="26">
        <f t="shared" si="207"/>
        <v>0</v>
      </c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9"/>
      <c r="AU822" s="29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 spans="1:63" x14ac:dyDescent="0.2">
      <c r="A823" s="34">
        <f t="shared" si="192"/>
        <v>2022</v>
      </c>
      <c r="B823" s="34">
        <f t="shared" si="193"/>
        <v>4</v>
      </c>
      <c r="C823" s="34">
        <f t="shared" si="194"/>
        <v>1</v>
      </c>
      <c r="D823" s="25">
        <v>44652</v>
      </c>
      <c r="E823" s="20">
        <f t="shared" si="195"/>
        <v>10000</v>
      </c>
      <c r="F823" s="26">
        <f t="shared" si="196"/>
        <v>10000</v>
      </c>
      <c r="G823" s="26">
        <f t="shared" si="197"/>
        <v>0</v>
      </c>
      <c r="H823" s="37">
        <f t="shared" si="198"/>
        <v>1</v>
      </c>
      <c r="I823" s="26">
        <f t="shared" si="199"/>
        <v>10000</v>
      </c>
      <c r="J823" s="20">
        <f t="shared" si="200"/>
        <v>19800</v>
      </c>
      <c r="K823" s="20">
        <f t="shared" si="201"/>
        <v>2000</v>
      </c>
      <c r="L823" s="26">
        <v>1000</v>
      </c>
      <c r="M823" s="26">
        <v>0</v>
      </c>
      <c r="N823" s="26">
        <v>1000</v>
      </c>
      <c r="O823" s="20">
        <f t="shared" si="202"/>
        <v>8000</v>
      </c>
      <c r="P823" s="20">
        <f t="shared" si="203"/>
        <v>17800</v>
      </c>
      <c r="Q823" s="26">
        <v>500</v>
      </c>
      <c r="R823" s="26">
        <v>5000</v>
      </c>
      <c r="S823" s="26">
        <v>1000</v>
      </c>
      <c r="T823" s="26">
        <v>500</v>
      </c>
      <c r="U823" s="26">
        <v>2000</v>
      </c>
      <c r="V823" s="26">
        <v>3000</v>
      </c>
      <c r="W823" s="26">
        <v>0</v>
      </c>
      <c r="X823" s="26">
        <v>5000</v>
      </c>
      <c r="Y823" s="26">
        <v>800</v>
      </c>
      <c r="Z823" s="20">
        <f t="shared" si="204"/>
        <v>-9800</v>
      </c>
      <c r="AA823" s="26">
        <f t="shared" si="205"/>
        <v>15000</v>
      </c>
      <c r="AB823" s="26">
        <v>0</v>
      </c>
      <c r="AC823" s="26">
        <v>15000</v>
      </c>
      <c r="AD823" s="26">
        <v>0</v>
      </c>
      <c r="AE823" s="26">
        <v>0</v>
      </c>
      <c r="AF823" s="26">
        <f t="shared" si="206"/>
        <v>-24800</v>
      </c>
      <c r="AG823" s="27">
        <f>SUM($AF$2:AF823)/SUM($AH$2:AH823)</f>
        <v>-3.3836009732360096E-3</v>
      </c>
      <c r="AH823" s="28">
        <v>10000000</v>
      </c>
      <c r="AI823" s="26">
        <f t="shared" si="207"/>
        <v>0</v>
      </c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9"/>
      <c r="AU823" s="29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 spans="1:63" x14ac:dyDescent="0.2">
      <c r="A824" s="34">
        <f t="shared" si="192"/>
        <v>2022</v>
      </c>
      <c r="B824" s="34">
        <f t="shared" si="193"/>
        <v>4</v>
      </c>
      <c r="C824" s="34">
        <f t="shared" si="194"/>
        <v>2</v>
      </c>
      <c r="D824" s="25">
        <v>44653</v>
      </c>
      <c r="E824" s="20">
        <f t="shared" si="195"/>
        <v>0</v>
      </c>
      <c r="F824" s="26">
        <f t="shared" si="196"/>
        <v>0</v>
      </c>
      <c r="G824" s="26">
        <f t="shared" si="197"/>
        <v>0</v>
      </c>
      <c r="H824" s="37">
        <f t="shared" si="198"/>
        <v>0</v>
      </c>
      <c r="I824" s="26">
        <f t="shared" si="199"/>
        <v>0</v>
      </c>
      <c r="J824" s="20">
        <f t="shared" si="200"/>
        <v>19800</v>
      </c>
      <c r="K824" s="20">
        <f t="shared" si="201"/>
        <v>2000</v>
      </c>
      <c r="L824" s="26">
        <v>1000</v>
      </c>
      <c r="M824" s="26">
        <v>0</v>
      </c>
      <c r="N824" s="26">
        <v>1000</v>
      </c>
      <c r="O824" s="20">
        <f t="shared" si="202"/>
        <v>-2000</v>
      </c>
      <c r="P824" s="20">
        <f t="shared" si="203"/>
        <v>17800</v>
      </c>
      <c r="Q824" s="26">
        <v>500</v>
      </c>
      <c r="R824" s="26">
        <v>5000</v>
      </c>
      <c r="S824" s="26">
        <v>1000</v>
      </c>
      <c r="T824" s="26">
        <v>500</v>
      </c>
      <c r="U824" s="26">
        <v>2000</v>
      </c>
      <c r="V824" s="26">
        <v>3000</v>
      </c>
      <c r="W824" s="26">
        <v>0</v>
      </c>
      <c r="X824" s="26">
        <v>5000</v>
      </c>
      <c r="Y824" s="26">
        <v>800</v>
      </c>
      <c r="Z824" s="20">
        <f t="shared" si="204"/>
        <v>-19800</v>
      </c>
      <c r="AA824" s="26">
        <f t="shared" si="205"/>
        <v>15000</v>
      </c>
      <c r="AB824" s="26">
        <v>0</v>
      </c>
      <c r="AC824" s="26">
        <v>15000</v>
      </c>
      <c r="AD824" s="26">
        <v>0</v>
      </c>
      <c r="AE824" s="26">
        <v>0</v>
      </c>
      <c r="AF824" s="26">
        <f t="shared" si="206"/>
        <v>-34800</v>
      </c>
      <c r="AG824" s="27">
        <f>SUM($AF$2:AF824)/SUM($AH$2:AH824)</f>
        <v>-3.3837181044957471E-3</v>
      </c>
      <c r="AH824" s="28">
        <v>10000000</v>
      </c>
      <c r="AI824" s="26">
        <f t="shared" si="207"/>
        <v>0</v>
      </c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9"/>
      <c r="AU824" s="29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 spans="1:63" x14ac:dyDescent="0.2">
      <c r="A825" s="34">
        <f t="shared" si="192"/>
        <v>2022</v>
      </c>
      <c r="B825" s="34">
        <f t="shared" si="193"/>
        <v>4</v>
      </c>
      <c r="C825" s="34">
        <f t="shared" si="194"/>
        <v>3</v>
      </c>
      <c r="D825" s="25">
        <v>44654</v>
      </c>
      <c r="E825" s="20">
        <f t="shared" si="195"/>
        <v>0</v>
      </c>
      <c r="F825" s="26">
        <f t="shared" si="196"/>
        <v>0</v>
      </c>
      <c r="G825" s="26">
        <f t="shared" si="197"/>
        <v>0</v>
      </c>
      <c r="H825" s="37">
        <f t="shared" si="198"/>
        <v>0</v>
      </c>
      <c r="I825" s="26">
        <f t="shared" si="199"/>
        <v>0</v>
      </c>
      <c r="J825" s="20">
        <f t="shared" si="200"/>
        <v>19800</v>
      </c>
      <c r="K825" s="20">
        <f t="shared" si="201"/>
        <v>2000</v>
      </c>
      <c r="L825" s="26">
        <v>1000</v>
      </c>
      <c r="M825" s="26">
        <v>0</v>
      </c>
      <c r="N825" s="26">
        <v>1000</v>
      </c>
      <c r="O825" s="20">
        <f t="shared" si="202"/>
        <v>-2000</v>
      </c>
      <c r="P825" s="20">
        <f t="shared" si="203"/>
        <v>17800</v>
      </c>
      <c r="Q825" s="26">
        <v>500</v>
      </c>
      <c r="R825" s="26">
        <v>5000</v>
      </c>
      <c r="S825" s="26">
        <v>1000</v>
      </c>
      <c r="T825" s="26">
        <v>500</v>
      </c>
      <c r="U825" s="26">
        <v>2000</v>
      </c>
      <c r="V825" s="26">
        <v>3000</v>
      </c>
      <c r="W825" s="26">
        <v>0</v>
      </c>
      <c r="X825" s="26">
        <v>5000</v>
      </c>
      <c r="Y825" s="26">
        <v>800</v>
      </c>
      <c r="Z825" s="20">
        <f t="shared" si="204"/>
        <v>-19800</v>
      </c>
      <c r="AA825" s="26">
        <f t="shared" si="205"/>
        <v>15000</v>
      </c>
      <c r="AB825" s="26">
        <v>0</v>
      </c>
      <c r="AC825" s="26">
        <v>15000</v>
      </c>
      <c r="AD825" s="26">
        <v>0</v>
      </c>
      <c r="AE825" s="26">
        <v>0</v>
      </c>
      <c r="AF825" s="26">
        <f t="shared" si="206"/>
        <v>-34800</v>
      </c>
      <c r="AG825" s="27">
        <f>SUM($AF$2:AF825)/SUM($AH$2:AH825)</f>
        <v>-3.3838349514563105E-3</v>
      </c>
      <c r="AH825" s="28">
        <v>10000000</v>
      </c>
      <c r="AI825" s="26">
        <f t="shared" si="207"/>
        <v>0</v>
      </c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9"/>
      <c r="AU825" s="29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 spans="1:63" x14ac:dyDescent="0.2">
      <c r="A826" s="34">
        <f t="shared" si="192"/>
        <v>2022</v>
      </c>
      <c r="B826" s="34">
        <f t="shared" si="193"/>
        <v>4</v>
      </c>
      <c r="C826" s="34">
        <f t="shared" si="194"/>
        <v>4</v>
      </c>
      <c r="D826" s="25">
        <v>44655</v>
      </c>
      <c r="E826" s="20">
        <f t="shared" si="195"/>
        <v>0</v>
      </c>
      <c r="F826" s="26">
        <f t="shared" si="196"/>
        <v>0</v>
      </c>
      <c r="G826" s="26">
        <f t="shared" si="197"/>
        <v>0</v>
      </c>
      <c r="H826" s="37">
        <f t="shared" si="198"/>
        <v>0</v>
      </c>
      <c r="I826" s="26">
        <f t="shared" si="199"/>
        <v>0</v>
      </c>
      <c r="J826" s="20">
        <f t="shared" si="200"/>
        <v>19800</v>
      </c>
      <c r="K826" s="20">
        <f t="shared" si="201"/>
        <v>2000</v>
      </c>
      <c r="L826" s="26">
        <v>1000</v>
      </c>
      <c r="M826" s="26">
        <v>0</v>
      </c>
      <c r="N826" s="26">
        <v>1000</v>
      </c>
      <c r="O826" s="20">
        <f t="shared" si="202"/>
        <v>-2000</v>
      </c>
      <c r="P826" s="20">
        <f t="shared" si="203"/>
        <v>17800</v>
      </c>
      <c r="Q826" s="26">
        <v>500</v>
      </c>
      <c r="R826" s="26">
        <v>5000</v>
      </c>
      <c r="S826" s="26">
        <v>1000</v>
      </c>
      <c r="T826" s="26">
        <v>500</v>
      </c>
      <c r="U826" s="26">
        <v>2000</v>
      </c>
      <c r="V826" s="26">
        <v>3000</v>
      </c>
      <c r="W826" s="26">
        <v>0</v>
      </c>
      <c r="X826" s="26">
        <v>5000</v>
      </c>
      <c r="Y826" s="26">
        <v>800</v>
      </c>
      <c r="Z826" s="20">
        <f t="shared" si="204"/>
        <v>-19800</v>
      </c>
      <c r="AA826" s="26">
        <f t="shared" si="205"/>
        <v>15000</v>
      </c>
      <c r="AB826" s="26">
        <v>0</v>
      </c>
      <c r="AC826" s="26">
        <v>15000</v>
      </c>
      <c r="AD826" s="26">
        <v>0</v>
      </c>
      <c r="AE826" s="26">
        <v>0</v>
      </c>
      <c r="AF826" s="26">
        <f t="shared" si="206"/>
        <v>-34800</v>
      </c>
      <c r="AG826" s="27">
        <f>SUM($AF$2:AF826)/SUM($AH$2:AH826)</f>
        <v>-3.3839515151515153E-3</v>
      </c>
      <c r="AH826" s="28">
        <v>10000000</v>
      </c>
      <c r="AI826" s="26">
        <f t="shared" si="207"/>
        <v>0</v>
      </c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9"/>
      <c r="AU826" s="29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 spans="1:63" x14ac:dyDescent="0.2">
      <c r="A827" s="34">
        <f t="shared" si="192"/>
        <v>2022</v>
      </c>
      <c r="B827" s="34">
        <f t="shared" si="193"/>
        <v>4</v>
      </c>
      <c r="C827" s="34">
        <f t="shared" si="194"/>
        <v>5</v>
      </c>
      <c r="D827" s="25">
        <v>44656</v>
      </c>
      <c r="E827" s="20">
        <f t="shared" si="195"/>
        <v>0</v>
      </c>
      <c r="F827" s="26">
        <f t="shared" si="196"/>
        <v>0</v>
      </c>
      <c r="G827" s="26">
        <f t="shared" si="197"/>
        <v>0</v>
      </c>
      <c r="H827" s="37">
        <f t="shared" si="198"/>
        <v>0</v>
      </c>
      <c r="I827" s="26">
        <f t="shared" si="199"/>
        <v>0</v>
      </c>
      <c r="J827" s="20">
        <f t="shared" si="200"/>
        <v>19800</v>
      </c>
      <c r="K827" s="20">
        <f t="shared" si="201"/>
        <v>2000</v>
      </c>
      <c r="L827" s="26">
        <v>1000</v>
      </c>
      <c r="M827" s="26">
        <v>0</v>
      </c>
      <c r="N827" s="26">
        <v>1000</v>
      </c>
      <c r="O827" s="20">
        <f t="shared" si="202"/>
        <v>-2000</v>
      </c>
      <c r="P827" s="20">
        <f t="shared" si="203"/>
        <v>17800</v>
      </c>
      <c r="Q827" s="26">
        <v>500</v>
      </c>
      <c r="R827" s="26">
        <v>5000</v>
      </c>
      <c r="S827" s="26">
        <v>1000</v>
      </c>
      <c r="T827" s="26">
        <v>500</v>
      </c>
      <c r="U827" s="26">
        <v>2000</v>
      </c>
      <c r="V827" s="26">
        <v>3000</v>
      </c>
      <c r="W827" s="26">
        <v>0</v>
      </c>
      <c r="X827" s="26">
        <v>5000</v>
      </c>
      <c r="Y827" s="26">
        <v>800</v>
      </c>
      <c r="Z827" s="20">
        <f t="shared" si="204"/>
        <v>-19800</v>
      </c>
      <c r="AA827" s="26">
        <f t="shared" si="205"/>
        <v>15000</v>
      </c>
      <c r="AB827" s="26">
        <v>0</v>
      </c>
      <c r="AC827" s="26">
        <v>15000</v>
      </c>
      <c r="AD827" s="26">
        <v>0</v>
      </c>
      <c r="AE827" s="26">
        <v>0</v>
      </c>
      <c r="AF827" s="26">
        <f t="shared" si="206"/>
        <v>-34800</v>
      </c>
      <c r="AG827" s="27">
        <f>SUM($AF$2:AF827)/SUM($AH$2:AH827)</f>
        <v>-3.3840677966101695E-3</v>
      </c>
      <c r="AH827" s="28">
        <v>10000000</v>
      </c>
      <c r="AI827" s="26">
        <f t="shared" si="207"/>
        <v>0</v>
      </c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9"/>
      <c r="AU827" s="29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 spans="1:63" x14ac:dyDescent="0.2">
      <c r="A828" s="34">
        <f t="shared" si="192"/>
        <v>2022</v>
      </c>
      <c r="B828" s="34">
        <f t="shared" si="193"/>
        <v>4</v>
      </c>
      <c r="C828" s="34">
        <f t="shared" si="194"/>
        <v>6</v>
      </c>
      <c r="D828" s="25">
        <v>44657</v>
      </c>
      <c r="E828" s="20">
        <f t="shared" si="195"/>
        <v>0</v>
      </c>
      <c r="F828" s="26">
        <f t="shared" si="196"/>
        <v>0</v>
      </c>
      <c r="G828" s="26">
        <f t="shared" si="197"/>
        <v>0</v>
      </c>
      <c r="H828" s="37">
        <f t="shared" si="198"/>
        <v>0</v>
      </c>
      <c r="I828" s="26">
        <f t="shared" si="199"/>
        <v>0</v>
      </c>
      <c r="J828" s="20">
        <f t="shared" si="200"/>
        <v>19800</v>
      </c>
      <c r="K828" s="20">
        <f t="shared" si="201"/>
        <v>2000</v>
      </c>
      <c r="L828" s="26">
        <v>1000</v>
      </c>
      <c r="M828" s="26">
        <v>0</v>
      </c>
      <c r="N828" s="26">
        <v>1000</v>
      </c>
      <c r="O828" s="20">
        <f t="shared" si="202"/>
        <v>-2000</v>
      </c>
      <c r="P828" s="20">
        <f t="shared" si="203"/>
        <v>17800</v>
      </c>
      <c r="Q828" s="26">
        <v>500</v>
      </c>
      <c r="R828" s="26">
        <v>5000</v>
      </c>
      <c r="S828" s="26">
        <v>1000</v>
      </c>
      <c r="T828" s="26">
        <v>500</v>
      </c>
      <c r="U828" s="26">
        <v>2000</v>
      </c>
      <c r="V828" s="26">
        <v>3000</v>
      </c>
      <c r="W828" s="26">
        <v>0</v>
      </c>
      <c r="X828" s="26">
        <v>5000</v>
      </c>
      <c r="Y828" s="26">
        <v>800</v>
      </c>
      <c r="Z828" s="20">
        <f t="shared" si="204"/>
        <v>-19800</v>
      </c>
      <c r="AA828" s="26">
        <f t="shared" si="205"/>
        <v>15000</v>
      </c>
      <c r="AB828" s="26">
        <v>0</v>
      </c>
      <c r="AC828" s="26">
        <v>15000</v>
      </c>
      <c r="AD828" s="26">
        <v>0</v>
      </c>
      <c r="AE828" s="26">
        <v>0</v>
      </c>
      <c r="AF828" s="26">
        <f t="shared" si="206"/>
        <v>-34800</v>
      </c>
      <c r="AG828" s="27">
        <f>SUM($AF$2:AF828)/SUM($AH$2:AH828)</f>
        <v>-3.3841837968561065E-3</v>
      </c>
      <c r="AH828" s="28">
        <v>10000000</v>
      </c>
      <c r="AI828" s="26">
        <f t="shared" si="207"/>
        <v>0</v>
      </c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9"/>
      <c r="AU828" s="29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 spans="1:63" x14ac:dyDescent="0.2">
      <c r="A829" s="34">
        <f t="shared" si="192"/>
        <v>2022</v>
      </c>
      <c r="B829" s="34">
        <f t="shared" si="193"/>
        <v>4</v>
      </c>
      <c r="C829" s="34">
        <f t="shared" si="194"/>
        <v>7</v>
      </c>
      <c r="D829" s="25">
        <v>44658</v>
      </c>
      <c r="E829" s="20">
        <f t="shared" si="195"/>
        <v>0</v>
      </c>
      <c r="F829" s="26">
        <f t="shared" si="196"/>
        <v>0</v>
      </c>
      <c r="G829" s="26">
        <f t="shared" si="197"/>
        <v>0</v>
      </c>
      <c r="H829" s="37">
        <f t="shared" si="198"/>
        <v>0</v>
      </c>
      <c r="I829" s="26">
        <f t="shared" si="199"/>
        <v>0</v>
      </c>
      <c r="J829" s="20">
        <f t="shared" si="200"/>
        <v>19800</v>
      </c>
      <c r="K829" s="20">
        <f t="shared" si="201"/>
        <v>2000</v>
      </c>
      <c r="L829" s="26">
        <v>1000</v>
      </c>
      <c r="M829" s="26">
        <v>0</v>
      </c>
      <c r="N829" s="26">
        <v>1000</v>
      </c>
      <c r="O829" s="20">
        <f t="shared" si="202"/>
        <v>-2000</v>
      </c>
      <c r="P829" s="20">
        <f t="shared" si="203"/>
        <v>17800</v>
      </c>
      <c r="Q829" s="26">
        <v>500</v>
      </c>
      <c r="R829" s="26">
        <v>5000</v>
      </c>
      <c r="S829" s="26">
        <v>1000</v>
      </c>
      <c r="T829" s="26">
        <v>500</v>
      </c>
      <c r="U829" s="26">
        <v>2000</v>
      </c>
      <c r="V829" s="26">
        <v>3000</v>
      </c>
      <c r="W829" s="26">
        <v>0</v>
      </c>
      <c r="X829" s="26">
        <v>5000</v>
      </c>
      <c r="Y829" s="26">
        <v>800</v>
      </c>
      <c r="Z829" s="20">
        <f t="shared" si="204"/>
        <v>-19800</v>
      </c>
      <c r="AA829" s="26">
        <f t="shared" si="205"/>
        <v>15000</v>
      </c>
      <c r="AB829" s="26">
        <v>0</v>
      </c>
      <c r="AC829" s="26">
        <v>15000</v>
      </c>
      <c r="AD829" s="26">
        <v>0</v>
      </c>
      <c r="AE829" s="26">
        <v>0</v>
      </c>
      <c r="AF829" s="26">
        <f t="shared" si="206"/>
        <v>-34800</v>
      </c>
      <c r="AG829" s="27">
        <f>SUM($AF$2:AF829)/SUM($AH$2:AH829)</f>
        <v>-3.3842995169082127E-3</v>
      </c>
      <c r="AH829" s="28">
        <v>10000000</v>
      </c>
      <c r="AI829" s="26">
        <f t="shared" si="207"/>
        <v>0</v>
      </c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9"/>
      <c r="AU829" s="29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 spans="1:63" x14ac:dyDescent="0.2">
      <c r="A830" s="34">
        <f t="shared" si="192"/>
        <v>2022</v>
      </c>
      <c r="B830" s="34">
        <f t="shared" si="193"/>
        <v>4</v>
      </c>
      <c r="C830" s="34">
        <f t="shared" si="194"/>
        <v>8</v>
      </c>
      <c r="D830" s="25">
        <v>44659</v>
      </c>
      <c r="E830" s="20">
        <f t="shared" si="195"/>
        <v>0</v>
      </c>
      <c r="F830" s="26">
        <f t="shared" si="196"/>
        <v>0</v>
      </c>
      <c r="G830" s="26">
        <f t="shared" si="197"/>
        <v>0</v>
      </c>
      <c r="H830" s="37">
        <f t="shared" si="198"/>
        <v>0</v>
      </c>
      <c r="I830" s="26">
        <f t="shared" si="199"/>
        <v>0</v>
      </c>
      <c r="J830" s="20">
        <f t="shared" si="200"/>
        <v>19800</v>
      </c>
      <c r="K830" s="20">
        <f t="shared" si="201"/>
        <v>2000</v>
      </c>
      <c r="L830" s="26">
        <v>1000</v>
      </c>
      <c r="M830" s="26">
        <v>0</v>
      </c>
      <c r="N830" s="26">
        <v>1000</v>
      </c>
      <c r="O830" s="20">
        <f t="shared" si="202"/>
        <v>-2000</v>
      </c>
      <c r="P830" s="20">
        <f t="shared" si="203"/>
        <v>17800</v>
      </c>
      <c r="Q830" s="26">
        <v>500</v>
      </c>
      <c r="R830" s="26">
        <v>5000</v>
      </c>
      <c r="S830" s="26">
        <v>1000</v>
      </c>
      <c r="T830" s="26">
        <v>500</v>
      </c>
      <c r="U830" s="26">
        <v>2000</v>
      </c>
      <c r="V830" s="26">
        <v>3000</v>
      </c>
      <c r="W830" s="26">
        <v>0</v>
      </c>
      <c r="X830" s="26">
        <v>5000</v>
      </c>
      <c r="Y830" s="26">
        <v>800</v>
      </c>
      <c r="Z830" s="20">
        <f t="shared" si="204"/>
        <v>-19800</v>
      </c>
      <c r="AA830" s="26">
        <f t="shared" si="205"/>
        <v>15000</v>
      </c>
      <c r="AB830" s="26">
        <v>0</v>
      </c>
      <c r="AC830" s="26">
        <v>15000</v>
      </c>
      <c r="AD830" s="26">
        <v>0</v>
      </c>
      <c r="AE830" s="26">
        <v>0</v>
      </c>
      <c r="AF830" s="26">
        <f t="shared" si="206"/>
        <v>-34800</v>
      </c>
      <c r="AG830" s="27">
        <f>SUM($AF$2:AF830)/SUM($AH$2:AH830)</f>
        <v>-3.3844149577804583E-3</v>
      </c>
      <c r="AH830" s="28">
        <v>10000000</v>
      </c>
      <c r="AI830" s="26">
        <f t="shared" si="207"/>
        <v>0</v>
      </c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9"/>
      <c r="AU830" s="29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 spans="1:63" x14ac:dyDescent="0.2">
      <c r="A831" s="34">
        <f t="shared" si="192"/>
        <v>2022</v>
      </c>
      <c r="B831" s="34">
        <f t="shared" si="193"/>
        <v>4</v>
      </c>
      <c r="C831" s="34">
        <f t="shared" si="194"/>
        <v>9</v>
      </c>
      <c r="D831" s="25">
        <v>44660</v>
      </c>
      <c r="E831" s="20">
        <f t="shared" si="195"/>
        <v>0</v>
      </c>
      <c r="F831" s="26">
        <f t="shared" si="196"/>
        <v>0</v>
      </c>
      <c r="G831" s="26">
        <f t="shared" si="197"/>
        <v>0</v>
      </c>
      <c r="H831" s="37">
        <f t="shared" si="198"/>
        <v>0</v>
      </c>
      <c r="I831" s="26">
        <f t="shared" si="199"/>
        <v>0</v>
      </c>
      <c r="J831" s="20">
        <f t="shared" si="200"/>
        <v>19800</v>
      </c>
      <c r="K831" s="20">
        <f t="shared" si="201"/>
        <v>2000</v>
      </c>
      <c r="L831" s="26">
        <v>1000</v>
      </c>
      <c r="M831" s="26">
        <v>0</v>
      </c>
      <c r="N831" s="26">
        <v>1000</v>
      </c>
      <c r="O831" s="20">
        <f t="shared" si="202"/>
        <v>-2000</v>
      </c>
      <c r="P831" s="20">
        <f t="shared" si="203"/>
        <v>17800</v>
      </c>
      <c r="Q831" s="26">
        <v>500</v>
      </c>
      <c r="R831" s="26">
        <v>5000</v>
      </c>
      <c r="S831" s="26">
        <v>1000</v>
      </c>
      <c r="T831" s="26">
        <v>500</v>
      </c>
      <c r="U831" s="26">
        <v>2000</v>
      </c>
      <c r="V831" s="26">
        <v>3000</v>
      </c>
      <c r="W831" s="26">
        <v>0</v>
      </c>
      <c r="X831" s="26">
        <v>5000</v>
      </c>
      <c r="Y831" s="26">
        <v>800</v>
      </c>
      <c r="Z831" s="20">
        <f t="shared" si="204"/>
        <v>-19800</v>
      </c>
      <c r="AA831" s="26">
        <f t="shared" si="205"/>
        <v>15000</v>
      </c>
      <c r="AB831" s="26">
        <v>0</v>
      </c>
      <c r="AC831" s="26">
        <v>15000</v>
      </c>
      <c r="AD831" s="26">
        <v>0</v>
      </c>
      <c r="AE831" s="26">
        <v>0</v>
      </c>
      <c r="AF831" s="26">
        <f t="shared" si="206"/>
        <v>-34800</v>
      </c>
      <c r="AG831" s="27">
        <f>SUM($AF$2:AF831)/SUM($AH$2:AH831)</f>
        <v>-3.3845301204819276E-3</v>
      </c>
      <c r="AH831" s="28">
        <v>10000000</v>
      </c>
      <c r="AI831" s="26">
        <f t="shared" si="207"/>
        <v>0</v>
      </c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9"/>
      <c r="AU831" s="29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 spans="1:63" x14ac:dyDescent="0.2">
      <c r="A832" s="34">
        <f t="shared" si="192"/>
        <v>2022</v>
      </c>
      <c r="B832" s="34">
        <f t="shared" si="193"/>
        <v>4</v>
      </c>
      <c r="C832" s="34">
        <f t="shared" si="194"/>
        <v>10</v>
      </c>
      <c r="D832" s="25">
        <v>44661</v>
      </c>
      <c r="E832" s="20">
        <f t="shared" si="195"/>
        <v>0</v>
      </c>
      <c r="F832" s="26">
        <f t="shared" si="196"/>
        <v>0</v>
      </c>
      <c r="G832" s="26">
        <f t="shared" si="197"/>
        <v>0</v>
      </c>
      <c r="H832" s="37">
        <f t="shared" si="198"/>
        <v>0</v>
      </c>
      <c r="I832" s="26">
        <f t="shared" si="199"/>
        <v>0</v>
      </c>
      <c r="J832" s="20">
        <f t="shared" si="200"/>
        <v>19800</v>
      </c>
      <c r="K832" s="20">
        <f t="shared" si="201"/>
        <v>2000</v>
      </c>
      <c r="L832" s="26">
        <v>1000</v>
      </c>
      <c r="M832" s="26">
        <v>0</v>
      </c>
      <c r="N832" s="26">
        <v>1000</v>
      </c>
      <c r="O832" s="20">
        <f t="shared" si="202"/>
        <v>-2000</v>
      </c>
      <c r="P832" s="20">
        <f t="shared" si="203"/>
        <v>17800</v>
      </c>
      <c r="Q832" s="26">
        <v>500</v>
      </c>
      <c r="R832" s="26">
        <v>5000</v>
      </c>
      <c r="S832" s="26">
        <v>1000</v>
      </c>
      <c r="T832" s="26">
        <v>500</v>
      </c>
      <c r="U832" s="26">
        <v>2000</v>
      </c>
      <c r="V832" s="26">
        <v>3000</v>
      </c>
      <c r="W832" s="26">
        <v>0</v>
      </c>
      <c r="X832" s="26">
        <v>5000</v>
      </c>
      <c r="Y832" s="26">
        <v>800</v>
      </c>
      <c r="Z832" s="20">
        <f t="shared" si="204"/>
        <v>-19800</v>
      </c>
      <c r="AA832" s="26">
        <f t="shared" si="205"/>
        <v>15000</v>
      </c>
      <c r="AB832" s="26">
        <v>0</v>
      </c>
      <c r="AC832" s="26">
        <v>15000</v>
      </c>
      <c r="AD832" s="26">
        <v>0</v>
      </c>
      <c r="AE832" s="26">
        <v>0</v>
      </c>
      <c r="AF832" s="26">
        <f t="shared" si="206"/>
        <v>-34800</v>
      </c>
      <c r="AG832" s="27">
        <f>SUM($AF$2:AF832)/SUM($AH$2:AH832)</f>
        <v>-3.3846450060168471E-3</v>
      </c>
      <c r="AH832" s="28">
        <v>10000000</v>
      </c>
      <c r="AI832" s="26">
        <f t="shared" si="207"/>
        <v>0</v>
      </c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9"/>
      <c r="AU832" s="29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 spans="1:63" x14ac:dyDescent="0.2">
      <c r="A833" s="34">
        <f t="shared" si="192"/>
        <v>2022</v>
      </c>
      <c r="B833" s="34">
        <f t="shared" si="193"/>
        <v>4</v>
      </c>
      <c r="C833" s="34">
        <f t="shared" si="194"/>
        <v>11</v>
      </c>
      <c r="D833" s="25">
        <v>44662</v>
      </c>
      <c r="E833" s="20">
        <f t="shared" si="195"/>
        <v>0</v>
      </c>
      <c r="F833" s="26">
        <f t="shared" si="196"/>
        <v>0</v>
      </c>
      <c r="G833" s="26">
        <f t="shared" si="197"/>
        <v>0</v>
      </c>
      <c r="H833" s="37">
        <f t="shared" si="198"/>
        <v>0</v>
      </c>
      <c r="I833" s="26">
        <f t="shared" si="199"/>
        <v>0</v>
      </c>
      <c r="J833" s="20">
        <f t="shared" si="200"/>
        <v>19800</v>
      </c>
      <c r="K833" s="20">
        <f t="shared" si="201"/>
        <v>2000</v>
      </c>
      <c r="L833" s="26">
        <v>1000</v>
      </c>
      <c r="M833" s="26">
        <v>0</v>
      </c>
      <c r="N833" s="26">
        <v>1000</v>
      </c>
      <c r="O833" s="20">
        <f t="shared" si="202"/>
        <v>-2000</v>
      </c>
      <c r="P833" s="20">
        <f t="shared" si="203"/>
        <v>17800</v>
      </c>
      <c r="Q833" s="26">
        <v>500</v>
      </c>
      <c r="R833" s="26">
        <v>5000</v>
      </c>
      <c r="S833" s="26">
        <v>1000</v>
      </c>
      <c r="T833" s="26">
        <v>500</v>
      </c>
      <c r="U833" s="26">
        <v>2000</v>
      </c>
      <c r="V833" s="26">
        <v>3000</v>
      </c>
      <c r="W833" s="26">
        <v>0</v>
      </c>
      <c r="X833" s="26">
        <v>5000</v>
      </c>
      <c r="Y833" s="26">
        <v>800</v>
      </c>
      <c r="Z833" s="20">
        <f t="shared" si="204"/>
        <v>-19800</v>
      </c>
      <c r="AA833" s="26">
        <f t="shared" si="205"/>
        <v>15000</v>
      </c>
      <c r="AB833" s="26">
        <v>0</v>
      </c>
      <c r="AC833" s="26">
        <v>15000</v>
      </c>
      <c r="AD833" s="26">
        <v>0</v>
      </c>
      <c r="AE833" s="26">
        <v>0</v>
      </c>
      <c r="AF833" s="26">
        <f t="shared" si="206"/>
        <v>-34800</v>
      </c>
      <c r="AG833" s="27">
        <f>SUM($AF$2:AF833)/SUM($AH$2:AH833)</f>
        <v>-3.3847596153846154E-3</v>
      </c>
      <c r="AH833" s="28">
        <v>10000000</v>
      </c>
      <c r="AI833" s="26">
        <f t="shared" si="207"/>
        <v>0</v>
      </c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9"/>
      <c r="AU833" s="29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 spans="1:63" x14ac:dyDescent="0.2">
      <c r="A834" s="34">
        <f t="shared" si="192"/>
        <v>2022</v>
      </c>
      <c r="B834" s="34">
        <f t="shared" si="193"/>
        <v>4</v>
      </c>
      <c r="C834" s="34">
        <f t="shared" si="194"/>
        <v>12</v>
      </c>
      <c r="D834" s="25">
        <v>44663</v>
      </c>
      <c r="E834" s="20">
        <f t="shared" si="195"/>
        <v>0</v>
      </c>
      <c r="F834" s="26">
        <f t="shared" si="196"/>
        <v>0</v>
      </c>
      <c r="G834" s="26">
        <f t="shared" si="197"/>
        <v>0</v>
      </c>
      <c r="H834" s="37">
        <f t="shared" si="198"/>
        <v>0</v>
      </c>
      <c r="I834" s="26">
        <f t="shared" si="199"/>
        <v>0</v>
      </c>
      <c r="J834" s="20">
        <f t="shared" si="200"/>
        <v>19800</v>
      </c>
      <c r="K834" s="20">
        <f t="shared" si="201"/>
        <v>2000</v>
      </c>
      <c r="L834" s="26">
        <v>1000</v>
      </c>
      <c r="M834" s="26">
        <v>0</v>
      </c>
      <c r="N834" s="26">
        <v>1000</v>
      </c>
      <c r="O834" s="20">
        <f t="shared" si="202"/>
        <v>-2000</v>
      </c>
      <c r="P834" s="20">
        <f t="shared" si="203"/>
        <v>17800</v>
      </c>
      <c r="Q834" s="26">
        <v>500</v>
      </c>
      <c r="R834" s="26">
        <v>5000</v>
      </c>
      <c r="S834" s="26">
        <v>1000</v>
      </c>
      <c r="T834" s="26">
        <v>500</v>
      </c>
      <c r="U834" s="26">
        <v>2000</v>
      </c>
      <c r="V834" s="26">
        <v>3000</v>
      </c>
      <c r="W834" s="26">
        <v>0</v>
      </c>
      <c r="X834" s="26">
        <v>5000</v>
      </c>
      <c r="Y834" s="26">
        <v>800</v>
      </c>
      <c r="Z834" s="20">
        <f t="shared" si="204"/>
        <v>-19800</v>
      </c>
      <c r="AA834" s="26">
        <f t="shared" si="205"/>
        <v>15000</v>
      </c>
      <c r="AB834" s="26">
        <v>0</v>
      </c>
      <c r="AC834" s="26">
        <v>15000</v>
      </c>
      <c r="AD834" s="26">
        <v>0</v>
      </c>
      <c r="AE834" s="26">
        <v>0</v>
      </c>
      <c r="AF834" s="26">
        <f t="shared" si="206"/>
        <v>-34800</v>
      </c>
      <c r="AG834" s="27">
        <f>SUM($AF$2:AF834)/SUM($AH$2:AH834)</f>
        <v>-3.3848739495798319E-3</v>
      </c>
      <c r="AH834" s="28">
        <v>10000000</v>
      </c>
      <c r="AI834" s="26">
        <f t="shared" si="207"/>
        <v>0</v>
      </c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9"/>
      <c r="AU834" s="29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 spans="1:63" x14ac:dyDescent="0.2">
      <c r="A835" s="34">
        <f t="shared" ref="A835:A898" si="208">YEAR(D835)</f>
        <v>2022</v>
      </c>
      <c r="B835" s="34">
        <f t="shared" ref="B835:B898" si="209">MONTH(D835)</f>
        <v>4</v>
      </c>
      <c r="C835" s="34">
        <f t="shared" ref="C835:C898" si="210">DAY(D835)</f>
        <v>13</v>
      </c>
      <c r="D835" s="25">
        <v>44664</v>
      </c>
      <c r="E835" s="20">
        <f t="shared" ref="E835:E898" si="211">SUM(F835:G835)</f>
        <v>0</v>
      </c>
      <c r="F835" s="26">
        <f t="shared" ref="F835:F898" si="212">IF(OR($C835=1,$C835=15,$C835=30),10000,0)</f>
        <v>0</v>
      </c>
      <c r="G835" s="26">
        <f t="shared" ref="G835:G898" si="213">IF($C835=30,100,0)</f>
        <v>0</v>
      </c>
      <c r="H835" s="37">
        <f t="shared" ref="H835:H898" si="214">IF(OR($C835=1,$C835=15,$C835=30),1,0)</f>
        <v>0</v>
      </c>
      <c r="I835" s="26">
        <f t="shared" ref="I835:I898" si="215">IFERROR(F835/H835,0)</f>
        <v>0</v>
      </c>
      <c r="J835" s="20">
        <f t="shared" ref="J835:J898" si="216">K835+P835</f>
        <v>19800</v>
      </c>
      <c r="K835" s="20">
        <f t="shared" ref="K835:K898" si="217">SUM(L835:N835)</f>
        <v>2000</v>
      </c>
      <c r="L835" s="26">
        <v>1000</v>
      </c>
      <c r="M835" s="26">
        <v>0</v>
      </c>
      <c r="N835" s="26">
        <v>1000</v>
      </c>
      <c r="O835" s="20">
        <f t="shared" ref="O835:O898" si="218">E835-K835</f>
        <v>-2000</v>
      </c>
      <c r="P835" s="20">
        <f t="shared" ref="P835:P898" si="219">SUM(Q835:Y835)</f>
        <v>17800</v>
      </c>
      <c r="Q835" s="26">
        <v>500</v>
      </c>
      <c r="R835" s="26">
        <v>5000</v>
      </c>
      <c r="S835" s="26">
        <v>1000</v>
      </c>
      <c r="T835" s="26">
        <v>500</v>
      </c>
      <c r="U835" s="26">
        <v>2000</v>
      </c>
      <c r="V835" s="26">
        <v>3000</v>
      </c>
      <c r="W835" s="26">
        <v>0</v>
      </c>
      <c r="X835" s="26">
        <v>5000</v>
      </c>
      <c r="Y835" s="26">
        <v>800</v>
      </c>
      <c r="Z835" s="20">
        <f t="shared" ref="Z835:Z898" si="220">O835-P835</f>
        <v>-19800</v>
      </c>
      <c r="AA835" s="26">
        <f t="shared" ref="AA835:AA898" si="221">SUM(AB835:AE835)</f>
        <v>15000</v>
      </c>
      <c r="AB835" s="26">
        <v>0</v>
      </c>
      <c r="AC835" s="26">
        <v>15000</v>
      </c>
      <c r="AD835" s="26">
        <v>0</v>
      </c>
      <c r="AE835" s="26">
        <v>0</v>
      </c>
      <c r="AF835" s="26">
        <f t="shared" ref="AF835:AF898" si="222">Z835-AA835</f>
        <v>-34800</v>
      </c>
      <c r="AG835" s="27">
        <f>SUM($AF$2:AF835)/SUM($AH$2:AH835)</f>
        <v>-3.3849880095923263E-3</v>
      </c>
      <c r="AH835" s="28">
        <v>10000000</v>
      </c>
      <c r="AI835" s="26">
        <f t="shared" ref="AI835:AI898" si="223">AJ835-AK835</f>
        <v>0</v>
      </c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9"/>
      <c r="AU835" s="29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 spans="1:63" x14ac:dyDescent="0.2">
      <c r="A836" s="34">
        <f t="shared" si="208"/>
        <v>2022</v>
      </c>
      <c r="B836" s="34">
        <f t="shared" si="209"/>
        <v>4</v>
      </c>
      <c r="C836" s="34">
        <f t="shared" si="210"/>
        <v>14</v>
      </c>
      <c r="D836" s="25">
        <v>44665</v>
      </c>
      <c r="E836" s="20">
        <f t="shared" si="211"/>
        <v>0</v>
      </c>
      <c r="F836" s="26">
        <f t="shared" si="212"/>
        <v>0</v>
      </c>
      <c r="G836" s="26">
        <f t="shared" si="213"/>
        <v>0</v>
      </c>
      <c r="H836" s="37">
        <f t="shared" si="214"/>
        <v>0</v>
      </c>
      <c r="I836" s="26">
        <f t="shared" si="215"/>
        <v>0</v>
      </c>
      <c r="J836" s="20">
        <f t="shared" si="216"/>
        <v>19800</v>
      </c>
      <c r="K836" s="20">
        <f t="shared" si="217"/>
        <v>2000</v>
      </c>
      <c r="L836" s="26">
        <v>1000</v>
      </c>
      <c r="M836" s="26">
        <v>0</v>
      </c>
      <c r="N836" s="26">
        <v>1000</v>
      </c>
      <c r="O836" s="20">
        <f t="shared" si="218"/>
        <v>-2000</v>
      </c>
      <c r="P836" s="20">
        <f t="shared" si="219"/>
        <v>17800</v>
      </c>
      <c r="Q836" s="26">
        <v>500</v>
      </c>
      <c r="R836" s="26">
        <v>5000</v>
      </c>
      <c r="S836" s="26">
        <v>1000</v>
      </c>
      <c r="T836" s="26">
        <v>500</v>
      </c>
      <c r="U836" s="26">
        <v>2000</v>
      </c>
      <c r="V836" s="26">
        <v>3000</v>
      </c>
      <c r="W836" s="26">
        <v>0</v>
      </c>
      <c r="X836" s="26">
        <v>5000</v>
      </c>
      <c r="Y836" s="26">
        <v>800</v>
      </c>
      <c r="Z836" s="20">
        <f t="shared" si="220"/>
        <v>-19800</v>
      </c>
      <c r="AA836" s="26">
        <f t="shared" si="221"/>
        <v>15000</v>
      </c>
      <c r="AB836" s="26">
        <v>0</v>
      </c>
      <c r="AC836" s="26">
        <v>15000</v>
      </c>
      <c r="AD836" s="26">
        <v>0</v>
      </c>
      <c r="AE836" s="26">
        <v>0</v>
      </c>
      <c r="AF836" s="26">
        <f t="shared" si="222"/>
        <v>-34800</v>
      </c>
      <c r="AG836" s="27">
        <f>SUM($AF$2:AF836)/SUM($AH$2:AH836)</f>
        <v>-3.3851017964071856E-3</v>
      </c>
      <c r="AH836" s="28">
        <v>10000000</v>
      </c>
      <c r="AI836" s="26">
        <f t="shared" si="223"/>
        <v>0</v>
      </c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9"/>
      <c r="AU836" s="29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 spans="1:63" x14ac:dyDescent="0.2">
      <c r="A837" s="34">
        <f t="shared" si="208"/>
        <v>2022</v>
      </c>
      <c r="B837" s="34">
        <f t="shared" si="209"/>
        <v>4</v>
      </c>
      <c r="C837" s="34">
        <f t="shared" si="210"/>
        <v>15</v>
      </c>
      <c r="D837" s="25">
        <v>44666</v>
      </c>
      <c r="E837" s="20">
        <f t="shared" si="211"/>
        <v>10000</v>
      </c>
      <c r="F837" s="26">
        <f t="shared" si="212"/>
        <v>10000</v>
      </c>
      <c r="G837" s="26">
        <f t="shared" si="213"/>
        <v>0</v>
      </c>
      <c r="H837" s="37">
        <f t="shared" si="214"/>
        <v>1</v>
      </c>
      <c r="I837" s="26">
        <f t="shared" si="215"/>
        <v>10000</v>
      </c>
      <c r="J837" s="20">
        <f t="shared" si="216"/>
        <v>19800</v>
      </c>
      <c r="K837" s="20">
        <f t="shared" si="217"/>
        <v>2000</v>
      </c>
      <c r="L837" s="26">
        <v>1000</v>
      </c>
      <c r="M837" s="26">
        <v>0</v>
      </c>
      <c r="N837" s="26">
        <v>1000</v>
      </c>
      <c r="O837" s="20">
        <f t="shared" si="218"/>
        <v>8000</v>
      </c>
      <c r="P837" s="20">
        <f t="shared" si="219"/>
        <v>17800</v>
      </c>
      <c r="Q837" s="26">
        <v>500</v>
      </c>
      <c r="R837" s="26">
        <v>5000</v>
      </c>
      <c r="S837" s="26">
        <v>1000</v>
      </c>
      <c r="T837" s="26">
        <v>500</v>
      </c>
      <c r="U837" s="26">
        <v>2000</v>
      </c>
      <c r="V837" s="26">
        <v>3000</v>
      </c>
      <c r="W837" s="26">
        <v>0</v>
      </c>
      <c r="X837" s="26">
        <v>5000</v>
      </c>
      <c r="Y837" s="26">
        <v>800</v>
      </c>
      <c r="Z837" s="20">
        <f t="shared" si="220"/>
        <v>-9800</v>
      </c>
      <c r="AA837" s="26">
        <f t="shared" si="221"/>
        <v>15000</v>
      </c>
      <c r="AB837" s="26">
        <v>0</v>
      </c>
      <c r="AC837" s="26">
        <v>15000</v>
      </c>
      <c r="AD837" s="26">
        <v>0</v>
      </c>
      <c r="AE837" s="26">
        <v>0</v>
      </c>
      <c r="AF837" s="26">
        <f t="shared" si="222"/>
        <v>-24800</v>
      </c>
      <c r="AG837" s="27">
        <f>SUM($AF$2:AF837)/SUM($AH$2:AH837)</f>
        <v>-3.3840191387559809E-3</v>
      </c>
      <c r="AH837" s="28">
        <v>10000000</v>
      </c>
      <c r="AI837" s="26">
        <f t="shared" si="223"/>
        <v>0</v>
      </c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9"/>
      <c r="AU837" s="29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 spans="1:63" x14ac:dyDescent="0.2">
      <c r="A838" s="34">
        <f t="shared" si="208"/>
        <v>2022</v>
      </c>
      <c r="B838" s="34">
        <f t="shared" si="209"/>
        <v>4</v>
      </c>
      <c r="C838" s="34">
        <f t="shared" si="210"/>
        <v>16</v>
      </c>
      <c r="D838" s="25">
        <v>44667</v>
      </c>
      <c r="E838" s="20">
        <f t="shared" si="211"/>
        <v>0</v>
      </c>
      <c r="F838" s="26">
        <f t="shared" si="212"/>
        <v>0</v>
      </c>
      <c r="G838" s="26">
        <f t="shared" si="213"/>
        <v>0</v>
      </c>
      <c r="H838" s="37">
        <f t="shared" si="214"/>
        <v>0</v>
      </c>
      <c r="I838" s="26">
        <f t="shared" si="215"/>
        <v>0</v>
      </c>
      <c r="J838" s="20">
        <f t="shared" si="216"/>
        <v>19800</v>
      </c>
      <c r="K838" s="20">
        <f t="shared" si="217"/>
        <v>2000</v>
      </c>
      <c r="L838" s="26">
        <v>1000</v>
      </c>
      <c r="M838" s="26">
        <v>0</v>
      </c>
      <c r="N838" s="26">
        <v>1000</v>
      </c>
      <c r="O838" s="20">
        <f t="shared" si="218"/>
        <v>-2000</v>
      </c>
      <c r="P838" s="20">
        <f t="shared" si="219"/>
        <v>17800</v>
      </c>
      <c r="Q838" s="26">
        <v>500</v>
      </c>
      <c r="R838" s="26">
        <v>5000</v>
      </c>
      <c r="S838" s="26">
        <v>1000</v>
      </c>
      <c r="T838" s="26">
        <v>500</v>
      </c>
      <c r="U838" s="26">
        <v>2000</v>
      </c>
      <c r="V838" s="26">
        <v>3000</v>
      </c>
      <c r="W838" s="26">
        <v>0</v>
      </c>
      <c r="X838" s="26">
        <v>5000</v>
      </c>
      <c r="Y838" s="26">
        <v>800</v>
      </c>
      <c r="Z838" s="20">
        <f t="shared" si="220"/>
        <v>-19800</v>
      </c>
      <c r="AA838" s="26">
        <f t="shared" si="221"/>
        <v>15000</v>
      </c>
      <c r="AB838" s="26">
        <v>0</v>
      </c>
      <c r="AC838" s="26">
        <v>15000</v>
      </c>
      <c r="AD838" s="26">
        <v>0</v>
      </c>
      <c r="AE838" s="26">
        <v>0</v>
      </c>
      <c r="AF838" s="26">
        <f t="shared" si="222"/>
        <v>-34800</v>
      </c>
      <c r="AG838" s="27">
        <f>SUM($AF$2:AF838)/SUM($AH$2:AH838)</f>
        <v>-3.3841338112305854E-3</v>
      </c>
      <c r="AH838" s="28">
        <v>10000000</v>
      </c>
      <c r="AI838" s="26">
        <f t="shared" si="223"/>
        <v>0</v>
      </c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9"/>
      <c r="AU838" s="29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 spans="1:63" x14ac:dyDescent="0.2">
      <c r="A839" s="34">
        <f t="shared" si="208"/>
        <v>2022</v>
      </c>
      <c r="B839" s="34">
        <f t="shared" si="209"/>
        <v>4</v>
      </c>
      <c r="C839" s="34">
        <f t="shared" si="210"/>
        <v>17</v>
      </c>
      <c r="D839" s="25">
        <v>44668</v>
      </c>
      <c r="E839" s="20">
        <f t="shared" si="211"/>
        <v>0</v>
      </c>
      <c r="F839" s="26">
        <f t="shared" si="212"/>
        <v>0</v>
      </c>
      <c r="G839" s="26">
        <f t="shared" si="213"/>
        <v>0</v>
      </c>
      <c r="H839" s="37">
        <f t="shared" si="214"/>
        <v>0</v>
      </c>
      <c r="I839" s="26">
        <f t="shared" si="215"/>
        <v>0</v>
      </c>
      <c r="J839" s="20">
        <f t="shared" si="216"/>
        <v>19800</v>
      </c>
      <c r="K839" s="20">
        <f t="shared" si="217"/>
        <v>2000</v>
      </c>
      <c r="L839" s="26">
        <v>1000</v>
      </c>
      <c r="M839" s="26">
        <v>0</v>
      </c>
      <c r="N839" s="26">
        <v>1000</v>
      </c>
      <c r="O839" s="20">
        <f t="shared" si="218"/>
        <v>-2000</v>
      </c>
      <c r="P839" s="20">
        <f t="shared" si="219"/>
        <v>17800</v>
      </c>
      <c r="Q839" s="26">
        <v>500</v>
      </c>
      <c r="R839" s="26">
        <v>5000</v>
      </c>
      <c r="S839" s="26">
        <v>1000</v>
      </c>
      <c r="T839" s="26">
        <v>500</v>
      </c>
      <c r="U839" s="26">
        <v>2000</v>
      </c>
      <c r="V839" s="26">
        <v>3000</v>
      </c>
      <c r="W839" s="26">
        <v>0</v>
      </c>
      <c r="X839" s="26">
        <v>5000</v>
      </c>
      <c r="Y839" s="26">
        <v>800</v>
      </c>
      <c r="Z839" s="20">
        <f t="shared" si="220"/>
        <v>-19800</v>
      </c>
      <c r="AA839" s="26">
        <f t="shared" si="221"/>
        <v>15000</v>
      </c>
      <c r="AB839" s="26">
        <v>0</v>
      </c>
      <c r="AC839" s="26">
        <v>15000</v>
      </c>
      <c r="AD839" s="26">
        <v>0</v>
      </c>
      <c r="AE839" s="26">
        <v>0</v>
      </c>
      <c r="AF839" s="26">
        <f t="shared" si="222"/>
        <v>-34800</v>
      </c>
      <c r="AG839" s="27">
        <f>SUM($AF$2:AF839)/SUM($AH$2:AH839)</f>
        <v>-3.3842482100238662E-3</v>
      </c>
      <c r="AH839" s="28">
        <v>10000000</v>
      </c>
      <c r="AI839" s="26">
        <f t="shared" si="223"/>
        <v>0</v>
      </c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9"/>
      <c r="AU839" s="29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 spans="1:63" x14ac:dyDescent="0.2">
      <c r="A840" s="34">
        <f t="shared" si="208"/>
        <v>2022</v>
      </c>
      <c r="B840" s="34">
        <f t="shared" si="209"/>
        <v>4</v>
      </c>
      <c r="C840" s="34">
        <f t="shared" si="210"/>
        <v>18</v>
      </c>
      <c r="D840" s="25">
        <v>44669</v>
      </c>
      <c r="E840" s="20">
        <f t="shared" si="211"/>
        <v>0</v>
      </c>
      <c r="F840" s="26">
        <f t="shared" si="212"/>
        <v>0</v>
      </c>
      <c r="G840" s="26">
        <f t="shared" si="213"/>
        <v>0</v>
      </c>
      <c r="H840" s="37">
        <f t="shared" si="214"/>
        <v>0</v>
      </c>
      <c r="I840" s="26">
        <f t="shared" si="215"/>
        <v>0</v>
      </c>
      <c r="J840" s="20">
        <f t="shared" si="216"/>
        <v>19800</v>
      </c>
      <c r="K840" s="20">
        <f t="shared" si="217"/>
        <v>2000</v>
      </c>
      <c r="L840" s="26">
        <v>1000</v>
      </c>
      <c r="M840" s="26">
        <v>0</v>
      </c>
      <c r="N840" s="26">
        <v>1000</v>
      </c>
      <c r="O840" s="20">
        <f t="shared" si="218"/>
        <v>-2000</v>
      </c>
      <c r="P840" s="20">
        <f t="shared" si="219"/>
        <v>17800</v>
      </c>
      <c r="Q840" s="26">
        <v>500</v>
      </c>
      <c r="R840" s="26">
        <v>5000</v>
      </c>
      <c r="S840" s="26">
        <v>1000</v>
      </c>
      <c r="T840" s="26">
        <v>500</v>
      </c>
      <c r="U840" s="26">
        <v>2000</v>
      </c>
      <c r="V840" s="26">
        <v>3000</v>
      </c>
      <c r="W840" s="26">
        <v>0</v>
      </c>
      <c r="X840" s="26">
        <v>5000</v>
      </c>
      <c r="Y840" s="26">
        <v>800</v>
      </c>
      <c r="Z840" s="20">
        <f t="shared" si="220"/>
        <v>-19800</v>
      </c>
      <c r="AA840" s="26">
        <f t="shared" si="221"/>
        <v>15000</v>
      </c>
      <c r="AB840" s="26">
        <v>0</v>
      </c>
      <c r="AC840" s="26">
        <v>15000</v>
      </c>
      <c r="AD840" s="26">
        <v>0</v>
      </c>
      <c r="AE840" s="26">
        <v>0</v>
      </c>
      <c r="AF840" s="26">
        <f t="shared" si="222"/>
        <v>-34800</v>
      </c>
      <c r="AG840" s="27">
        <f>SUM($AF$2:AF840)/SUM($AH$2:AH840)</f>
        <v>-3.384362336114422E-3</v>
      </c>
      <c r="AH840" s="28">
        <v>10000000</v>
      </c>
      <c r="AI840" s="26">
        <f t="shared" si="223"/>
        <v>0</v>
      </c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9"/>
      <c r="AU840" s="29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 spans="1:63" x14ac:dyDescent="0.2">
      <c r="A841" s="34">
        <f t="shared" si="208"/>
        <v>2022</v>
      </c>
      <c r="B841" s="34">
        <f t="shared" si="209"/>
        <v>4</v>
      </c>
      <c r="C841" s="34">
        <f t="shared" si="210"/>
        <v>19</v>
      </c>
      <c r="D841" s="25">
        <v>44670</v>
      </c>
      <c r="E841" s="20">
        <f t="shared" si="211"/>
        <v>0</v>
      </c>
      <c r="F841" s="26">
        <f t="shared" si="212"/>
        <v>0</v>
      </c>
      <c r="G841" s="26">
        <f t="shared" si="213"/>
        <v>0</v>
      </c>
      <c r="H841" s="37">
        <f t="shared" si="214"/>
        <v>0</v>
      </c>
      <c r="I841" s="26">
        <f t="shared" si="215"/>
        <v>0</v>
      </c>
      <c r="J841" s="20">
        <f t="shared" si="216"/>
        <v>19800</v>
      </c>
      <c r="K841" s="20">
        <f t="shared" si="217"/>
        <v>2000</v>
      </c>
      <c r="L841" s="26">
        <v>1000</v>
      </c>
      <c r="M841" s="26">
        <v>0</v>
      </c>
      <c r="N841" s="26">
        <v>1000</v>
      </c>
      <c r="O841" s="20">
        <f t="shared" si="218"/>
        <v>-2000</v>
      </c>
      <c r="P841" s="20">
        <f t="shared" si="219"/>
        <v>17800</v>
      </c>
      <c r="Q841" s="26">
        <v>500</v>
      </c>
      <c r="R841" s="26">
        <v>5000</v>
      </c>
      <c r="S841" s="26">
        <v>1000</v>
      </c>
      <c r="T841" s="26">
        <v>500</v>
      </c>
      <c r="U841" s="26">
        <v>2000</v>
      </c>
      <c r="V841" s="26">
        <v>3000</v>
      </c>
      <c r="W841" s="26">
        <v>0</v>
      </c>
      <c r="X841" s="26">
        <v>5000</v>
      </c>
      <c r="Y841" s="26">
        <v>800</v>
      </c>
      <c r="Z841" s="20">
        <f t="shared" si="220"/>
        <v>-19800</v>
      </c>
      <c r="AA841" s="26">
        <f t="shared" si="221"/>
        <v>15000</v>
      </c>
      <c r="AB841" s="26">
        <v>0</v>
      </c>
      <c r="AC841" s="26">
        <v>15000</v>
      </c>
      <c r="AD841" s="26">
        <v>0</v>
      </c>
      <c r="AE841" s="26">
        <v>0</v>
      </c>
      <c r="AF841" s="26">
        <f t="shared" si="222"/>
        <v>-34800</v>
      </c>
      <c r="AG841" s="27">
        <f>SUM($AF$2:AF841)/SUM($AH$2:AH841)</f>
        <v>-3.3844761904761904E-3</v>
      </c>
      <c r="AH841" s="28">
        <v>10000000</v>
      </c>
      <c r="AI841" s="26">
        <f t="shared" si="223"/>
        <v>0</v>
      </c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9"/>
      <c r="AU841" s="29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 spans="1:63" x14ac:dyDescent="0.2">
      <c r="A842" s="34">
        <f t="shared" si="208"/>
        <v>2022</v>
      </c>
      <c r="B842" s="34">
        <f t="shared" si="209"/>
        <v>4</v>
      </c>
      <c r="C842" s="34">
        <f t="shared" si="210"/>
        <v>20</v>
      </c>
      <c r="D842" s="25">
        <v>44671</v>
      </c>
      <c r="E842" s="20">
        <f t="shared" si="211"/>
        <v>0</v>
      </c>
      <c r="F842" s="26">
        <f t="shared" si="212"/>
        <v>0</v>
      </c>
      <c r="G842" s="26">
        <f t="shared" si="213"/>
        <v>0</v>
      </c>
      <c r="H842" s="37">
        <f t="shared" si="214"/>
        <v>0</v>
      </c>
      <c r="I842" s="26">
        <f t="shared" si="215"/>
        <v>0</v>
      </c>
      <c r="J842" s="20">
        <f t="shared" si="216"/>
        <v>19800</v>
      </c>
      <c r="K842" s="20">
        <f t="shared" si="217"/>
        <v>2000</v>
      </c>
      <c r="L842" s="26">
        <v>1000</v>
      </c>
      <c r="M842" s="26">
        <v>0</v>
      </c>
      <c r="N842" s="26">
        <v>1000</v>
      </c>
      <c r="O842" s="20">
        <f t="shared" si="218"/>
        <v>-2000</v>
      </c>
      <c r="P842" s="20">
        <f t="shared" si="219"/>
        <v>17800</v>
      </c>
      <c r="Q842" s="26">
        <v>500</v>
      </c>
      <c r="R842" s="26">
        <v>5000</v>
      </c>
      <c r="S842" s="26">
        <v>1000</v>
      </c>
      <c r="T842" s="26">
        <v>500</v>
      </c>
      <c r="U842" s="26">
        <v>2000</v>
      </c>
      <c r="V842" s="26">
        <v>3000</v>
      </c>
      <c r="W842" s="26">
        <v>0</v>
      </c>
      <c r="X842" s="26">
        <v>5000</v>
      </c>
      <c r="Y842" s="26">
        <v>800</v>
      </c>
      <c r="Z842" s="20">
        <f t="shared" si="220"/>
        <v>-19800</v>
      </c>
      <c r="AA842" s="26">
        <f t="shared" si="221"/>
        <v>15000</v>
      </c>
      <c r="AB842" s="26">
        <v>0</v>
      </c>
      <c r="AC842" s="26">
        <v>15000</v>
      </c>
      <c r="AD842" s="26">
        <v>0</v>
      </c>
      <c r="AE842" s="26">
        <v>0</v>
      </c>
      <c r="AF842" s="26">
        <f t="shared" si="222"/>
        <v>-34800</v>
      </c>
      <c r="AG842" s="27">
        <f>SUM($AF$2:AF842)/SUM($AH$2:AH842)</f>
        <v>-3.3845897740784779E-3</v>
      </c>
      <c r="AH842" s="28">
        <v>10000000</v>
      </c>
      <c r="AI842" s="26">
        <f t="shared" si="223"/>
        <v>0</v>
      </c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9"/>
      <c r="AU842" s="29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 spans="1:63" x14ac:dyDescent="0.2">
      <c r="A843" s="34">
        <f t="shared" si="208"/>
        <v>2022</v>
      </c>
      <c r="B843" s="34">
        <f t="shared" si="209"/>
        <v>4</v>
      </c>
      <c r="C843" s="34">
        <f t="shared" si="210"/>
        <v>21</v>
      </c>
      <c r="D843" s="25">
        <v>44672</v>
      </c>
      <c r="E843" s="20">
        <f t="shared" si="211"/>
        <v>0</v>
      </c>
      <c r="F843" s="26">
        <f t="shared" si="212"/>
        <v>0</v>
      </c>
      <c r="G843" s="26">
        <f t="shared" si="213"/>
        <v>0</v>
      </c>
      <c r="H843" s="37">
        <f t="shared" si="214"/>
        <v>0</v>
      </c>
      <c r="I843" s="26">
        <f t="shared" si="215"/>
        <v>0</v>
      </c>
      <c r="J843" s="20">
        <f t="shared" si="216"/>
        <v>19800</v>
      </c>
      <c r="K843" s="20">
        <f t="shared" si="217"/>
        <v>2000</v>
      </c>
      <c r="L843" s="26">
        <v>1000</v>
      </c>
      <c r="M843" s="26">
        <v>0</v>
      </c>
      <c r="N843" s="26">
        <v>1000</v>
      </c>
      <c r="O843" s="20">
        <f t="shared" si="218"/>
        <v>-2000</v>
      </c>
      <c r="P843" s="20">
        <f t="shared" si="219"/>
        <v>17800</v>
      </c>
      <c r="Q843" s="26">
        <v>500</v>
      </c>
      <c r="R843" s="26">
        <v>5000</v>
      </c>
      <c r="S843" s="26">
        <v>1000</v>
      </c>
      <c r="T843" s="26">
        <v>500</v>
      </c>
      <c r="U843" s="26">
        <v>2000</v>
      </c>
      <c r="V843" s="26">
        <v>3000</v>
      </c>
      <c r="W843" s="26">
        <v>0</v>
      </c>
      <c r="X843" s="26">
        <v>5000</v>
      </c>
      <c r="Y843" s="26">
        <v>800</v>
      </c>
      <c r="Z843" s="20">
        <f t="shared" si="220"/>
        <v>-19800</v>
      </c>
      <c r="AA843" s="26">
        <f t="shared" si="221"/>
        <v>15000</v>
      </c>
      <c r="AB843" s="26">
        <v>0</v>
      </c>
      <c r="AC843" s="26">
        <v>15000</v>
      </c>
      <c r="AD843" s="26">
        <v>0</v>
      </c>
      <c r="AE843" s="26">
        <v>0</v>
      </c>
      <c r="AF843" s="26">
        <f t="shared" si="222"/>
        <v>-34800</v>
      </c>
      <c r="AG843" s="27">
        <f>SUM($AF$2:AF843)/SUM($AH$2:AH843)</f>
        <v>-3.3847030878859856E-3</v>
      </c>
      <c r="AH843" s="28">
        <v>10000000</v>
      </c>
      <c r="AI843" s="26">
        <f t="shared" si="223"/>
        <v>0</v>
      </c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9"/>
      <c r="AU843" s="29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 spans="1:63" x14ac:dyDescent="0.2">
      <c r="A844" s="34">
        <f t="shared" si="208"/>
        <v>2022</v>
      </c>
      <c r="B844" s="34">
        <f t="shared" si="209"/>
        <v>4</v>
      </c>
      <c r="C844" s="34">
        <f t="shared" si="210"/>
        <v>22</v>
      </c>
      <c r="D844" s="25">
        <v>44673</v>
      </c>
      <c r="E844" s="20">
        <f t="shared" si="211"/>
        <v>0</v>
      </c>
      <c r="F844" s="26">
        <f t="shared" si="212"/>
        <v>0</v>
      </c>
      <c r="G844" s="26">
        <f t="shared" si="213"/>
        <v>0</v>
      </c>
      <c r="H844" s="37">
        <f t="shared" si="214"/>
        <v>0</v>
      </c>
      <c r="I844" s="26">
        <f t="shared" si="215"/>
        <v>0</v>
      </c>
      <c r="J844" s="20">
        <f t="shared" si="216"/>
        <v>19800</v>
      </c>
      <c r="K844" s="20">
        <f t="shared" si="217"/>
        <v>2000</v>
      </c>
      <c r="L844" s="26">
        <v>1000</v>
      </c>
      <c r="M844" s="26">
        <v>0</v>
      </c>
      <c r="N844" s="26">
        <v>1000</v>
      </c>
      <c r="O844" s="20">
        <f t="shared" si="218"/>
        <v>-2000</v>
      </c>
      <c r="P844" s="20">
        <f t="shared" si="219"/>
        <v>17800</v>
      </c>
      <c r="Q844" s="26">
        <v>500</v>
      </c>
      <c r="R844" s="26">
        <v>5000</v>
      </c>
      <c r="S844" s="26">
        <v>1000</v>
      </c>
      <c r="T844" s="26">
        <v>500</v>
      </c>
      <c r="U844" s="26">
        <v>2000</v>
      </c>
      <c r="V844" s="26">
        <v>3000</v>
      </c>
      <c r="W844" s="26">
        <v>0</v>
      </c>
      <c r="X844" s="26">
        <v>5000</v>
      </c>
      <c r="Y844" s="26">
        <v>800</v>
      </c>
      <c r="Z844" s="20">
        <f t="shared" si="220"/>
        <v>-19800</v>
      </c>
      <c r="AA844" s="26">
        <f t="shared" si="221"/>
        <v>15000</v>
      </c>
      <c r="AB844" s="26">
        <v>0</v>
      </c>
      <c r="AC844" s="26">
        <v>15000</v>
      </c>
      <c r="AD844" s="26">
        <v>0</v>
      </c>
      <c r="AE844" s="26">
        <v>0</v>
      </c>
      <c r="AF844" s="26">
        <f t="shared" si="222"/>
        <v>-34800</v>
      </c>
      <c r="AG844" s="27">
        <f>SUM($AF$2:AF844)/SUM($AH$2:AH844)</f>
        <v>-3.3848161328588373E-3</v>
      </c>
      <c r="AH844" s="28">
        <v>10000000</v>
      </c>
      <c r="AI844" s="26">
        <f t="shared" si="223"/>
        <v>0</v>
      </c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9"/>
      <c r="AU844" s="29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 spans="1:63" x14ac:dyDescent="0.2">
      <c r="A845" s="34">
        <f t="shared" si="208"/>
        <v>2022</v>
      </c>
      <c r="B845" s="34">
        <f t="shared" si="209"/>
        <v>4</v>
      </c>
      <c r="C845" s="34">
        <f t="shared" si="210"/>
        <v>23</v>
      </c>
      <c r="D845" s="25">
        <v>44674</v>
      </c>
      <c r="E845" s="20">
        <f t="shared" si="211"/>
        <v>0</v>
      </c>
      <c r="F845" s="26">
        <f t="shared" si="212"/>
        <v>0</v>
      </c>
      <c r="G845" s="26">
        <f t="shared" si="213"/>
        <v>0</v>
      </c>
      <c r="H845" s="37">
        <f t="shared" si="214"/>
        <v>0</v>
      </c>
      <c r="I845" s="26">
        <f t="shared" si="215"/>
        <v>0</v>
      </c>
      <c r="J845" s="20">
        <f t="shared" si="216"/>
        <v>19800</v>
      </c>
      <c r="K845" s="20">
        <f t="shared" si="217"/>
        <v>2000</v>
      </c>
      <c r="L845" s="26">
        <v>1000</v>
      </c>
      <c r="M845" s="26">
        <v>0</v>
      </c>
      <c r="N845" s="26">
        <v>1000</v>
      </c>
      <c r="O845" s="20">
        <f t="shared" si="218"/>
        <v>-2000</v>
      </c>
      <c r="P845" s="20">
        <f t="shared" si="219"/>
        <v>17800</v>
      </c>
      <c r="Q845" s="26">
        <v>500</v>
      </c>
      <c r="R845" s="26">
        <v>5000</v>
      </c>
      <c r="S845" s="26">
        <v>1000</v>
      </c>
      <c r="T845" s="26">
        <v>500</v>
      </c>
      <c r="U845" s="26">
        <v>2000</v>
      </c>
      <c r="V845" s="26">
        <v>3000</v>
      </c>
      <c r="W845" s="26">
        <v>0</v>
      </c>
      <c r="X845" s="26">
        <v>5000</v>
      </c>
      <c r="Y845" s="26">
        <v>800</v>
      </c>
      <c r="Z845" s="20">
        <f t="shared" si="220"/>
        <v>-19800</v>
      </c>
      <c r="AA845" s="26">
        <f t="shared" si="221"/>
        <v>15000</v>
      </c>
      <c r="AB845" s="26">
        <v>0</v>
      </c>
      <c r="AC845" s="26">
        <v>15000</v>
      </c>
      <c r="AD845" s="26">
        <v>0</v>
      </c>
      <c r="AE845" s="26">
        <v>0</v>
      </c>
      <c r="AF845" s="26">
        <f t="shared" si="222"/>
        <v>-34800</v>
      </c>
      <c r="AG845" s="27">
        <f>SUM($AF$2:AF845)/SUM($AH$2:AH845)</f>
        <v>-3.3849289099526065E-3</v>
      </c>
      <c r="AH845" s="28">
        <v>10000000</v>
      </c>
      <c r="AI845" s="26">
        <f t="shared" si="223"/>
        <v>0</v>
      </c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9"/>
      <c r="AU845" s="29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 spans="1:63" x14ac:dyDescent="0.2">
      <c r="A846" s="34">
        <f t="shared" si="208"/>
        <v>2022</v>
      </c>
      <c r="B846" s="34">
        <f t="shared" si="209"/>
        <v>4</v>
      </c>
      <c r="C846" s="34">
        <f t="shared" si="210"/>
        <v>24</v>
      </c>
      <c r="D846" s="25">
        <v>44675</v>
      </c>
      <c r="E846" s="20">
        <f t="shared" si="211"/>
        <v>0</v>
      </c>
      <c r="F846" s="26">
        <f t="shared" si="212"/>
        <v>0</v>
      </c>
      <c r="G846" s="26">
        <f t="shared" si="213"/>
        <v>0</v>
      </c>
      <c r="H846" s="37">
        <f t="shared" si="214"/>
        <v>0</v>
      </c>
      <c r="I846" s="26">
        <f t="shared" si="215"/>
        <v>0</v>
      </c>
      <c r="J846" s="20">
        <f t="shared" si="216"/>
        <v>19800</v>
      </c>
      <c r="K846" s="20">
        <f t="shared" si="217"/>
        <v>2000</v>
      </c>
      <c r="L846" s="26">
        <v>1000</v>
      </c>
      <c r="M846" s="26">
        <v>0</v>
      </c>
      <c r="N846" s="26">
        <v>1000</v>
      </c>
      <c r="O846" s="20">
        <f t="shared" si="218"/>
        <v>-2000</v>
      </c>
      <c r="P846" s="20">
        <f t="shared" si="219"/>
        <v>17800</v>
      </c>
      <c r="Q846" s="26">
        <v>500</v>
      </c>
      <c r="R846" s="26">
        <v>5000</v>
      </c>
      <c r="S846" s="26">
        <v>1000</v>
      </c>
      <c r="T846" s="26">
        <v>500</v>
      </c>
      <c r="U846" s="26">
        <v>2000</v>
      </c>
      <c r="V846" s="26">
        <v>3000</v>
      </c>
      <c r="W846" s="26">
        <v>0</v>
      </c>
      <c r="X846" s="26">
        <v>5000</v>
      </c>
      <c r="Y846" s="26">
        <v>800</v>
      </c>
      <c r="Z846" s="20">
        <f t="shared" si="220"/>
        <v>-19800</v>
      </c>
      <c r="AA846" s="26">
        <f t="shared" si="221"/>
        <v>15000</v>
      </c>
      <c r="AB846" s="26">
        <v>0</v>
      </c>
      <c r="AC846" s="26">
        <v>15000</v>
      </c>
      <c r="AD846" s="26">
        <v>0</v>
      </c>
      <c r="AE846" s="26">
        <v>0</v>
      </c>
      <c r="AF846" s="26">
        <f t="shared" si="222"/>
        <v>-34800</v>
      </c>
      <c r="AG846" s="27">
        <f>SUM($AF$2:AF846)/SUM($AH$2:AH846)</f>
        <v>-3.385041420118343E-3</v>
      </c>
      <c r="AH846" s="28">
        <v>10000000</v>
      </c>
      <c r="AI846" s="26">
        <f t="shared" si="223"/>
        <v>0</v>
      </c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9"/>
      <c r="AU846" s="29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 spans="1:63" x14ac:dyDescent="0.2">
      <c r="A847" s="34">
        <f t="shared" si="208"/>
        <v>2022</v>
      </c>
      <c r="B847" s="34">
        <f t="shared" si="209"/>
        <v>4</v>
      </c>
      <c r="C847" s="34">
        <f t="shared" si="210"/>
        <v>25</v>
      </c>
      <c r="D847" s="25">
        <v>44676</v>
      </c>
      <c r="E847" s="20">
        <f t="shared" si="211"/>
        <v>0</v>
      </c>
      <c r="F847" s="26">
        <f t="shared" si="212"/>
        <v>0</v>
      </c>
      <c r="G847" s="26">
        <f t="shared" si="213"/>
        <v>0</v>
      </c>
      <c r="H847" s="37">
        <f t="shared" si="214"/>
        <v>0</v>
      </c>
      <c r="I847" s="26">
        <f t="shared" si="215"/>
        <v>0</v>
      </c>
      <c r="J847" s="20">
        <f t="shared" si="216"/>
        <v>19800</v>
      </c>
      <c r="K847" s="20">
        <f t="shared" si="217"/>
        <v>2000</v>
      </c>
      <c r="L847" s="26">
        <v>1000</v>
      </c>
      <c r="M847" s="26">
        <v>0</v>
      </c>
      <c r="N847" s="26">
        <v>1000</v>
      </c>
      <c r="O847" s="20">
        <f t="shared" si="218"/>
        <v>-2000</v>
      </c>
      <c r="P847" s="20">
        <f t="shared" si="219"/>
        <v>17800</v>
      </c>
      <c r="Q847" s="26">
        <v>500</v>
      </c>
      <c r="R847" s="26">
        <v>5000</v>
      </c>
      <c r="S847" s="26">
        <v>1000</v>
      </c>
      <c r="T847" s="26">
        <v>500</v>
      </c>
      <c r="U847" s="26">
        <v>2000</v>
      </c>
      <c r="V847" s="26">
        <v>3000</v>
      </c>
      <c r="W847" s="26">
        <v>0</v>
      </c>
      <c r="X847" s="26">
        <v>5000</v>
      </c>
      <c r="Y847" s="26">
        <v>800</v>
      </c>
      <c r="Z847" s="20">
        <f t="shared" si="220"/>
        <v>-19800</v>
      </c>
      <c r="AA847" s="26">
        <f t="shared" si="221"/>
        <v>15000</v>
      </c>
      <c r="AB847" s="26">
        <v>0</v>
      </c>
      <c r="AC847" s="26">
        <v>15000</v>
      </c>
      <c r="AD847" s="26">
        <v>0</v>
      </c>
      <c r="AE847" s="26">
        <v>0</v>
      </c>
      <c r="AF847" s="26">
        <f t="shared" si="222"/>
        <v>-34800</v>
      </c>
      <c r="AG847" s="27">
        <f>SUM($AF$2:AF847)/SUM($AH$2:AH847)</f>
        <v>-3.3851536643026005E-3</v>
      </c>
      <c r="AH847" s="28">
        <v>10000000</v>
      </c>
      <c r="AI847" s="26">
        <f t="shared" si="223"/>
        <v>0</v>
      </c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9"/>
      <c r="AU847" s="29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 spans="1:63" x14ac:dyDescent="0.2">
      <c r="A848" s="34">
        <f t="shared" si="208"/>
        <v>2022</v>
      </c>
      <c r="B848" s="34">
        <f t="shared" si="209"/>
        <v>4</v>
      </c>
      <c r="C848" s="34">
        <f t="shared" si="210"/>
        <v>26</v>
      </c>
      <c r="D848" s="25">
        <v>44677</v>
      </c>
      <c r="E848" s="20">
        <f t="shared" si="211"/>
        <v>0</v>
      </c>
      <c r="F848" s="26">
        <f t="shared" si="212"/>
        <v>0</v>
      </c>
      <c r="G848" s="26">
        <f t="shared" si="213"/>
        <v>0</v>
      </c>
      <c r="H848" s="37">
        <f t="shared" si="214"/>
        <v>0</v>
      </c>
      <c r="I848" s="26">
        <f t="shared" si="215"/>
        <v>0</v>
      </c>
      <c r="J848" s="20">
        <f t="shared" si="216"/>
        <v>19800</v>
      </c>
      <c r="K848" s="20">
        <f t="shared" si="217"/>
        <v>2000</v>
      </c>
      <c r="L848" s="26">
        <v>1000</v>
      </c>
      <c r="M848" s="26">
        <v>0</v>
      </c>
      <c r="N848" s="26">
        <v>1000</v>
      </c>
      <c r="O848" s="20">
        <f t="shared" si="218"/>
        <v>-2000</v>
      </c>
      <c r="P848" s="20">
        <f t="shared" si="219"/>
        <v>17800</v>
      </c>
      <c r="Q848" s="26">
        <v>500</v>
      </c>
      <c r="R848" s="26">
        <v>5000</v>
      </c>
      <c r="S848" s="26">
        <v>1000</v>
      </c>
      <c r="T848" s="26">
        <v>500</v>
      </c>
      <c r="U848" s="26">
        <v>2000</v>
      </c>
      <c r="V848" s="26">
        <v>3000</v>
      </c>
      <c r="W848" s="26">
        <v>0</v>
      </c>
      <c r="X848" s="26">
        <v>5000</v>
      </c>
      <c r="Y848" s="26">
        <v>800</v>
      </c>
      <c r="Z848" s="20">
        <f t="shared" si="220"/>
        <v>-19800</v>
      </c>
      <c r="AA848" s="26">
        <f t="shared" si="221"/>
        <v>15000</v>
      </c>
      <c r="AB848" s="26">
        <v>0</v>
      </c>
      <c r="AC848" s="26">
        <v>15000</v>
      </c>
      <c r="AD848" s="26">
        <v>0</v>
      </c>
      <c r="AE848" s="26">
        <v>0</v>
      </c>
      <c r="AF848" s="26">
        <f t="shared" si="222"/>
        <v>-34800</v>
      </c>
      <c r="AG848" s="27">
        <f>SUM($AF$2:AF848)/SUM($AH$2:AH848)</f>
        <v>-3.3852656434474617E-3</v>
      </c>
      <c r="AH848" s="28">
        <v>10000000</v>
      </c>
      <c r="AI848" s="26">
        <f t="shared" si="223"/>
        <v>0</v>
      </c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9"/>
      <c r="AU848" s="29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 spans="1:63" x14ac:dyDescent="0.2">
      <c r="A849" s="34">
        <f t="shared" si="208"/>
        <v>2022</v>
      </c>
      <c r="B849" s="34">
        <f t="shared" si="209"/>
        <v>4</v>
      </c>
      <c r="C849" s="34">
        <f t="shared" si="210"/>
        <v>27</v>
      </c>
      <c r="D849" s="25">
        <v>44678</v>
      </c>
      <c r="E849" s="20">
        <f t="shared" si="211"/>
        <v>0</v>
      </c>
      <c r="F849" s="26">
        <f t="shared" si="212"/>
        <v>0</v>
      </c>
      <c r="G849" s="26">
        <f t="shared" si="213"/>
        <v>0</v>
      </c>
      <c r="H849" s="37">
        <f t="shared" si="214"/>
        <v>0</v>
      </c>
      <c r="I849" s="26">
        <f t="shared" si="215"/>
        <v>0</v>
      </c>
      <c r="J849" s="20">
        <f t="shared" si="216"/>
        <v>19800</v>
      </c>
      <c r="K849" s="20">
        <f t="shared" si="217"/>
        <v>2000</v>
      </c>
      <c r="L849" s="26">
        <v>1000</v>
      </c>
      <c r="M849" s="26">
        <v>0</v>
      </c>
      <c r="N849" s="26">
        <v>1000</v>
      </c>
      <c r="O849" s="20">
        <f t="shared" si="218"/>
        <v>-2000</v>
      </c>
      <c r="P849" s="20">
        <f t="shared" si="219"/>
        <v>17800</v>
      </c>
      <c r="Q849" s="26">
        <v>500</v>
      </c>
      <c r="R849" s="26">
        <v>5000</v>
      </c>
      <c r="S849" s="26">
        <v>1000</v>
      </c>
      <c r="T849" s="26">
        <v>500</v>
      </c>
      <c r="U849" s="26">
        <v>2000</v>
      </c>
      <c r="V849" s="26">
        <v>3000</v>
      </c>
      <c r="W849" s="26">
        <v>0</v>
      </c>
      <c r="X849" s="26">
        <v>5000</v>
      </c>
      <c r="Y849" s="26">
        <v>800</v>
      </c>
      <c r="Z849" s="20">
        <f t="shared" si="220"/>
        <v>-19800</v>
      </c>
      <c r="AA849" s="26">
        <f t="shared" si="221"/>
        <v>15000</v>
      </c>
      <c r="AB849" s="26">
        <v>0</v>
      </c>
      <c r="AC849" s="26">
        <v>15000</v>
      </c>
      <c r="AD849" s="26">
        <v>0</v>
      </c>
      <c r="AE849" s="26">
        <v>0</v>
      </c>
      <c r="AF849" s="26">
        <f t="shared" si="222"/>
        <v>-34800</v>
      </c>
      <c r="AG849" s="27">
        <f>SUM($AF$2:AF849)/SUM($AH$2:AH849)</f>
        <v>-3.385377358490566E-3</v>
      </c>
      <c r="AH849" s="28">
        <v>10000000</v>
      </c>
      <c r="AI849" s="26">
        <f t="shared" si="223"/>
        <v>0</v>
      </c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9"/>
      <c r="AU849" s="29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 spans="1:63" x14ac:dyDescent="0.2">
      <c r="A850" s="34">
        <f t="shared" si="208"/>
        <v>2022</v>
      </c>
      <c r="B850" s="34">
        <f t="shared" si="209"/>
        <v>4</v>
      </c>
      <c r="C850" s="34">
        <f t="shared" si="210"/>
        <v>28</v>
      </c>
      <c r="D850" s="25">
        <v>44679</v>
      </c>
      <c r="E850" s="20">
        <f t="shared" si="211"/>
        <v>0</v>
      </c>
      <c r="F850" s="26">
        <f t="shared" si="212"/>
        <v>0</v>
      </c>
      <c r="G850" s="26">
        <f t="shared" si="213"/>
        <v>0</v>
      </c>
      <c r="H850" s="37">
        <f t="shared" si="214"/>
        <v>0</v>
      </c>
      <c r="I850" s="26">
        <f t="shared" si="215"/>
        <v>0</v>
      </c>
      <c r="J850" s="20">
        <f t="shared" si="216"/>
        <v>19800</v>
      </c>
      <c r="K850" s="20">
        <f t="shared" si="217"/>
        <v>2000</v>
      </c>
      <c r="L850" s="26">
        <v>1000</v>
      </c>
      <c r="M850" s="26">
        <v>0</v>
      </c>
      <c r="N850" s="26">
        <v>1000</v>
      </c>
      <c r="O850" s="20">
        <f t="shared" si="218"/>
        <v>-2000</v>
      </c>
      <c r="P850" s="20">
        <f t="shared" si="219"/>
        <v>17800</v>
      </c>
      <c r="Q850" s="26">
        <v>500</v>
      </c>
      <c r="R850" s="26">
        <v>5000</v>
      </c>
      <c r="S850" s="26">
        <v>1000</v>
      </c>
      <c r="T850" s="26">
        <v>500</v>
      </c>
      <c r="U850" s="26">
        <v>2000</v>
      </c>
      <c r="V850" s="26">
        <v>3000</v>
      </c>
      <c r="W850" s="26">
        <v>0</v>
      </c>
      <c r="X850" s="26">
        <v>5000</v>
      </c>
      <c r="Y850" s="26">
        <v>800</v>
      </c>
      <c r="Z850" s="20">
        <f t="shared" si="220"/>
        <v>-19800</v>
      </c>
      <c r="AA850" s="26">
        <f t="shared" si="221"/>
        <v>15000</v>
      </c>
      <c r="AB850" s="26">
        <v>0</v>
      </c>
      <c r="AC850" s="26">
        <v>15000</v>
      </c>
      <c r="AD850" s="26">
        <v>0</v>
      </c>
      <c r="AE850" s="26">
        <v>0</v>
      </c>
      <c r="AF850" s="26">
        <f t="shared" si="222"/>
        <v>-34800</v>
      </c>
      <c r="AG850" s="27">
        <f>SUM($AF$2:AF850)/SUM($AH$2:AH850)</f>
        <v>-3.3854888103651355E-3</v>
      </c>
      <c r="AH850" s="28">
        <v>10000000</v>
      </c>
      <c r="AI850" s="26">
        <f t="shared" si="223"/>
        <v>0</v>
      </c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9"/>
      <c r="AU850" s="29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 spans="1:63" x14ac:dyDescent="0.2">
      <c r="A851" s="34">
        <f t="shared" si="208"/>
        <v>2022</v>
      </c>
      <c r="B851" s="34">
        <f t="shared" si="209"/>
        <v>4</v>
      </c>
      <c r="C851" s="34">
        <f t="shared" si="210"/>
        <v>29</v>
      </c>
      <c r="D851" s="25">
        <v>44680</v>
      </c>
      <c r="E851" s="20">
        <f t="shared" si="211"/>
        <v>0</v>
      </c>
      <c r="F851" s="26">
        <f t="shared" si="212"/>
        <v>0</v>
      </c>
      <c r="G851" s="26">
        <f t="shared" si="213"/>
        <v>0</v>
      </c>
      <c r="H851" s="37">
        <f t="shared" si="214"/>
        <v>0</v>
      </c>
      <c r="I851" s="26">
        <f t="shared" si="215"/>
        <v>0</v>
      </c>
      <c r="J851" s="20">
        <f t="shared" si="216"/>
        <v>19800</v>
      </c>
      <c r="K851" s="20">
        <f t="shared" si="217"/>
        <v>2000</v>
      </c>
      <c r="L851" s="26">
        <v>1000</v>
      </c>
      <c r="M851" s="26">
        <v>0</v>
      </c>
      <c r="N851" s="26">
        <v>1000</v>
      </c>
      <c r="O851" s="20">
        <f t="shared" si="218"/>
        <v>-2000</v>
      </c>
      <c r="P851" s="20">
        <f t="shared" si="219"/>
        <v>17800</v>
      </c>
      <c r="Q851" s="26">
        <v>500</v>
      </c>
      <c r="R851" s="26">
        <v>5000</v>
      </c>
      <c r="S851" s="26">
        <v>1000</v>
      </c>
      <c r="T851" s="26">
        <v>500</v>
      </c>
      <c r="U851" s="26">
        <v>2000</v>
      </c>
      <c r="V851" s="26">
        <v>3000</v>
      </c>
      <c r="W851" s="26">
        <v>0</v>
      </c>
      <c r="X851" s="26">
        <v>5000</v>
      </c>
      <c r="Y851" s="26">
        <v>800</v>
      </c>
      <c r="Z851" s="20">
        <f t="shared" si="220"/>
        <v>-19800</v>
      </c>
      <c r="AA851" s="26">
        <f t="shared" si="221"/>
        <v>15000</v>
      </c>
      <c r="AB851" s="26">
        <v>0</v>
      </c>
      <c r="AC851" s="26">
        <v>15000</v>
      </c>
      <c r="AD851" s="26">
        <v>0</v>
      </c>
      <c r="AE851" s="26">
        <v>0</v>
      </c>
      <c r="AF851" s="26">
        <f t="shared" si="222"/>
        <v>-34800</v>
      </c>
      <c r="AG851" s="27">
        <f>SUM($AF$2:AF851)/SUM($AH$2:AH851)</f>
        <v>-3.3855999999999999E-3</v>
      </c>
      <c r="AH851" s="28">
        <v>10000000</v>
      </c>
      <c r="AI851" s="26">
        <f t="shared" si="223"/>
        <v>0</v>
      </c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9"/>
      <c r="AU851" s="29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 spans="1:63" x14ac:dyDescent="0.2">
      <c r="A852" s="34">
        <f t="shared" si="208"/>
        <v>2022</v>
      </c>
      <c r="B852" s="34">
        <f t="shared" si="209"/>
        <v>4</v>
      </c>
      <c r="C852" s="34">
        <f t="shared" si="210"/>
        <v>30</v>
      </c>
      <c r="D852" s="25">
        <v>44681</v>
      </c>
      <c r="E852" s="20">
        <f t="shared" si="211"/>
        <v>10100</v>
      </c>
      <c r="F852" s="26">
        <f t="shared" si="212"/>
        <v>10000</v>
      </c>
      <c r="G852" s="26">
        <f t="shared" si="213"/>
        <v>100</v>
      </c>
      <c r="H852" s="37">
        <f t="shared" si="214"/>
        <v>1</v>
      </c>
      <c r="I852" s="26">
        <f t="shared" si="215"/>
        <v>10000</v>
      </c>
      <c r="J852" s="20">
        <f t="shared" si="216"/>
        <v>19800</v>
      </c>
      <c r="K852" s="20">
        <f t="shared" si="217"/>
        <v>2000</v>
      </c>
      <c r="L852" s="26">
        <v>1000</v>
      </c>
      <c r="M852" s="26">
        <v>0</v>
      </c>
      <c r="N852" s="26">
        <v>1000</v>
      </c>
      <c r="O852" s="20">
        <f t="shared" si="218"/>
        <v>8100</v>
      </c>
      <c r="P852" s="20">
        <f t="shared" si="219"/>
        <v>17800</v>
      </c>
      <c r="Q852" s="26">
        <v>500</v>
      </c>
      <c r="R852" s="26">
        <v>5000</v>
      </c>
      <c r="S852" s="26">
        <v>1000</v>
      </c>
      <c r="T852" s="26">
        <v>500</v>
      </c>
      <c r="U852" s="26">
        <v>2000</v>
      </c>
      <c r="V852" s="26">
        <v>3000</v>
      </c>
      <c r="W852" s="26">
        <v>0</v>
      </c>
      <c r="X852" s="26">
        <v>5000</v>
      </c>
      <c r="Y852" s="26">
        <v>800</v>
      </c>
      <c r="Z852" s="20">
        <f t="shared" si="220"/>
        <v>-9700</v>
      </c>
      <c r="AA852" s="26">
        <f t="shared" si="221"/>
        <v>15000</v>
      </c>
      <c r="AB852" s="26">
        <v>0</v>
      </c>
      <c r="AC852" s="26">
        <v>15000</v>
      </c>
      <c r="AD852" s="26">
        <v>0</v>
      </c>
      <c r="AE852" s="26">
        <v>0</v>
      </c>
      <c r="AF852" s="26">
        <f t="shared" si="222"/>
        <v>-24700</v>
      </c>
      <c r="AG852" s="27">
        <f>SUM($AF$2:AF852)/SUM($AH$2:AH852)</f>
        <v>-3.3845240893066982E-3</v>
      </c>
      <c r="AH852" s="28">
        <v>10000000</v>
      </c>
      <c r="AI852" s="26">
        <f t="shared" si="223"/>
        <v>0</v>
      </c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9"/>
      <c r="AU852" s="29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 spans="1:63" x14ac:dyDescent="0.2">
      <c r="A853" s="34">
        <f t="shared" si="208"/>
        <v>2022</v>
      </c>
      <c r="B853" s="34">
        <f t="shared" si="209"/>
        <v>5</v>
      </c>
      <c r="C853" s="34">
        <f t="shared" si="210"/>
        <v>1</v>
      </c>
      <c r="D853" s="25">
        <v>44682</v>
      </c>
      <c r="E853" s="20">
        <f t="shared" si="211"/>
        <v>10000</v>
      </c>
      <c r="F853" s="26">
        <f t="shared" si="212"/>
        <v>10000</v>
      </c>
      <c r="G853" s="26">
        <f t="shared" si="213"/>
        <v>0</v>
      </c>
      <c r="H853" s="37">
        <f t="shared" si="214"/>
        <v>1</v>
      </c>
      <c r="I853" s="26">
        <f t="shared" si="215"/>
        <v>10000</v>
      </c>
      <c r="J853" s="20">
        <f t="shared" si="216"/>
        <v>19800</v>
      </c>
      <c r="K853" s="20">
        <f t="shared" si="217"/>
        <v>2000</v>
      </c>
      <c r="L853" s="26">
        <v>1000</v>
      </c>
      <c r="M853" s="26">
        <v>0</v>
      </c>
      <c r="N853" s="26">
        <v>1000</v>
      </c>
      <c r="O853" s="20">
        <f t="shared" si="218"/>
        <v>8000</v>
      </c>
      <c r="P853" s="20">
        <f t="shared" si="219"/>
        <v>17800</v>
      </c>
      <c r="Q853" s="26">
        <v>500</v>
      </c>
      <c r="R853" s="26">
        <v>5000</v>
      </c>
      <c r="S853" s="26">
        <v>1000</v>
      </c>
      <c r="T853" s="26">
        <v>500</v>
      </c>
      <c r="U853" s="26">
        <v>2000</v>
      </c>
      <c r="V853" s="26">
        <v>3000</v>
      </c>
      <c r="W853" s="26">
        <v>0</v>
      </c>
      <c r="X853" s="26">
        <v>5000</v>
      </c>
      <c r="Y853" s="26">
        <v>800</v>
      </c>
      <c r="Z853" s="20">
        <f t="shared" si="220"/>
        <v>-9800</v>
      </c>
      <c r="AA853" s="26">
        <f t="shared" si="221"/>
        <v>15000</v>
      </c>
      <c r="AB853" s="26">
        <v>0</v>
      </c>
      <c r="AC853" s="26">
        <v>15000</v>
      </c>
      <c r="AD853" s="26">
        <v>0</v>
      </c>
      <c r="AE853" s="26">
        <v>0</v>
      </c>
      <c r="AF853" s="26">
        <f t="shared" si="222"/>
        <v>-24800</v>
      </c>
      <c r="AG853" s="27">
        <f>SUM($AF$2:AF853)/SUM($AH$2:AH853)</f>
        <v>-3.3834624413145542E-3</v>
      </c>
      <c r="AH853" s="28">
        <v>10000000</v>
      </c>
      <c r="AI853" s="26">
        <f t="shared" si="223"/>
        <v>0</v>
      </c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9"/>
      <c r="AU853" s="29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 spans="1:63" x14ac:dyDescent="0.2">
      <c r="A854" s="34">
        <f t="shared" si="208"/>
        <v>2022</v>
      </c>
      <c r="B854" s="34">
        <f t="shared" si="209"/>
        <v>5</v>
      </c>
      <c r="C854" s="34">
        <f t="shared" si="210"/>
        <v>2</v>
      </c>
      <c r="D854" s="25">
        <v>44683</v>
      </c>
      <c r="E854" s="20">
        <f t="shared" si="211"/>
        <v>0</v>
      </c>
      <c r="F854" s="26">
        <f t="shared" si="212"/>
        <v>0</v>
      </c>
      <c r="G854" s="26">
        <f t="shared" si="213"/>
        <v>0</v>
      </c>
      <c r="H854" s="37">
        <f t="shared" si="214"/>
        <v>0</v>
      </c>
      <c r="I854" s="26">
        <f t="shared" si="215"/>
        <v>0</v>
      </c>
      <c r="J854" s="20">
        <f t="shared" si="216"/>
        <v>19800</v>
      </c>
      <c r="K854" s="20">
        <f t="shared" si="217"/>
        <v>2000</v>
      </c>
      <c r="L854" s="26">
        <v>1000</v>
      </c>
      <c r="M854" s="26">
        <v>0</v>
      </c>
      <c r="N854" s="26">
        <v>1000</v>
      </c>
      <c r="O854" s="20">
        <f t="shared" si="218"/>
        <v>-2000</v>
      </c>
      <c r="P854" s="20">
        <f t="shared" si="219"/>
        <v>17800</v>
      </c>
      <c r="Q854" s="26">
        <v>500</v>
      </c>
      <c r="R854" s="26">
        <v>5000</v>
      </c>
      <c r="S854" s="26">
        <v>1000</v>
      </c>
      <c r="T854" s="26">
        <v>500</v>
      </c>
      <c r="U854" s="26">
        <v>2000</v>
      </c>
      <c r="V854" s="26">
        <v>3000</v>
      </c>
      <c r="W854" s="26">
        <v>0</v>
      </c>
      <c r="X854" s="26">
        <v>5000</v>
      </c>
      <c r="Y854" s="26">
        <v>800</v>
      </c>
      <c r="Z854" s="20">
        <f t="shared" si="220"/>
        <v>-19800</v>
      </c>
      <c r="AA854" s="26">
        <f t="shared" si="221"/>
        <v>15000</v>
      </c>
      <c r="AB854" s="26">
        <v>0</v>
      </c>
      <c r="AC854" s="26">
        <v>15000</v>
      </c>
      <c r="AD854" s="26">
        <v>0</v>
      </c>
      <c r="AE854" s="26">
        <v>0</v>
      </c>
      <c r="AF854" s="26">
        <f t="shared" si="222"/>
        <v>-34800</v>
      </c>
      <c r="AG854" s="27">
        <f>SUM($AF$2:AF854)/SUM($AH$2:AH854)</f>
        <v>-3.383575615474795E-3</v>
      </c>
      <c r="AH854" s="28">
        <v>10000000</v>
      </c>
      <c r="AI854" s="26">
        <f t="shared" si="223"/>
        <v>0</v>
      </c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9"/>
      <c r="AU854" s="29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 spans="1:63" x14ac:dyDescent="0.2">
      <c r="A855" s="34">
        <f t="shared" si="208"/>
        <v>2022</v>
      </c>
      <c r="B855" s="34">
        <f t="shared" si="209"/>
        <v>5</v>
      </c>
      <c r="C855" s="34">
        <f t="shared" si="210"/>
        <v>3</v>
      </c>
      <c r="D855" s="25">
        <v>44684</v>
      </c>
      <c r="E855" s="20">
        <f t="shared" si="211"/>
        <v>0</v>
      </c>
      <c r="F855" s="26">
        <f t="shared" si="212"/>
        <v>0</v>
      </c>
      <c r="G855" s="26">
        <f t="shared" si="213"/>
        <v>0</v>
      </c>
      <c r="H855" s="37">
        <f t="shared" si="214"/>
        <v>0</v>
      </c>
      <c r="I855" s="26">
        <f t="shared" si="215"/>
        <v>0</v>
      </c>
      <c r="J855" s="20">
        <f t="shared" si="216"/>
        <v>19800</v>
      </c>
      <c r="K855" s="20">
        <f t="shared" si="217"/>
        <v>2000</v>
      </c>
      <c r="L855" s="26">
        <v>1000</v>
      </c>
      <c r="M855" s="26">
        <v>0</v>
      </c>
      <c r="N855" s="26">
        <v>1000</v>
      </c>
      <c r="O855" s="20">
        <f t="shared" si="218"/>
        <v>-2000</v>
      </c>
      <c r="P855" s="20">
        <f t="shared" si="219"/>
        <v>17800</v>
      </c>
      <c r="Q855" s="26">
        <v>500</v>
      </c>
      <c r="R855" s="26">
        <v>5000</v>
      </c>
      <c r="S855" s="26">
        <v>1000</v>
      </c>
      <c r="T855" s="26">
        <v>500</v>
      </c>
      <c r="U855" s="26">
        <v>2000</v>
      </c>
      <c r="V855" s="26">
        <v>3000</v>
      </c>
      <c r="W855" s="26">
        <v>0</v>
      </c>
      <c r="X855" s="26">
        <v>5000</v>
      </c>
      <c r="Y855" s="26">
        <v>800</v>
      </c>
      <c r="Z855" s="20">
        <f t="shared" si="220"/>
        <v>-19800</v>
      </c>
      <c r="AA855" s="26">
        <f t="shared" si="221"/>
        <v>15000</v>
      </c>
      <c r="AB855" s="26">
        <v>0</v>
      </c>
      <c r="AC855" s="26">
        <v>15000</v>
      </c>
      <c r="AD855" s="26">
        <v>0</v>
      </c>
      <c r="AE855" s="26">
        <v>0</v>
      </c>
      <c r="AF855" s="26">
        <f t="shared" si="222"/>
        <v>-34800</v>
      </c>
      <c r="AG855" s="27">
        <f>SUM($AF$2:AF855)/SUM($AH$2:AH855)</f>
        <v>-3.383688524590164E-3</v>
      </c>
      <c r="AH855" s="28">
        <v>10000000</v>
      </c>
      <c r="AI855" s="26">
        <f t="shared" si="223"/>
        <v>0</v>
      </c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9"/>
      <c r="AU855" s="29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 spans="1:63" x14ac:dyDescent="0.2">
      <c r="A856" s="34">
        <f t="shared" si="208"/>
        <v>2022</v>
      </c>
      <c r="B856" s="34">
        <f t="shared" si="209"/>
        <v>5</v>
      </c>
      <c r="C856" s="34">
        <f t="shared" si="210"/>
        <v>4</v>
      </c>
      <c r="D856" s="25">
        <v>44685</v>
      </c>
      <c r="E856" s="20">
        <f t="shared" si="211"/>
        <v>0</v>
      </c>
      <c r="F856" s="26">
        <f t="shared" si="212"/>
        <v>0</v>
      </c>
      <c r="G856" s="26">
        <f t="shared" si="213"/>
        <v>0</v>
      </c>
      <c r="H856" s="37">
        <f t="shared" si="214"/>
        <v>0</v>
      </c>
      <c r="I856" s="26">
        <f t="shared" si="215"/>
        <v>0</v>
      </c>
      <c r="J856" s="20">
        <f t="shared" si="216"/>
        <v>19800</v>
      </c>
      <c r="K856" s="20">
        <f t="shared" si="217"/>
        <v>2000</v>
      </c>
      <c r="L856" s="26">
        <v>1000</v>
      </c>
      <c r="M856" s="26">
        <v>0</v>
      </c>
      <c r="N856" s="26">
        <v>1000</v>
      </c>
      <c r="O856" s="20">
        <f t="shared" si="218"/>
        <v>-2000</v>
      </c>
      <c r="P856" s="20">
        <f t="shared" si="219"/>
        <v>17800</v>
      </c>
      <c r="Q856" s="26">
        <v>500</v>
      </c>
      <c r="R856" s="26">
        <v>5000</v>
      </c>
      <c r="S856" s="26">
        <v>1000</v>
      </c>
      <c r="T856" s="26">
        <v>500</v>
      </c>
      <c r="U856" s="26">
        <v>2000</v>
      </c>
      <c r="V856" s="26">
        <v>3000</v>
      </c>
      <c r="W856" s="26">
        <v>0</v>
      </c>
      <c r="X856" s="26">
        <v>5000</v>
      </c>
      <c r="Y856" s="26">
        <v>800</v>
      </c>
      <c r="Z856" s="20">
        <f t="shared" si="220"/>
        <v>-19800</v>
      </c>
      <c r="AA856" s="26">
        <f t="shared" si="221"/>
        <v>15000</v>
      </c>
      <c r="AB856" s="26">
        <v>0</v>
      </c>
      <c r="AC856" s="26">
        <v>15000</v>
      </c>
      <c r="AD856" s="26">
        <v>0</v>
      </c>
      <c r="AE856" s="26">
        <v>0</v>
      </c>
      <c r="AF856" s="26">
        <f t="shared" si="222"/>
        <v>-34800</v>
      </c>
      <c r="AG856" s="27">
        <f>SUM($AF$2:AF856)/SUM($AH$2:AH856)</f>
        <v>-3.3838011695906433E-3</v>
      </c>
      <c r="AH856" s="28">
        <v>10000000</v>
      </c>
      <c r="AI856" s="26">
        <f t="shared" si="223"/>
        <v>0</v>
      </c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9"/>
      <c r="AU856" s="29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 spans="1:63" x14ac:dyDescent="0.2">
      <c r="A857" s="34">
        <f t="shared" si="208"/>
        <v>2022</v>
      </c>
      <c r="B857" s="34">
        <f t="shared" si="209"/>
        <v>5</v>
      </c>
      <c r="C857" s="34">
        <f t="shared" si="210"/>
        <v>5</v>
      </c>
      <c r="D857" s="25">
        <v>44686</v>
      </c>
      <c r="E857" s="20">
        <f t="shared" si="211"/>
        <v>0</v>
      </c>
      <c r="F857" s="26">
        <f t="shared" si="212"/>
        <v>0</v>
      </c>
      <c r="G857" s="26">
        <f t="shared" si="213"/>
        <v>0</v>
      </c>
      <c r="H857" s="37">
        <f t="shared" si="214"/>
        <v>0</v>
      </c>
      <c r="I857" s="26">
        <f t="shared" si="215"/>
        <v>0</v>
      </c>
      <c r="J857" s="20">
        <f t="shared" si="216"/>
        <v>19800</v>
      </c>
      <c r="K857" s="20">
        <f t="shared" si="217"/>
        <v>2000</v>
      </c>
      <c r="L857" s="26">
        <v>1000</v>
      </c>
      <c r="M857" s="26">
        <v>0</v>
      </c>
      <c r="N857" s="26">
        <v>1000</v>
      </c>
      <c r="O857" s="20">
        <f t="shared" si="218"/>
        <v>-2000</v>
      </c>
      <c r="P857" s="20">
        <f t="shared" si="219"/>
        <v>17800</v>
      </c>
      <c r="Q857" s="26">
        <v>500</v>
      </c>
      <c r="R857" s="26">
        <v>5000</v>
      </c>
      <c r="S857" s="26">
        <v>1000</v>
      </c>
      <c r="T857" s="26">
        <v>500</v>
      </c>
      <c r="U857" s="26">
        <v>2000</v>
      </c>
      <c r="V857" s="26">
        <v>3000</v>
      </c>
      <c r="W857" s="26">
        <v>0</v>
      </c>
      <c r="X857" s="26">
        <v>5000</v>
      </c>
      <c r="Y857" s="26">
        <v>800</v>
      </c>
      <c r="Z857" s="20">
        <f t="shared" si="220"/>
        <v>-19800</v>
      </c>
      <c r="AA857" s="26">
        <f t="shared" si="221"/>
        <v>15000</v>
      </c>
      <c r="AB857" s="26">
        <v>0</v>
      </c>
      <c r="AC857" s="26">
        <v>15000</v>
      </c>
      <c r="AD857" s="26">
        <v>0</v>
      </c>
      <c r="AE857" s="26">
        <v>0</v>
      </c>
      <c r="AF857" s="26">
        <f t="shared" si="222"/>
        <v>-34800</v>
      </c>
      <c r="AG857" s="27">
        <f>SUM($AF$2:AF857)/SUM($AH$2:AH857)</f>
        <v>-3.3839135514018692E-3</v>
      </c>
      <c r="AH857" s="28">
        <v>10000000</v>
      </c>
      <c r="AI857" s="26">
        <f t="shared" si="223"/>
        <v>0</v>
      </c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9"/>
      <c r="AU857" s="29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 spans="1:63" x14ac:dyDescent="0.2">
      <c r="A858" s="34">
        <f t="shared" si="208"/>
        <v>2022</v>
      </c>
      <c r="B858" s="34">
        <f t="shared" si="209"/>
        <v>5</v>
      </c>
      <c r="C858" s="34">
        <f t="shared" si="210"/>
        <v>6</v>
      </c>
      <c r="D858" s="25">
        <v>44687</v>
      </c>
      <c r="E858" s="20">
        <f t="shared" si="211"/>
        <v>0</v>
      </c>
      <c r="F858" s="26">
        <f t="shared" si="212"/>
        <v>0</v>
      </c>
      <c r="G858" s="26">
        <f t="shared" si="213"/>
        <v>0</v>
      </c>
      <c r="H858" s="37">
        <f t="shared" si="214"/>
        <v>0</v>
      </c>
      <c r="I858" s="26">
        <f t="shared" si="215"/>
        <v>0</v>
      </c>
      <c r="J858" s="20">
        <f t="shared" si="216"/>
        <v>19800</v>
      </c>
      <c r="K858" s="20">
        <f t="shared" si="217"/>
        <v>2000</v>
      </c>
      <c r="L858" s="26">
        <v>1000</v>
      </c>
      <c r="M858" s="26">
        <v>0</v>
      </c>
      <c r="N858" s="26">
        <v>1000</v>
      </c>
      <c r="O858" s="20">
        <f t="shared" si="218"/>
        <v>-2000</v>
      </c>
      <c r="P858" s="20">
        <f t="shared" si="219"/>
        <v>17800</v>
      </c>
      <c r="Q858" s="26">
        <v>500</v>
      </c>
      <c r="R858" s="26">
        <v>5000</v>
      </c>
      <c r="S858" s="26">
        <v>1000</v>
      </c>
      <c r="T858" s="26">
        <v>500</v>
      </c>
      <c r="U858" s="26">
        <v>2000</v>
      </c>
      <c r="V858" s="26">
        <v>3000</v>
      </c>
      <c r="W858" s="26">
        <v>0</v>
      </c>
      <c r="X858" s="26">
        <v>5000</v>
      </c>
      <c r="Y858" s="26">
        <v>800</v>
      </c>
      <c r="Z858" s="20">
        <f t="shared" si="220"/>
        <v>-19800</v>
      </c>
      <c r="AA858" s="26">
        <f t="shared" si="221"/>
        <v>15000</v>
      </c>
      <c r="AB858" s="26">
        <v>0</v>
      </c>
      <c r="AC858" s="26">
        <v>15000</v>
      </c>
      <c r="AD858" s="26">
        <v>0</v>
      </c>
      <c r="AE858" s="26">
        <v>0</v>
      </c>
      <c r="AF858" s="26">
        <f t="shared" si="222"/>
        <v>-34800</v>
      </c>
      <c r="AG858" s="27">
        <f>SUM($AF$2:AF858)/SUM($AH$2:AH858)</f>
        <v>-3.3840256709451576E-3</v>
      </c>
      <c r="AH858" s="28">
        <v>10000000</v>
      </c>
      <c r="AI858" s="26">
        <f t="shared" si="223"/>
        <v>0</v>
      </c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9"/>
      <c r="AU858" s="29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 spans="1:63" x14ac:dyDescent="0.2">
      <c r="A859" s="34">
        <f t="shared" si="208"/>
        <v>2022</v>
      </c>
      <c r="B859" s="34">
        <f t="shared" si="209"/>
        <v>5</v>
      </c>
      <c r="C859" s="34">
        <f t="shared" si="210"/>
        <v>7</v>
      </c>
      <c r="D859" s="25">
        <v>44688</v>
      </c>
      <c r="E859" s="20">
        <f t="shared" si="211"/>
        <v>0</v>
      </c>
      <c r="F859" s="26">
        <f t="shared" si="212"/>
        <v>0</v>
      </c>
      <c r="G859" s="26">
        <f t="shared" si="213"/>
        <v>0</v>
      </c>
      <c r="H859" s="37">
        <f t="shared" si="214"/>
        <v>0</v>
      </c>
      <c r="I859" s="26">
        <f t="shared" si="215"/>
        <v>0</v>
      </c>
      <c r="J859" s="20">
        <f t="shared" si="216"/>
        <v>19800</v>
      </c>
      <c r="K859" s="20">
        <f t="shared" si="217"/>
        <v>2000</v>
      </c>
      <c r="L859" s="26">
        <v>1000</v>
      </c>
      <c r="M859" s="26">
        <v>0</v>
      </c>
      <c r="N859" s="26">
        <v>1000</v>
      </c>
      <c r="O859" s="20">
        <f t="shared" si="218"/>
        <v>-2000</v>
      </c>
      <c r="P859" s="20">
        <f t="shared" si="219"/>
        <v>17800</v>
      </c>
      <c r="Q859" s="26">
        <v>500</v>
      </c>
      <c r="R859" s="26">
        <v>5000</v>
      </c>
      <c r="S859" s="26">
        <v>1000</v>
      </c>
      <c r="T859" s="26">
        <v>500</v>
      </c>
      <c r="U859" s="26">
        <v>2000</v>
      </c>
      <c r="V859" s="26">
        <v>3000</v>
      </c>
      <c r="W859" s="26">
        <v>0</v>
      </c>
      <c r="X859" s="26">
        <v>5000</v>
      </c>
      <c r="Y859" s="26">
        <v>800</v>
      </c>
      <c r="Z859" s="20">
        <f t="shared" si="220"/>
        <v>-19800</v>
      </c>
      <c r="AA859" s="26">
        <f t="shared" si="221"/>
        <v>15000</v>
      </c>
      <c r="AB859" s="26">
        <v>0</v>
      </c>
      <c r="AC859" s="26">
        <v>15000</v>
      </c>
      <c r="AD859" s="26">
        <v>0</v>
      </c>
      <c r="AE859" s="26">
        <v>0</v>
      </c>
      <c r="AF859" s="26">
        <f t="shared" si="222"/>
        <v>-34800</v>
      </c>
      <c r="AG859" s="27">
        <f>SUM($AF$2:AF859)/SUM($AH$2:AH859)</f>
        <v>-3.3841375291375291E-3</v>
      </c>
      <c r="AH859" s="28">
        <v>10000000</v>
      </c>
      <c r="AI859" s="26">
        <f t="shared" si="223"/>
        <v>0</v>
      </c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9"/>
      <c r="AU859" s="29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 spans="1:63" x14ac:dyDescent="0.2">
      <c r="A860" s="34">
        <f t="shared" si="208"/>
        <v>2022</v>
      </c>
      <c r="B860" s="34">
        <f t="shared" si="209"/>
        <v>5</v>
      </c>
      <c r="C860" s="34">
        <f t="shared" si="210"/>
        <v>8</v>
      </c>
      <c r="D860" s="25">
        <v>44689</v>
      </c>
      <c r="E860" s="20">
        <f t="shared" si="211"/>
        <v>0</v>
      </c>
      <c r="F860" s="26">
        <f t="shared" si="212"/>
        <v>0</v>
      </c>
      <c r="G860" s="26">
        <f t="shared" si="213"/>
        <v>0</v>
      </c>
      <c r="H860" s="37">
        <f t="shared" si="214"/>
        <v>0</v>
      </c>
      <c r="I860" s="26">
        <f t="shared" si="215"/>
        <v>0</v>
      </c>
      <c r="J860" s="20">
        <f t="shared" si="216"/>
        <v>19800</v>
      </c>
      <c r="K860" s="20">
        <f t="shared" si="217"/>
        <v>2000</v>
      </c>
      <c r="L860" s="26">
        <v>1000</v>
      </c>
      <c r="M860" s="26">
        <v>0</v>
      </c>
      <c r="N860" s="26">
        <v>1000</v>
      </c>
      <c r="O860" s="20">
        <f t="shared" si="218"/>
        <v>-2000</v>
      </c>
      <c r="P860" s="20">
        <f t="shared" si="219"/>
        <v>17800</v>
      </c>
      <c r="Q860" s="26">
        <v>500</v>
      </c>
      <c r="R860" s="26">
        <v>5000</v>
      </c>
      <c r="S860" s="26">
        <v>1000</v>
      </c>
      <c r="T860" s="26">
        <v>500</v>
      </c>
      <c r="U860" s="26">
        <v>2000</v>
      </c>
      <c r="V860" s="26">
        <v>3000</v>
      </c>
      <c r="W860" s="26">
        <v>0</v>
      </c>
      <c r="X860" s="26">
        <v>5000</v>
      </c>
      <c r="Y860" s="26">
        <v>800</v>
      </c>
      <c r="Z860" s="20">
        <f t="shared" si="220"/>
        <v>-19800</v>
      </c>
      <c r="AA860" s="26">
        <f t="shared" si="221"/>
        <v>15000</v>
      </c>
      <c r="AB860" s="26">
        <v>0</v>
      </c>
      <c r="AC860" s="26">
        <v>15000</v>
      </c>
      <c r="AD860" s="26">
        <v>0</v>
      </c>
      <c r="AE860" s="26">
        <v>0</v>
      </c>
      <c r="AF860" s="26">
        <f t="shared" si="222"/>
        <v>-34800</v>
      </c>
      <c r="AG860" s="27">
        <f>SUM($AF$2:AF860)/SUM($AH$2:AH860)</f>
        <v>-3.3842491268917347E-3</v>
      </c>
      <c r="AH860" s="28">
        <v>10000000</v>
      </c>
      <c r="AI860" s="26">
        <f t="shared" si="223"/>
        <v>0</v>
      </c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9"/>
      <c r="AU860" s="29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 spans="1:63" x14ac:dyDescent="0.2">
      <c r="A861" s="34">
        <f t="shared" si="208"/>
        <v>2022</v>
      </c>
      <c r="B861" s="34">
        <f t="shared" si="209"/>
        <v>5</v>
      </c>
      <c r="C861" s="34">
        <f t="shared" si="210"/>
        <v>9</v>
      </c>
      <c r="D861" s="25">
        <v>44690</v>
      </c>
      <c r="E861" s="20">
        <f t="shared" si="211"/>
        <v>0</v>
      </c>
      <c r="F861" s="26">
        <f t="shared" si="212"/>
        <v>0</v>
      </c>
      <c r="G861" s="26">
        <f t="shared" si="213"/>
        <v>0</v>
      </c>
      <c r="H861" s="37">
        <f t="shared" si="214"/>
        <v>0</v>
      </c>
      <c r="I861" s="26">
        <f t="shared" si="215"/>
        <v>0</v>
      </c>
      <c r="J861" s="20">
        <f t="shared" si="216"/>
        <v>19800</v>
      </c>
      <c r="K861" s="20">
        <f t="shared" si="217"/>
        <v>2000</v>
      </c>
      <c r="L861" s="26">
        <v>1000</v>
      </c>
      <c r="M861" s="26">
        <v>0</v>
      </c>
      <c r="N861" s="26">
        <v>1000</v>
      </c>
      <c r="O861" s="20">
        <f t="shared" si="218"/>
        <v>-2000</v>
      </c>
      <c r="P861" s="20">
        <f t="shared" si="219"/>
        <v>17800</v>
      </c>
      <c r="Q861" s="26">
        <v>500</v>
      </c>
      <c r="R861" s="26">
        <v>5000</v>
      </c>
      <c r="S861" s="26">
        <v>1000</v>
      </c>
      <c r="T861" s="26">
        <v>500</v>
      </c>
      <c r="U861" s="26">
        <v>2000</v>
      </c>
      <c r="V861" s="26">
        <v>3000</v>
      </c>
      <c r="W861" s="26">
        <v>0</v>
      </c>
      <c r="X861" s="26">
        <v>5000</v>
      </c>
      <c r="Y861" s="26">
        <v>800</v>
      </c>
      <c r="Z861" s="20">
        <f t="shared" si="220"/>
        <v>-19800</v>
      </c>
      <c r="AA861" s="26">
        <f t="shared" si="221"/>
        <v>15000</v>
      </c>
      <c r="AB861" s="26">
        <v>0</v>
      </c>
      <c r="AC861" s="26">
        <v>15000</v>
      </c>
      <c r="AD861" s="26">
        <v>0</v>
      </c>
      <c r="AE861" s="26">
        <v>0</v>
      </c>
      <c r="AF861" s="26">
        <f t="shared" si="222"/>
        <v>-34800</v>
      </c>
      <c r="AG861" s="27">
        <f>SUM($AF$2:AF861)/SUM($AH$2:AH861)</f>
        <v>-3.3843604651162791E-3</v>
      </c>
      <c r="AH861" s="28">
        <v>10000000</v>
      </c>
      <c r="AI861" s="26">
        <f t="shared" si="223"/>
        <v>0</v>
      </c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9"/>
      <c r="AU861" s="29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 spans="1:63" x14ac:dyDescent="0.2">
      <c r="A862" s="34">
        <f t="shared" si="208"/>
        <v>2022</v>
      </c>
      <c r="B862" s="34">
        <f t="shared" si="209"/>
        <v>5</v>
      </c>
      <c r="C862" s="34">
        <f t="shared" si="210"/>
        <v>10</v>
      </c>
      <c r="D862" s="25">
        <v>44691</v>
      </c>
      <c r="E862" s="20">
        <f t="shared" si="211"/>
        <v>0</v>
      </c>
      <c r="F862" s="26">
        <f t="shared" si="212"/>
        <v>0</v>
      </c>
      <c r="G862" s="26">
        <f t="shared" si="213"/>
        <v>0</v>
      </c>
      <c r="H862" s="37">
        <f t="shared" si="214"/>
        <v>0</v>
      </c>
      <c r="I862" s="26">
        <f t="shared" si="215"/>
        <v>0</v>
      </c>
      <c r="J862" s="20">
        <f t="shared" si="216"/>
        <v>19800</v>
      </c>
      <c r="K862" s="20">
        <f t="shared" si="217"/>
        <v>2000</v>
      </c>
      <c r="L862" s="26">
        <v>1000</v>
      </c>
      <c r="M862" s="26">
        <v>0</v>
      </c>
      <c r="N862" s="26">
        <v>1000</v>
      </c>
      <c r="O862" s="20">
        <f t="shared" si="218"/>
        <v>-2000</v>
      </c>
      <c r="P862" s="20">
        <f t="shared" si="219"/>
        <v>17800</v>
      </c>
      <c r="Q862" s="26">
        <v>500</v>
      </c>
      <c r="R862" s="26">
        <v>5000</v>
      </c>
      <c r="S862" s="26">
        <v>1000</v>
      </c>
      <c r="T862" s="26">
        <v>500</v>
      </c>
      <c r="U862" s="26">
        <v>2000</v>
      </c>
      <c r="V862" s="26">
        <v>3000</v>
      </c>
      <c r="W862" s="26">
        <v>0</v>
      </c>
      <c r="X862" s="26">
        <v>5000</v>
      </c>
      <c r="Y862" s="26">
        <v>800</v>
      </c>
      <c r="Z862" s="20">
        <f t="shared" si="220"/>
        <v>-19800</v>
      </c>
      <c r="AA862" s="26">
        <f t="shared" si="221"/>
        <v>15000</v>
      </c>
      <c r="AB862" s="26">
        <v>0</v>
      </c>
      <c r="AC862" s="26">
        <v>15000</v>
      </c>
      <c r="AD862" s="26">
        <v>0</v>
      </c>
      <c r="AE862" s="26">
        <v>0</v>
      </c>
      <c r="AF862" s="26">
        <f t="shared" si="222"/>
        <v>-34800</v>
      </c>
      <c r="AG862" s="27">
        <f>SUM($AF$2:AF862)/SUM($AH$2:AH862)</f>
        <v>-3.3844715447154472E-3</v>
      </c>
      <c r="AH862" s="28">
        <v>10000000</v>
      </c>
      <c r="AI862" s="26">
        <f t="shared" si="223"/>
        <v>0</v>
      </c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9"/>
      <c r="AU862" s="29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 spans="1:63" x14ac:dyDescent="0.2">
      <c r="A863" s="34">
        <f t="shared" si="208"/>
        <v>2022</v>
      </c>
      <c r="B863" s="34">
        <f t="shared" si="209"/>
        <v>5</v>
      </c>
      <c r="C863" s="34">
        <f t="shared" si="210"/>
        <v>11</v>
      </c>
      <c r="D863" s="25">
        <v>44692</v>
      </c>
      <c r="E863" s="20">
        <f t="shared" si="211"/>
        <v>0</v>
      </c>
      <c r="F863" s="26">
        <f t="shared" si="212"/>
        <v>0</v>
      </c>
      <c r="G863" s="26">
        <f t="shared" si="213"/>
        <v>0</v>
      </c>
      <c r="H863" s="37">
        <f t="shared" si="214"/>
        <v>0</v>
      </c>
      <c r="I863" s="26">
        <f t="shared" si="215"/>
        <v>0</v>
      </c>
      <c r="J863" s="20">
        <f t="shared" si="216"/>
        <v>19800</v>
      </c>
      <c r="K863" s="20">
        <f t="shared" si="217"/>
        <v>2000</v>
      </c>
      <c r="L863" s="26">
        <v>1000</v>
      </c>
      <c r="M863" s="26">
        <v>0</v>
      </c>
      <c r="N863" s="26">
        <v>1000</v>
      </c>
      <c r="O863" s="20">
        <f t="shared" si="218"/>
        <v>-2000</v>
      </c>
      <c r="P863" s="20">
        <f t="shared" si="219"/>
        <v>17800</v>
      </c>
      <c r="Q863" s="26">
        <v>500</v>
      </c>
      <c r="R863" s="26">
        <v>5000</v>
      </c>
      <c r="S863" s="26">
        <v>1000</v>
      </c>
      <c r="T863" s="26">
        <v>500</v>
      </c>
      <c r="U863" s="26">
        <v>2000</v>
      </c>
      <c r="V863" s="26">
        <v>3000</v>
      </c>
      <c r="W863" s="26">
        <v>0</v>
      </c>
      <c r="X863" s="26">
        <v>5000</v>
      </c>
      <c r="Y863" s="26">
        <v>800</v>
      </c>
      <c r="Z863" s="20">
        <f t="shared" si="220"/>
        <v>-19800</v>
      </c>
      <c r="AA863" s="26">
        <f t="shared" si="221"/>
        <v>15000</v>
      </c>
      <c r="AB863" s="26">
        <v>0</v>
      </c>
      <c r="AC863" s="26">
        <v>15000</v>
      </c>
      <c r="AD863" s="26">
        <v>0</v>
      </c>
      <c r="AE863" s="26">
        <v>0</v>
      </c>
      <c r="AF863" s="26">
        <f t="shared" si="222"/>
        <v>-34800</v>
      </c>
      <c r="AG863" s="27">
        <f>SUM($AF$2:AF863)/SUM($AH$2:AH863)</f>
        <v>-3.3845823665893272E-3</v>
      </c>
      <c r="AH863" s="28">
        <v>10000000</v>
      </c>
      <c r="AI863" s="26">
        <f t="shared" si="223"/>
        <v>0</v>
      </c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9"/>
      <c r="AU863" s="29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 spans="1:63" x14ac:dyDescent="0.2">
      <c r="A864" s="34">
        <f t="shared" si="208"/>
        <v>2022</v>
      </c>
      <c r="B864" s="34">
        <f t="shared" si="209"/>
        <v>5</v>
      </c>
      <c r="C864" s="34">
        <f t="shared" si="210"/>
        <v>12</v>
      </c>
      <c r="D864" s="25">
        <v>44693</v>
      </c>
      <c r="E864" s="20">
        <f t="shared" si="211"/>
        <v>0</v>
      </c>
      <c r="F864" s="26">
        <f t="shared" si="212"/>
        <v>0</v>
      </c>
      <c r="G864" s="26">
        <f t="shared" si="213"/>
        <v>0</v>
      </c>
      <c r="H864" s="37">
        <f t="shared" si="214"/>
        <v>0</v>
      </c>
      <c r="I864" s="26">
        <f t="shared" si="215"/>
        <v>0</v>
      </c>
      <c r="J864" s="20">
        <f t="shared" si="216"/>
        <v>19800</v>
      </c>
      <c r="K864" s="20">
        <f t="shared" si="217"/>
        <v>2000</v>
      </c>
      <c r="L864" s="26">
        <v>1000</v>
      </c>
      <c r="M864" s="26">
        <v>0</v>
      </c>
      <c r="N864" s="26">
        <v>1000</v>
      </c>
      <c r="O864" s="20">
        <f t="shared" si="218"/>
        <v>-2000</v>
      </c>
      <c r="P864" s="20">
        <f t="shared" si="219"/>
        <v>17800</v>
      </c>
      <c r="Q864" s="26">
        <v>500</v>
      </c>
      <c r="R864" s="26">
        <v>5000</v>
      </c>
      <c r="S864" s="26">
        <v>1000</v>
      </c>
      <c r="T864" s="26">
        <v>500</v>
      </c>
      <c r="U864" s="26">
        <v>2000</v>
      </c>
      <c r="V864" s="26">
        <v>3000</v>
      </c>
      <c r="W864" s="26">
        <v>0</v>
      </c>
      <c r="X864" s="26">
        <v>5000</v>
      </c>
      <c r="Y864" s="26">
        <v>800</v>
      </c>
      <c r="Z864" s="20">
        <f t="shared" si="220"/>
        <v>-19800</v>
      </c>
      <c r="AA864" s="26">
        <f t="shared" si="221"/>
        <v>15000</v>
      </c>
      <c r="AB864" s="26">
        <v>0</v>
      </c>
      <c r="AC864" s="26">
        <v>15000</v>
      </c>
      <c r="AD864" s="26">
        <v>0</v>
      </c>
      <c r="AE864" s="26">
        <v>0</v>
      </c>
      <c r="AF864" s="26">
        <f t="shared" si="222"/>
        <v>-34800</v>
      </c>
      <c r="AG864" s="27">
        <f>SUM($AF$2:AF864)/SUM($AH$2:AH864)</f>
        <v>-3.3846929316338355E-3</v>
      </c>
      <c r="AH864" s="28">
        <v>10000000</v>
      </c>
      <c r="AI864" s="26">
        <f t="shared" si="223"/>
        <v>0</v>
      </c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9"/>
      <c r="AU864" s="29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 spans="1:63" x14ac:dyDescent="0.2">
      <c r="A865" s="34">
        <f t="shared" si="208"/>
        <v>2022</v>
      </c>
      <c r="B865" s="34">
        <f t="shared" si="209"/>
        <v>5</v>
      </c>
      <c r="C865" s="34">
        <f t="shared" si="210"/>
        <v>13</v>
      </c>
      <c r="D865" s="25">
        <v>44694</v>
      </c>
      <c r="E865" s="20">
        <f t="shared" si="211"/>
        <v>0</v>
      </c>
      <c r="F865" s="26">
        <f t="shared" si="212"/>
        <v>0</v>
      </c>
      <c r="G865" s="26">
        <f t="shared" si="213"/>
        <v>0</v>
      </c>
      <c r="H865" s="37">
        <f t="shared" si="214"/>
        <v>0</v>
      </c>
      <c r="I865" s="26">
        <f t="shared" si="215"/>
        <v>0</v>
      </c>
      <c r="J865" s="20">
        <f t="shared" si="216"/>
        <v>19800</v>
      </c>
      <c r="K865" s="20">
        <f t="shared" si="217"/>
        <v>2000</v>
      </c>
      <c r="L865" s="26">
        <v>1000</v>
      </c>
      <c r="M865" s="26">
        <v>0</v>
      </c>
      <c r="N865" s="26">
        <v>1000</v>
      </c>
      <c r="O865" s="20">
        <f t="shared" si="218"/>
        <v>-2000</v>
      </c>
      <c r="P865" s="20">
        <f t="shared" si="219"/>
        <v>17800</v>
      </c>
      <c r="Q865" s="26">
        <v>500</v>
      </c>
      <c r="R865" s="26">
        <v>5000</v>
      </c>
      <c r="S865" s="26">
        <v>1000</v>
      </c>
      <c r="T865" s="26">
        <v>500</v>
      </c>
      <c r="U865" s="26">
        <v>2000</v>
      </c>
      <c r="V865" s="26">
        <v>3000</v>
      </c>
      <c r="W865" s="26">
        <v>0</v>
      </c>
      <c r="X865" s="26">
        <v>5000</v>
      </c>
      <c r="Y865" s="26">
        <v>800</v>
      </c>
      <c r="Z865" s="20">
        <f t="shared" si="220"/>
        <v>-19800</v>
      </c>
      <c r="AA865" s="26">
        <f t="shared" si="221"/>
        <v>15000</v>
      </c>
      <c r="AB865" s="26">
        <v>0</v>
      </c>
      <c r="AC865" s="26">
        <v>15000</v>
      </c>
      <c r="AD865" s="26">
        <v>0</v>
      </c>
      <c r="AE865" s="26">
        <v>0</v>
      </c>
      <c r="AF865" s="26">
        <f t="shared" si="222"/>
        <v>-34800</v>
      </c>
      <c r="AG865" s="27">
        <f>SUM($AF$2:AF865)/SUM($AH$2:AH865)</f>
        <v>-3.3848032407407407E-3</v>
      </c>
      <c r="AH865" s="28">
        <v>10000000</v>
      </c>
      <c r="AI865" s="26">
        <f t="shared" si="223"/>
        <v>0</v>
      </c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9"/>
      <c r="AU865" s="29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 spans="1:63" x14ac:dyDescent="0.2">
      <c r="A866" s="34">
        <f t="shared" si="208"/>
        <v>2022</v>
      </c>
      <c r="B866" s="34">
        <f t="shared" si="209"/>
        <v>5</v>
      </c>
      <c r="C866" s="34">
        <f t="shared" si="210"/>
        <v>14</v>
      </c>
      <c r="D866" s="25">
        <v>44695</v>
      </c>
      <c r="E866" s="20">
        <f t="shared" si="211"/>
        <v>0</v>
      </c>
      <c r="F866" s="26">
        <f t="shared" si="212"/>
        <v>0</v>
      </c>
      <c r="G866" s="26">
        <f t="shared" si="213"/>
        <v>0</v>
      </c>
      <c r="H866" s="37">
        <f t="shared" si="214"/>
        <v>0</v>
      </c>
      <c r="I866" s="26">
        <f t="shared" si="215"/>
        <v>0</v>
      </c>
      <c r="J866" s="20">
        <f t="shared" si="216"/>
        <v>19800</v>
      </c>
      <c r="K866" s="20">
        <f t="shared" si="217"/>
        <v>2000</v>
      </c>
      <c r="L866" s="26">
        <v>1000</v>
      </c>
      <c r="M866" s="26">
        <v>0</v>
      </c>
      <c r="N866" s="26">
        <v>1000</v>
      </c>
      <c r="O866" s="20">
        <f t="shared" si="218"/>
        <v>-2000</v>
      </c>
      <c r="P866" s="20">
        <f t="shared" si="219"/>
        <v>17800</v>
      </c>
      <c r="Q866" s="26">
        <v>500</v>
      </c>
      <c r="R866" s="26">
        <v>5000</v>
      </c>
      <c r="S866" s="26">
        <v>1000</v>
      </c>
      <c r="T866" s="26">
        <v>500</v>
      </c>
      <c r="U866" s="26">
        <v>2000</v>
      </c>
      <c r="V866" s="26">
        <v>3000</v>
      </c>
      <c r="W866" s="26">
        <v>0</v>
      </c>
      <c r="X866" s="26">
        <v>5000</v>
      </c>
      <c r="Y866" s="26">
        <v>800</v>
      </c>
      <c r="Z866" s="20">
        <f t="shared" si="220"/>
        <v>-19800</v>
      </c>
      <c r="AA866" s="26">
        <f t="shared" si="221"/>
        <v>15000</v>
      </c>
      <c r="AB866" s="26">
        <v>0</v>
      </c>
      <c r="AC866" s="26">
        <v>15000</v>
      </c>
      <c r="AD866" s="26">
        <v>0</v>
      </c>
      <c r="AE866" s="26">
        <v>0</v>
      </c>
      <c r="AF866" s="26">
        <f t="shared" si="222"/>
        <v>-34800</v>
      </c>
      <c r="AG866" s="27">
        <f>SUM($AF$2:AF866)/SUM($AH$2:AH866)</f>
        <v>-3.3849132947976878E-3</v>
      </c>
      <c r="AH866" s="28">
        <v>10000000</v>
      </c>
      <c r="AI866" s="26">
        <f t="shared" si="223"/>
        <v>0</v>
      </c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9"/>
      <c r="AU866" s="29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 spans="1:63" x14ac:dyDescent="0.2">
      <c r="A867" s="34">
        <f t="shared" si="208"/>
        <v>2022</v>
      </c>
      <c r="B867" s="34">
        <f t="shared" si="209"/>
        <v>5</v>
      </c>
      <c r="C867" s="34">
        <f t="shared" si="210"/>
        <v>15</v>
      </c>
      <c r="D867" s="25">
        <v>44696</v>
      </c>
      <c r="E867" s="20">
        <f t="shared" si="211"/>
        <v>10000</v>
      </c>
      <c r="F867" s="26">
        <f t="shared" si="212"/>
        <v>10000</v>
      </c>
      <c r="G867" s="26">
        <f t="shared" si="213"/>
        <v>0</v>
      </c>
      <c r="H867" s="37">
        <f t="shared" si="214"/>
        <v>1</v>
      </c>
      <c r="I867" s="26">
        <f t="shared" si="215"/>
        <v>10000</v>
      </c>
      <c r="J867" s="20">
        <f t="shared" si="216"/>
        <v>19800</v>
      </c>
      <c r="K867" s="20">
        <f t="shared" si="217"/>
        <v>2000</v>
      </c>
      <c r="L867" s="26">
        <v>1000</v>
      </c>
      <c r="M867" s="26">
        <v>0</v>
      </c>
      <c r="N867" s="26">
        <v>1000</v>
      </c>
      <c r="O867" s="20">
        <f t="shared" si="218"/>
        <v>8000</v>
      </c>
      <c r="P867" s="20">
        <f t="shared" si="219"/>
        <v>17800</v>
      </c>
      <c r="Q867" s="26">
        <v>500</v>
      </c>
      <c r="R867" s="26">
        <v>5000</v>
      </c>
      <c r="S867" s="26">
        <v>1000</v>
      </c>
      <c r="T867" s="26">
        <v>500</v>
      </c>
      <c r="U867" s="26">
        <v>2000</v>
      </c>
      <c r="V867" s="26">
        <v>3000</v>
      </c>
      <c r="W867" s="26">
        <v>0</v>
      </c>
      <c r="X867" s="26">
        <v>5000</v>
      </c>
      <c r="Y867" s="26">
        <v>800</v>
      </c>
      <c r="Z867" s="20">
        <f t="shared" si="220"/>
        <v>-9800</v>
      </c>
      <c r="AA867" s="26">
        <f t="shared" si="221"/>
        <v>15000</v>
      </c>
      <c r="AB867" s="26">
        <v>0</v>
      </c>
      <c r="AC867" s="26">
        <v>15000</v>
      </c>
      <c r="AD867" s="26">
        <v>0</v>
      </c>
      <c r="AE867" s="26">
        <v>0</v>
      </c>
      <c r="AF867" s="26">
        <f t="shared" si="222"/>
        <v>-24800</v>
      </c>
      <c r="AG867" s="27">
        <f>SUM($AF$2:AF867)/SUM($AH$2:AH867)</f>
        <v>-3.3838683602771362E-3</v>
      </c>
      <c r="AH867" s="28">
        <v>10000000</v>
      </c>
      <c r="AI867" s="26">
        <f t="shared" si="223"/>
        <v>0</v>
      </c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9"/>
      <c r="AU867" s="29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 spans="1:63" x14ac:dyDescent="0.2">
      <c r="A868" s="34">
        <f t="shared" si="208"/>
        <v>2022</v>
      </c>
      <c r="B868" s="34">
        <f t="shared" si="209"/>
        <v>5</v>
      </c>
      <c r="C868" s="34">
        <f t="shared" si="210"/>
        <v>16</v>
      </c>
      <c r="D868" s="25">
        <v>44697</v>
      </c>
      <c r="E868" s="20">
        <f t="shared" si="211"/>
        <v>0</v>
      </c>
      <c r="F868" s="26">
        <f t="shared" si="212"/>
        <v>0</v>
      </c>
      <c r="G868" s="26">
        <f t="shared" si="213"/>
        <v>0</v>
      </c>
      <c r="H868" s="37">
        <f t="shared" si="214"/>
        <v>0</v>
      </c>
      <c r="I868" s="26">
        <f t="shared" si="215"/>
        <v>0</v>
      </c>
      <c r="J868" s="20">
        <f t="shared" si="216"/>
        <v>19800</v>
      </c>
      <c r="K868" s="20">
        <f t="shared" si="217"/>
        <v>2000</v>
      </c>
      <c r="L868" s="26">
        <v>1000</v>
      </c>
      <c r="M868" s="26">
        <v>0</v>
      </c>
      <c r="N868" s="26">
        <v>1000</v>
      </c>
      <c r="O868" s="20">
        <f t="shared" si="218"/>
        <v>-2000</v>
      </c>
      <c r="P868" s="20">
        <f t="shared" si="219"/>
        <v>17800</v>
      </c>
      <c r="Q868" s="26">
        <v>500</v>
      </c>
      <c r="R868" s="26">
        <v>5000</v>
      </c>
      <c r="S868" s="26">
        <v>1000</v>
      </c>
      <c r="T868" s="26">
        <v>500</v>
      </c>
      <c r="U868" s="26">
        <v>2000</v>
      </c>
      <c r="V868" s="26">
        <v>3000</v>
      </c>
      <c r="W868" s="26">
        <v>0</v>
      </c>
      <c r="X868" s="26">
        <v>5000</v>
      </c>
      <c r="Y868" s="26">
        <v>800</v>
      </c>
      <c r="Z868" s="20">
        <f t="shared" si="220"/>
        <v>-19800</v>
      </c>
      <c r="AA868" s="26">
        <f t="shared" si="221"/>
        <v>15000</v>
      </c>
      <c r="AB868" s="26">
        <v>0</v>
      </c>
      <c r="AC868" s="26">
        <v>15000</v>
      </c>
      <c r="AD868" s="26">
        <v>0</v>
      </c>
      <c r="AE868" s="26">
        <v>0</v>
      </c>
      <c r="AF868" s="26">
        <f t="shared" si="222"/>
        <v>-34800</v>
      </c>
      <c r="AG868" s="27">
        <f>SUM($AF$2:AF868)/SUM($AH$2:AH868)</f>
        <v>-3.3839792387543254E-3</v>
      </c>
      <c r="AH868" s="28">
        <v>10000000</v>
      </c>
      <c r="AI868" s="26">
        <f t="shared" si="223"/>
        <v>0</v>
      </c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9"/>
      <c r="AU868" s="29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 spans="1:63" x14ac:dyDescent="0.2">
      <c r="A869" s="34">
        <f t="shared" si="208"/>
        <v>2022</v>
      </c>
      <c r="B869" s="34">
        <f t="shared" si="209"/>
        <v>5</v>
      </c>
      <c r="C869" s="34">
        <f t="shared" si="210"/>
        <v>17</v>
      </c>
      <c r="D869" s="25">
        <v>44698</v>
      </c>
      <c r="E869" s="20">
        <f t="shared" si="211"/>
        <v>0</v>
      </c>
      <c r="F869" s="26">
        <f t="shared" si="212"/>
        <v>0</v>
      </c>
      <c r="G869" s="26">
        <f t="shared" si="213"/>
        <v>0</v>
      </c>
      <c r="H869" s="37">
        <f t="shared" si="214"/>
        <v>0</v>
      </c>
      <c r="I869" s="26">
        <f t="shared" si="215"/>
        <v>0</v>
      </c>
      <c r="J869" s="20">
        <f t="shared" si="216"/>
        <v>19800</v>
      </c>
      <c r="K869" s="20">
        <f t="shared" si="217"/>
        <v>2000</v>
      </c>
      <c r="L869" s="26">
        <v>1000</v>
      </c>
      <c r="M869" s="26">
        <v>0</v>
      </c>
      <c r="N869" s="26">
        <v>1000</v>
      </c>
      <c r="O869" s="20">
        <f t="shared" si="218"/>
        <v>-2000</v>
      </c>
      <c r="P869" s="20">
        <f t="shared" si="219"/>
        <v>17800</v>
      </c>
      <c r="Q869" s="26">
        <v>500</v>
      </c>
      <c r="R869" s="26">
        <v>5000</v>
      </c>
      <c r="S869" s="26">
        <v>1000</v>
      </c>
      <c r="T869" s="26">
        <v>500</v>
      </c>
      <c r="U869" s="26">
        <v>2000</v>
      </c>
      <c r="V869" s="26">
        <v>3000</v>
      </c>
      <c r="W869" s="26">
        <v>0</v>
      </c>
      <c r="X869" s="26">
        <v>5000</v>
      </c>
      <c r="Y869" s="26">
        <v>800</v>
      </c>
      <c r="Z869" s="20">
        <f t="shared" si="220"/>
        <v>-19800</v>
      </c>
      <c r="AA869" s="26">
        <f t="shared" si="221"/>
        <v>15000</v>
      </c>
      <c r="AB869" s="26">
        <v>0</v>
      </c>
      <c r="AC869" s="26">
        <v>15000</v>
      </c>
      <c r="AD869" s="26">
        <v>0</v>
      </c>
      <c r="AE869" s="26">
        <v>0</v>
      </c>
      <c r="AF869" s="26">
        <f t="shared" si="222"/>
        <v>-34800</v>
      </c>
      <c r="AG869" s="27">
        <f>SUM($AF$2:AF869)/SUM($AH$2:AH869)</f>
        <v>-3.3840898617511521E-3</v>
      </c>
      <c r="AH869" s="28">
        <v>10000000</v>
      </c>
      <c r="AI869" s="26">
        <f t="shared" si="223"/>
        <v>0</v>
      </c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9"/>
      <c r="AU869" s="29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 spans="1:63" x14ac:dyDescent="0.2">
      <c r="A870" s="34">
        <f t="shared" si="208"/>
        <v>2022</v>
      </c>
      <c r="B870" s="34">
        <f t="shared" si="209"/>
        <v>5</v>
      </c>
      <c r="C870" s="34">
        <f t="shared" si="210"/>
        <v>18</v>
      </c>
      <c r="D870" s="25">
        <v>44699</v>
      </c>
      <c r="E870" s="20">
        <f t="shared" si="211"/>
        <v>0</v>
      </c>
      <c r="F870" s="26">
        <f t="shared" si="212"/>
        <v>0</v>
      </c>
      <c r="G870" s="26">
        <f t="shared" si="213"/>
        <v>0</v>
      </c>
      <c r="H870" s="37">
        <f t="shared" si="214"/>
        <v>0</v>
      </c>
      <c r="I870" s="26">
        <f t="shared" si="215"/>
        <v>0</v>
      </c>
      <c r="J870" s="20">
        <f t="shared" si="216"/>
        <v>19800</v>
      </c>
      <c r="K870" s="20">
        <f t="shared" si="217"/>
        <v>2000</v>
      </c>
      <c r="L870" s="26">
        <v>1000</v>
      </c>
      <c r="M870" s="26">
        <v>0</v>
      </c>
      <c r="N870" s="26">
        <v>1000</v>
      </c>
      <c r="O870" s="20">
        <f t="shared" si="218"/>
        <v>-2000</v>
      </c>
      <c r="P870" s="20">
        <f t="shared" si="219"/>
        <v>17800</v>
      </c>
      <c r="Q870" s="26">
        <v>500</v>
      </c>
      <c r="R870" s="26">
        <v>5000</v>
      </c>
      <c r="S870" s="26">
        <v>1000</v>
      </c>
      <c r="T870" s="26">
        <v>500</v>
      </c>
      <c r="U870" s="26">
        <v>2000</v>
      </c>
      <c r="V870" s="26">
        <v>3000</v>
      </c>
      <c r="W870" s="26">
        <v>0</v>
      </c>
      <c r="X870" s="26">
        <v>5000</v>
      </c>
      <c r="Y870" s="26">
        <v>800</v>
      </c>
      <c r="Z870" s="20">
        <f t="shared" si="220"/>
        <v>-19800</v>
      </c>
      <c r="AA870" s="26">
        <f t="shared" si="221"/>
        <v>15000</v>
      </c>
      <c r="AB870" s="26">
        <v>0</v>
      </c>
      <c r="AC870" s="26">
        <v>15000</v>
      </c>
      <c r="AD870" s="26">
        <v>0</v>
      </c>
      <c r="AE870" s="26">
        <v>0</v>
      </c>
      <c r="AF870" s="26">
        <f t="shared" si="222"/>
        <v>-34800</v>
      </c>
      <c r="AG870" s="27">
        <f>SUM($AF$2:AF870)/SUM($AH$2:AH870)</f>
        <v>-3.3842002301495973E-3</v>
      </c>
      <c r="AH870" s="28">
        <v>10000000</v>
      </c>
      <c r="AI870" s="26">
        <f t="shared" si="223"/>
        <v>0</v>
      </c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9"/>
      <c r="AU870" s="29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 spans="1:63" x14ac:dyDescent="0.2">
      <c r="A871" s="34">
        <f t="shared" si="208"/>
        <v>2022</v>
      </c>
      <c r="B871" s="34">
        <f t="shared" si="209"/>
        <v>5</v>
      </c>
      <c r="C871" s="34">
        <f t="shared" si="210"/>
        <v>19</v>
      </c>
      <c r="D871" s="25">
        <v>44700</v>
      </c>
      <c r="E871" s="20">
        <f t="shared" si="211"/>
        <v>0</v>
      </c>
      <c r="F871" s="26">
        <f t="shared" si="212"/>
        <v>0</v>
      </c>
      <c r="G871" s="26">
        <f t="shared" si="213"/>
        <v>0</v>
      </c>
      <c r="H871" s="37">
        <f t="shared" si="214"/>
        <v>0</v>
      </c>
      <c r="I871" s="26">
        <f t="shared" si="215"/>
        <v>0</v>
      </c>
      <c r="J871" s="20">
        <f t="shared" si="216"/>
        <v>19800</v>
      </c>
      <c r="K871" s="20">
        <f t="shared" si="217"/>
        <v>2000</v>
      </c>
      <c r="L871" s="26">
        <v>1000</v>
      </c>
      <c r="M871" s="26">
        <v>0</v>
      </c>
      <c r="N871" s="26">
        <v>1000</v>
      </c>
      <c r="O871" s="20">
        <f t="shared" si="218"/>
        <v>-2000</v>
      </c>
      <c r="P871" s="20">
        <f t="shared" si="219"/>
        <v>17800</v>
      </c>
      <c r="Q871" s="26">
        <v>500</v>
      </c>
      <c r="R871" s="26">
        <v>5000</v>
      </c>
      <c r="S871" s="26">
        <v>1000</v>
      </c>
      <c r="T871" s="26">
        <v>500</v>
      </c>
      <c r="U871" s="26">
        <v>2000</v>
      </c>
      <c r="V871" s="26">
        <v>3000</v>
      </c>
      <c r="W871" s="26">
        <v>0</v>
      </c>
      <c r="X871" s="26">
        <v>5000</v>
      </c>
      <c r="Y871" s="26">
        <v>800</v>
      </c>
      <c r="Z871" s="20">
        <f t="shared" si="220"/>
        <v>-19800</v>
      </c>
      <c r="AA871" s="26">
        <f t="shared" si="221"/>
        <v>15000</v>
      </c>
      <c r="AB871" s="26">
        <v>0</v>
      </c>
      <c r="AC871" s="26">
        <v>15000</v>
      </c>
      <c r="AD871" s="26">
        <v>0</v>
      </c>
      <c r="AE871" s="26">
        <v>0</v>
      </c>
      <c r="AF871" s="26">
        <f t="shared" si="222"/>
        <v>-34800</v>
      </c>
      <c r="AG871" s="27">
        <f>SUM($AF$2:AF871)/SUM($AH$2:AH871)</f>
        <v>-3.3843103448275864E-3</v>
      </c>
      <c r="AH871" s="28">
        <v>10000000</v>
      </c>
      <c r="AI871" s="26">
        <f t="shared" si="223"/>
        <v>0</v>
      </c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9"/>
      <c r="AU871" s="29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 spans="1:63" x14ac:dyDescent="0.2">
      <c r="A872" s="34">
        <f t="shared" si="208"/>
        <v>2022</v>
      </c>
      <c r="B872" s="34">
        <f t="shared" si="209"/>
        <v>5</v>
      </c>
      <c r="C872" s="34">
        <f t="shared" si="210"/>
        <v>20</v>
      </c>
      <c r="D872" s="25">
        <v>44701</v>
      </c>
      <c r="E872" s="20">
        <f t="shared" si="211"/>
        <v>0</v>
      </c>
      <c r="F872" s="26">
        <f t="shared" si="212"/>
        <v>0</v>
      </c>
      <c r="G872" s="26">
        <f t="shared" si="213"/>
        <v>0</v>
      </c>
      <c r="H872" s="37">
        <f t="shared" si="214"/>
        <v>0</v>
      </c>
      <c r="I872" s="26">
        <f t="shared" si="215"/>
        <v>0</v>
      </c>
      <c r="J872" s="20">
        <f t="shared" si="216"/>
        <v>19800</v>
      </c>
      <c r="K872" s="20">
        <f t="shared" si="217"/>
        <v>2000</v>
      </c>
      <c r="L872" s="26">
        <v>1000</v>
      </c>
      <c r="M872" s="26">
        <v>0</v>
      </c>
      <c r="N872" s="26">
        <v>1000</v>
      </c>
      <c r="O872" s="20">
        <f t="shared" si="218"/>
        <v>-2000</v>
      </c>
      <c r="P872" s="20">
        <f t="shared" si="219"/>
        <v>17800</v>
      </c>
      <c r="Q872" s="26">
        <v>500</v>
      </c>
      <c r="R872" s="26">
        <v>5000</v>
      </c>
      <c r="S872" s="26">
        <v>1000</v>
      </c>
      <c r="T872" s="26">
        <v>500</v>
      </c>
      <c r="U872" s="26">
        <v>2000</v>
      </c>
      <c r="V872" s="26">
        <v>3000</v>
      </c>
      <c r="W872" s="26">
        <v>0</v>
      </c>
      <c r="X872" s="26">
        <v>5000</v>
      </c>
      <c r="Y872" s="26">
        <v>800</v>
      </c>
      <c r="Z872" s="20">
        <f t="shared" si="220"/>
        <v>-19800</v>
      </c>
      <c r="AA872" s="26">
        <f t="shared" si="221"/>
        <v>15000</v>
      </c>
      <c r="AB872" s="26">
        <v>0</v>
      </c>
      <c r="AC872" s="26">
        <v>15000</v>
      </c>
      <c r="AD872" s="26">
        <v>0</v>
      </c>
      <c r="AE872" s="26">
        <v>0</v>
      </c>
      <c r="AF872" s="26">
        <f t="shared" si="222"/>
        <v>-34800</v>
      </c>
      <c r="AG872" s="27">
        <f>SUM($AF$2:AF872)/SUM($AH$2:AH872)</f>
        <v>-3.3844202066590128E-3</v>
      </c>
      <c r="AH872" s="28">
        <v>10000000</v>
      </c>
      <c r="AI872" s="26">
        <f t="shared" si="223"/>
        <v>0</v>
      </c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9"/>
      <c r="AU872" s="29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 spans="1:63" x14ac:dyDescent="0.2">
      <c r="A873" s="34">
        <f t="shared" si="208"/>
        <v>2022</v>
      </c>
      <c r="B873" s="34">
        <f t="shared" si="209"/>
        <v>5</v>
      </c>
      <c r="C873" s="34">
        <f t="shared" si="210"/>
        <v>21</v>
      </c>
      <c r="D873" s="25">
        <v>44702</v>
      </c>
      <c r="E873" s="20">
        <f t="shared" si="211"/>
        <v>0</v>
      </c>
      <c r="F873" s="26">
        <f t="shared" si="212"/>
        <v>0</v>
      </c>
      <c r="G873" s="26">
        <f t="shared" si="213"/>
        <v>0</v>
      </c>
      <c r="H873" s="37">
        <f t="shared" si="214"/>
        <v>0</v>
      </c>
      <c r="I873" s="26">
        <f t="shared" si="215"/>
        <v>0</v>
      </c>
      <c r="J873" s="20">
        <f t="shared" si="216"/>
        <v>19800</v>
      </c>
      <c r="K873" s="20">
        <f t="shared" si="217"/>
        <v>2000</v>
      </c>
      <c r="L873" s="26">
        <v>1000</v>
      </c>
      <c r="M873" s="26">
        <v>0</v>
      </c>
      <c r="N873" s="26">
        <v>1000</v>
      </c>
      <c r="O873" s="20">
        <f t="shared" si="218"/>
        <v>-2000</v>
      </c>
      <c r="P873" s="20">
        <f t="shared" si="219"/>
        <v>17800</v>
      </c>
      <c r="Q873" s="26">
        <v>500</v>
      </c>
      <c r="R873" s="26">
        <v>5000</v>
      </c>
      <c r="S873" s="26">
        <v>1000</v>
      </c>
      <c r="T873" s="26">
        <v>500</v>
      </c>
      <c r="U873" s="26">
        <v>2000</v>
      </c>
      <c r="V873" s="26">
        <v>3000</v>
      </c>
      <c r="W873" s="26">
        <v>0</v>
      </c>
      <c r="X873" s="26">
        <v>5000</v>
      </c>
      <c r="Y873" s="26">
        <v>800</v>
      </c>
      <c r="Z873" s="20">
        <f t="shared" si="220"/>
        <v>-19800</v>
      </c>
      <c r="AA873" s="26">
        <f t="shared" si="221"/>
        <v>15000</v>
      </c>
      <c r="AB873" s="26">
        <v>0</v>
      </c>
      <c r="AC873" s="26">
        <v>15000</v>
      </c>
      <c r="AD873" s="26">
        <v>0</v>
      </c>
      <c r="AE873" s="26">
        <v>0</v>
      </c>
      <c r="AF873" s="26">
        <f t="shared" si="222"/>
        <v>-34800</v>
      </c>
      <c r="AG873" s="27">
        <f>SUM($AF$2:AF873)/SUM($AH$2:AH873)</f>
        <v>-3.3845298165137614E-3</v>
      </c>
      <c r="AH873" s="28">
        <v>10000000</v>
      </c>
      <c r="AI873" s="26">
        <f t="shared" si="223"/>
        <v>0</v>
      </c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9"/>
      <c r="AU873" s="29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 spans="1:63" x14ac:dyDescent="0.2">
      <c r="A874" s="34">
        <f t="shared" si="208"/>
        <v>2022</v>
      </c>
      <c r="B874" s="34">
        <f t="shared" si="209"/>
        <v>5</v>
      </c>
      <c r="C874" s="34">
        <f t="shared" si="210"/>
        <v>22</v>
      </c>
      <c r="D874" s="25">
        <v>44703</v>
      </c>
      <c r="E874" s="20">
        <f t="shared" si="211"/>
        <v>0</v>
      </c>
      <c r="F874" s="26">
        <f t="shared" si="212"/>
        <v>0</v>
      </c>
      <c r="G874" s="26">
        <f t="shared" si="213"/>
        <v>0</v>
      </c>
      <c r="H874" s="37">
        <f t="shared" si="214"/>
        <v>0</v>
      </c>
      <c r="I874" s="26">
        <f t="shared" si="215"/>
        <v>0</v>
      </c>
      <c r="J874" s="20">
        <f t="shared" si="216"/>
        <v>19800</v>
      </c>
      <c r="K874" s="20">
        <f t="shared" si="217"/>
        <v>2000</v>
      </c>
      <c r="L874" s="26">
        <v>1000</v>
      </c>
      <c r="M874" s="26">
        <v>0</v>
      </c>
      <c r="N874" s="26">
        <v>1000</v>
      </c>
      <c r="O874" s="20">
        <f t="shared" si="218"/>
        <v>-2000</v>
      </c>
      <c r="P874" s="20">
        <f t="shared" si="219"/>
        <v>17800</v>
      </c>
      <c r="Q874" s="26">
        <v>500</v>
      </c>
      <c r="R874" s="26">
        <v>5000</v>
      </c>
      <c r="S874" s="26">
        <v>1000</v>
      </c>
      <c r="T874" s="26">
        <v>500</v>
      </c>
      <c r="U874" s="26">
        <v>2000</v>
      </c>
      <c r="V874" s="26">
        <v>3000</v>
      </c>
      <c r="W874" s="26">
        <v>0</v>
      </c>
      <c r="X874" s="26">
        <v>5000</v>
      </c>
      <c r="Y874" s="26">
        <v>800</v>
      </c>
      <c r="Z874" s="20">
        <f t="shared" si="220"/>
        <v>-19800</v>
      </c>
      <c r="AA874" s="26">
        <f t="shared" si="221"/>
        <v>15000</v>
      </c>
      <c r="AB874" s="26">
        <v>0</v>
      </c>
      <c r="AC874" s="26">
        <v>15000</v>
      </c>
      <c r="AD874" s="26">
        <v>0</v>
      </c>
      <c r="AE874" s="26">
        <v>0</v>
      </c>
      <c r="AF874" s="26">
        <f t="shared" si="222"/>
        <v>-34800</v>
      </c>
      <c r="AG874" s="27">
        <f>SUM($AF$2:AF874)/SUM($AH$2:AH874)</f>
        <v>-3.384639175257732E-3</v>
      </c>
      <c r="AH874" s="28">
        <v>10000000</v>
      </c>
      <c r="AI874" s="26">
        <f t="shared" si="223"/>
        <v>0</v>
      </c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9"/>
      <c r="AU874" s="29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 spans="1:63" x14ac:dyDescent="0.2">
      <c r="A875" s="34">
        <f t="shared" si="208"/>
        <v>2022</v>
      </c>
      <c r="B875" s="34">
        <f t="shared" si="209"/>
        <v>5</v>
      </c>
      <c r="C875" s="34">
        <f t="shared" si="210"/>
        <v>23</v>
      </c>
      <c r="D875" s="25">
        <v>44704</v>
      </c>
      <c r="E875" s="20">
        <f t="shared" si="211"/>
        <v>0</v>
      </c>
      <c r="F875" s="26">
        <f t="shared" si="212"/>
        <v>0</v>
      </c>
      <c r="G875" s="26">
        <f t="shared" si="213"/>
        <v>0</v>
      </c>
      <c r="H875" s="37">
        <f t="shared" si="214"/>
        <v>0</v>
      </c>
      <c r="I875" s="26">
        <f t="shared" si="215"/>
        <v>0</v>
      </c>
      <c r="J875" s="20">
        <f t="shared" si="216"/>
        <v>19800</v>
      </c>
      <c r="K875" s="20">
        <f t="shared" si="217"/>
        <v>2000</v>
      </c>
      <c r="L875" s="26">
        <v>1000</v>
      </c>
      <c r="M875" s="26">
        <v>0</v>
      </c>
      <c r="N875" s="26">
        <v>1000</v>
      </c>
      <c r="O875" s="20">
        <f t="shared" si="218"/>
        <v>-2000</v>
      </c>
      <c r="P875" s="20">
        <f t="shared" si="219"/>
        <v>17800</v>
      </c>
      <c r="Q875" s="26">
        <v>500</v>
      </c>
      <c r="R875" s="26">
        <v>5000</v>
      </c>
      <c r="S875" s="26">
        <v>1000</v>
      </c>
      <c r="T875" s="26">
        <v>500</v>
      </c>
      <c r="U875" s="26">
        <v>2000</v>
      </c>
      <c r="V875" s="26">
        <v>3000</v>
      </c>
      <c r="W875" s="26">
        <v>0</v>
      </c>
      <c r="X875" s="26">
        <v>5000</v>
      </c>
      <c r="Y875" s="26">
        <v>800</v>
      </c>
      <c r="Z875" s="20">
        <f t="shared" si="220"/>
        <v>-19800</v>
      </c>
      <c r="AA875" s="26">
        <f t="shared" si="221"/>
        <v>15000</v>
      </c>
      <c r="AB875" s="26">
        <v>0</v>
      </c>
      <c r="AC875" s="26">
        <v>15000</v>
      </c>
      <c r="AD875" s="26">
        <v>0</v>
      </c>
      <c r="AE875" s="26">
        <v>0</v>
      </c>
      <c r="AF875" s="26">
        <f t="shared" si="222"/>
        <v>-34800</v>
      </c>
      <c r="AG875" s="27">
        <f>SUM($AF$2:AF875)/SUM($AH$2:AH875)</f>
        <v>-3.3847482837528605E-3</v>
      </c>
      <c r="AH875" s="28">
        <v>10000000</v>
      </c>
      <c r="AI875" s="26">
        <f t="shared" si="223"/>
        <v>0</v>
      </c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9"/>
      <c r="AU875" s="29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 spans="1:63" x14ac:dyDescent="0.2">
      <c r="A876" s="34">
        <f t="shared" si="208"/>
        <v>2022</v>
      </c>
      <c r="B876" s="34">
        <f t="shared" si="209"/>
        <v>5</v>
      </c>
      <c r="C876" s="34">
        <f t="shared" si="210"/>
        <v>24</v>
      </c>
      <c r="D876" s="25">
        <v>44705</v>
      </c>
      <c r="E876" s="20">
        <f t="shared" si="211"/>
        <v>0</v>
      </c>
      <c r="F876" s="26">
        <f t="shared" si="212"/>
        <v>0</v>
      </c>
      <c r="G876" s="26">
        <f t="shared" si="213"/>
        <v>0</v>
      </c>
      <c r="H876" s="37">
        <f t="shared" si="214"/>
        <v>0</v>
      </c>
      <c r="I876" s="26">
        <f t="shared" si="215"/>
        <v>0</v>
      </c>
      <c r="J876" s="20">
        <f t="shared" si="216"/>
        <v>19800</v>
      </c>
      <c r="K876" s="20">
        <f t="shared" si="217"/>
        <v>2000</v>
      </c>
      <c r="L876" s="26">
        <v>1000</v>
      </c>
      <c r="M876" s="26">
        <v>0</v>
      </c>
      <c r="N876" s="26">
        <v>1000</v>
      </c>
      <c r="O876" s="20">
        <f t="shared" si="218"/>
        <v>-2000</v>
      </c>
      <c r="P876" s="20">
        <f t="shared" si="219"/>
        <v>17800</v>
      </c>
      <c r="Q876" s="26">
        <v>500</v>
      </c>
      <c r="R876" s="26">
        <v>5000</v>
      </c>
      <c r="S876" s="26">
        <v>1000</v>
      </c>
      <c r="T876" s="26">
        <v>500</v>
      </c>
      <c r="U876" s="26">
        <v>2000</v>
      </c>
      <c r="V876" s="26">
        <v>3000</v>
      </c>
      <c r="W876" s="26">
        <v>0</v>
      </c>
      <c r="X876" s="26">
        <v>5000</v>
      </c>
      <c r="Y876" s="26">
        <v>800</v>
      </c>
      <c r="Z876" s="20">
        <f t="shared" si="220"/>
        <v>-19800</v>
      </c>
      <c r="AA876" s="26">
        <f t="shared" si="221"/>
        <v>15000</v>
      </c>
      <c r="AB876" s="26">
        <v>0</v>
      </c>
      <c r="AC876" s="26">
        <v>15000</v>
      </c>
      <c r="AD876" s="26">
        <v>0</v>
      </c>
      <c r="AE876" s="26">
        <v>0</v>
      </c>
      <c r="AF876" s="26">
        <f t="shared" si="222"/>
        <v>-34800</v>
      </c>
      <c r="AG876" s="27">
        <f>SUM($AF$2:AF876)/SUM($AH$2:AH876)</f>
        <v>-3.384857142857143E-3</v>
      </c>
      <c r="AH876" s="28">
        <v>10000000</v>
      </c>
      <c r="AI876" s="26">
        <f t="shared" si="223"/>
        <v>0</v>
      </c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9"/>
      <c r="AU876" s="29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 spans="1:63" x14ac:dyDescent="0.2">
      <c r="A877" s="34">
        <f t="shared" si="208"/>
        <v>2022</v>
      </c>
      <c r="B877" s="34">
        <f t="shared" si="209"/>
        <v>5</v>
      </c>
      <c r="C877" s="34">
        <f t="shared" si="210"/>
        <v>25</v>
      </c>
      <c r="D877" s="25">
        <v>44706</v>
      </c>
      <c r="E877" s="20">
        <f t="shared" si="211"/>
        <v>0</v>
      </c>
      <c r="F877" s="26">
        <f t="shared" si="212"/>
        <v>0</v>
      </c>
      <c r="G877" s="26">
        <f t="shared" si="213"/>
        <v>0</v>
      </c>
      <c r="H877" s="37">
        <f t="shared" si="214"/>
        <v>0</v>
      </c>
      <c r="I877" s="26">
        <f t="shared" si="215"/>
        <v>0</v>
      </c>
      <c r="J877" s="20">
        <f t="shared" si="216"/>
        <v>19800</v>
      </c>
      <c r="K877" s="20">
        <f t="shared" si="217"/>
        <v>2000</v>
      </c>
      <c r="L877" s="26">
        <v>1000</v>
      </c>
      <c r="M877" s="26">
        <v>0</v>
      </c>
      <c r="N877" s="26">
        <v>1000</v>
      </c>
      <c r="O877" s="20">
        <f t="shared" si="218"/>
        <v>-2000</v>
      </c>
      <c r="P877" s="20">
        <f t="shared" si="219"/>
        <v>17800</v>
      </c>
      <c r="Q877" s="26">
        <v>500</v>
      </c>
      <c r="R877" s="26">
        <v>5000</v>
      </c>
      <c r="S877" s="26">
        <v>1000</v>
      </c>
      <c r="T877" s="26">
        <v>500</v>
      </c>
      <c r="U877" s="26">
        <v>2000</v>
      </c>
      <c r="V877" s="26">
        <v>3000</v>
      </c>
      <c r="W877" s="26">
        <v>0</v>
      </c>
      <c r="X877" s="26">
        <v>5000</v>
      </c>
      <c r="Y877" s="26">
        <v>800</v>
      </c>
      <c r="Z877" s="20">
        <f t="shared" si="220"/>
        <v>-19800</v>
      </c>
      <c r="AA877" s="26">
        <f t="shared" si="221"/>
        <v>15000</v>
      </c>
      <c r="AB877" s="26">
        <v>0</v>
      </c>
      <c r="AC877" s="26">
        <v>15000</v>
      </c>
      <c r="AD877" s="26">
        <v>0</v>
      </c>
      <c r="AE877" s="26">
        <v>0</v>
      </c>
      <c r="AF877" s="26">
        <f t="shared" si="222"/>
        <v>-34800</v>
      </c>
      <c r="AG877" s="27">
        <f>SUM($AF$2:AF877)/SUM($AH$2:AH877)</f>
        <v>-3.3849657534246575E-3</v>
      </c>
      <c r="AH877" s="28">
        <v>10000000</v>
      </c>
      <c r="AI877" s="26">
        <f t="shared" si="223"/>
        <v>0</v>
      </c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9"/>
      <c r="AU877" s="29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 spans="1:63" x14ac:dyDescent="0.2">
      <c r="A878" s="34">
        <f t="shared" si="208"/>
        <v>2022</v>
      </c>
      <c r="B878" s="34">
        <f t="shared" si="209"/>
        <v>5</v>
      </c>
      <c r="C878" s="34">
        <f t="shared" si="210"/>
        <v>26</v>
      </c>
      <c r="D878" s="25">
        <v>44707</v>
      </c>
      <c r="E878" s="20">
        <f t="shared" si="211"/>
        <v>0</v>
      </c>
      <c r="F878" s="26">
        <f t="shared" si="212"/>
        <v>0</v>
      </c>
      <c r="G878" s="26">
        <f t="shared" si="213"/>
        <v>0</v>
      </c>
      <c r="H878" s="37">
        <f t="shared" si="214"/>
        <v>0</v>
      </c>
      <c r="I878" s="26">
        <f t="shared" si="215"/>
        <v>0</v>
      </c>
      <c r="J878" s="20">
        <f t="shared" si="216"/>
        <v>19800</v>
      </c>
      <c r="K878" s="20">
        <f t="shared" si="217"/>
        <v>2000</v>
      </c>
      <c r="L878" s="26">
        <v>1000</v>
      </c>
      <c r="M878" s="26">
        <v>0</v>
      </c>
      <c r="N878" s="26">
        <v>1000</v>
      </c>
      <c r="O878" s="20">
        <f t="shared" si="218"/>
        <v>-2000</v>
      </c>
      <c r="P878" s="20">
        <f t="shared" si="219"/>
        <v>17800</v>
      </c>
      <c r="Q878" s="26">
        <v>500</v>
      </c>
      <c r="R878" s="26">
        <v>5000</v>
      </c>
      <c r="S878" s="26">
        <v>1000</v>
      </c>
      <c r="T878" s="26">
        <v>500</v>
      </c>
      <c r="U878" s="26">
        <v>2000</v>
      </c>
      <c r="V878" s="26">
        <v>3000</v>
      </c>
      <c r="W878" s="26">
        <v>0</v>
      </c>
      <c r="X878" s="26">
        <v>5000</v>
      </c>
      <c r="Y878" s="26">
        <v>800</v>
      </c>
      <c r="Z878" s="20">
        <f t="shared" si="220"/>
        <v>-19800</v>
      </c>
      <c r="AA878" s="26">
        <f t="shared" si="221"/>
        <v>15000</v>
      </c>
      <c r="AB878" s="26">
        <v>0</v>
      </c>
      <c r="AC878" s="26">
        <v>15000</v>
      </c>
      <c r="AD878" s="26">
        <v>0</v>
      </c>
      <c r="AE878" s="26">
        <v>0</v>
      </c>
      <c r="AF878" s="26">
        <f t="shared" si="222"/>
        <v>-34800</v>
      </c>
      <c r="AG878" s="27">
        <f>SUM($AF$2:AF878)/SUM($AH$2:AH878)</f>
        <v>-3.3850741163055872E-3</v>
      </c>
      <c r="AH878" s="28">
        <v>10000000</v>
      </c>
      <c r="AI878" s="26">
        <f t="shared" si="223"/>
        <v>0</v>
      </c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9"/>
      <c r="AU878" s="29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 spans="1:63" x14ac:dyDescent="0.2">
      <c r="A879" s="34">
        <f t="shared" si="208"/>
        <v>2022</v>
      </c>
      <c r="B879" s="34">
        <f t="shared" si="209"/>
        <v>5</v>
      </c>
      <c r="C879" s="34">
        <f t="shared" si="210"/>
        <v>27</v>
      </c>
      <c r="D879" s="25">
        <v>44708</v>
      </c>
      <c r="E879" s="20">
        <f t="shared" si="211"/>
        <v>0</v>
      </c>
      <c r="F879" s="26">
        <f t="shared" si="212"/>
        <v>0</v>
      </c>
      <c r="G879" s="26">
        <f t="shared" si="213"/>
        <v>0</v>
      </c>
      <c r="H879" s="37">
        <f t="shared" si="214"/>
        <v>0</v>
      </c>
      <c r="I879" s="26">
        <f t="shared" si="215"/>
        <v>0</v>
      </c>
      <c r="J879" s="20">
        <f t="shared" si="216"/>
        <v>19800</v>
      </c>
      <c r="K879" s="20">
        <f t="shared" si="217"/>
        <v>2000</v>
      </c>
      <c r="L879" s="26">
        <v>1000</v>
      </c>
      <c r="M879" s="26">
        <v>0</v>
      </c>
      <c r="N879" s="26">
        <v>1000</v>
      </c>
      <c r="O879" s="20">
        <f t="shared" si="218"/>
        <v>-2000</v>
      </c>
      <c r="P879" s="20">
        <f t="shared" si="219"/>
        <v>17800</v>
      </c>
      <c r="Q879" s="26">
        <v>500</v>
      </c>
      <c r="R879" s="26">
        <v>5000</v>
      </c>
      <c r="S879" s="26">
        <v>1000</v>
      </c>
      <c r="T879" s="26">
        <v>500</v>
      </c>
      <c r="U879" s="26">
        <v>2000</v>
      </c>
      <c r="V879" s="26">
        <v>3000</v>
      </c>
      <c r="W879" s="26">
        <v>0</v>
      </c>
      <c r="X879" s="26">
        <v>5000</v>
      </c>
      <c r="Y879" s="26">
        <v>800</v>
      </c>
      <c r="Z879" s="20">
        <f t="shared" si="220"/>
        <v>-19800</v>
      </c>
      <c r="AA879" s="26">
        <f t="shared" si="221"/>
        <v>15000</v>
      </c>
      <c r="AB879" s="26">
        <v>0</v>
      </c>
      <c r="AC879" s="26">
        <v>15000</v>
      </c>
      <c r="AD879" s="26">
        <v>0</v>
      </c>
      <c r="AE879" s="26">
        <v>0</v>
      </c>
      <c r="AF879" s="26">
        <f t="shared" si="222"/>
        <v>-34800</v>
      </c>
      <c r="AG879" s="27">
        <f>SUM($AF$2:AF879)/SUM($AH$2:AH879)</f>
        <v>-3.3851822323462417E-3</v>
      </c>
      <c r="AH879" s="28">
        <v>10000000</v>
      </c>
      <c r="AI879" s="26">
        <f t="shared" si="223"/>
        <v>0</v>
      </c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9"/>
      <c r="AU879" s="29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 spans="1:63" x14ac:dyDescent="0.2">
      <c r="A880" s="34">
        <f t="shared" si="208"/>
        <v>2022</v>
      </c>
      <c r="B880" s="34">
        <f t="shared" si="209"/>
        <v>5</v>
      </c>
      <c r="C880" s="34">
        <f t="shared" si="210"/>
        <v>28</v>
      </c>
      <c r="D880" s="25">
        <v>44709</v>
      </c>
      <c r="E880" s="20">
        <f t="shared" si="211"/>
        <v>0</v>
      </c>
      <c r="F880" s="26">
        <f t="shared" si="212"/>
        <v>0</v>
      </c>
      <c r="G880" s="26">
        <f t="shared" si="213"/>
        <v>0</v>
      </c>
      <c r="H880" s="37">
        <f t="shared" si="214"/>
        <v>0</v>
      </c>
      <c r="I880" s="26">
        <f t="shared" si="215"/>
        <v>0</v>
      </c>
      <c r="J880" s="20">
        <f t="shared" si="216"/>
        <v>19800</v>
      </c>
      <c r="K880" s="20">
        <f t="shared" si="217"/>
        <v>2000</v>
      </c>
      <c r="L880" s="26">
        <v>1000</v>
      </c>
      <c r="M880" s="26">
        <v>0</v>
      </c>
      <c r="N880" s="26">
        <v>1000</v>
      </c>
      <c r="O880" s="20">
        <f t="shared" si="218"/>
        <v>-2000</v>
      </c>
      <c r="P880" s="20">
        <f t="shared" si="219"/>
        <v>17800</v>
      </c>
      <c r="Q880" s="26">
        <v>500</v>
      </c>
      <c r="R880" s="26">
        <v>5000</v>
      </c>
      <c r="S880" s="26">
        <v>1000</v>
      </c>
      <c r="T880" s="26">
        <v>500</v>
      </c>
      <c r="U880" s="26">
        <v>2000</v>
      </c>
      <c r="V880" s="26">
        <v>3000</v>
      </c>
      <c r="W880" s="26">
        <v>0</v>
      </c>
      <c r="X880" s="26">
        <v>5000</v>
      </c>
      <c r="Y880" s="26">
        <v>800</v>
      </c>
      <c r="Z880" s="20">
        <f t="shared" si="220"/>
        <v>-19800</v>
      </c>
      <c r="AA880" s="26">
        <f t="shared" si="221"/>
        <v>15000</v>
      </c>
      <c r="AB880" s="26">
        <v>0</v>
      </c>
      <c r="AC880" s="26">
        <v>15000</v>
      </c>
      <c r="AD880" s="26">
        <v>0</v>
      </c>
      <c r="AE880" s="26">
        <v>0</v>
      </c>
      <c r="AF880" s="26">
        <f t="shared" si="222"/>
        <v>-34800</v>
      </c>
      <c r="AG880" s="27">
        <f>SUM($AF$2:AF880)/SUM($AH$2:AH880)</f>
        <v>-3.3852901023890786E-3</v>
      </c>
      <c r="AH880" s="28">
        <v>10000000</v>
      </c>
      <c r="AI880" s="26">
        <f t="shared" si="223"/>
        <v>0</v>
      </c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9"/>
      <c r="AU880" s="29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 spans="1:63" x14ac:dyDescent="0.2">
      <c r="A881" s="34">
        <f t="shared" si="208"/>
        <v>2022</v>
      </c>
      <c r="B881" s="34">
        <f t="shared" si="209"/>
        <v>5</v>
      </c>
      <c r="C881" s="34">
        <f t="shared" si="210"/>
        <v>29</v>
      </c>
      <c r="D881" s="25">
        <v>44710</v>
      </c>
      <c r="E881" s="20">
        <f t="shared" si="211"/>
        <v>0</v>
      </c>
      <c r="F881" s="26">
        <f t="shared" si="212"/>
        <v>0</v>
      </c>
      <c r="G881" s="26">
        <f t="shared" si="213"/>
        <v>0</v>
      </c>
      <c r="H881" s="37">
        <f t="shared" si="214"/>
        <v>0</v>
      </c>
      <c r="I881" s="26">
        <f t="shared" si="215"/>
        <v>0</v>
      </c>
      <c r="J881" s="20">
        <f t="shared" si="216"/>
        <v>19800</v>
      </c>
      <c r="K881" s="20">
        <f t="shared" si="217"/>
        <v>2000</v>
      </c>
      <c r="L881" s="26">
        <v>1000</v>
      </c>
      <c r="M881" s="26">
        <v>0</v>
      </c>
      <c r="N881" s="26">
        <v>1000</v>
      </c>
      <c r="O881" s="20">
        <f t="shared" si="218"/>
        <v>-2000</v>
      </c>
      <c r="P881" s="20">
        <f t="shared" si="219"/>
        <v>17800</v>
      </c>
      <c r="Q881" s="26">
        <v>500</v>
      </c>
      <c r="R881" s="26">
        <v>5000</v>
      </c>
      <c r="S881" s="26">
        <v>1000</v>
      </c>
      <c r="T881" s="26">
        <v>500</v>
      </c>
      <c r="U881" s="26">
        <v>2000</v>
      </c>
      <c r="V881" s="26">
        <v>3000</v>
      </c>
      <c r="W881" s="26">
        <v>0</v>
      </c>
      <c r="X881" s="26">
        <v>5000</v>
      </c>
      <c r="Y881" s="26">
        <v>800</v>
      </c>
      <c r="Z881" s="20">
        <f t="shared" si="220"/>
        <v>-19800</v>
      </c>
      <c r="AA881" s="26">
        <f t="shared" si="221"/>
        <v>15000</v>
      </c>
      <c r="AB881" s="26">
        <v>0</v>
      </c>
      <c r="AC881" s="26">
        <v>15000</v>
      </c>
      <c r="AD881" s="26">
        <v>0</v>
      </c>
      <c r="AE881" s="26">
        <v>0</v>
      </c>
      <c r="AF881" s="26">
        <f t="shared" si="222"/>
        <v>-34800</v>
      </c>
      <c r="AG881" s="27">
        <f>SUM($AF$2:AF881)/SUM($AH$2:AH881)</f>
        <v>-3.3853977272727273E-3</v>
      </c>
      <c r="AH881" s="28">
        <v>10000000</v>
      </c>
      <c r="AI881" s="26">
        <f t="shared" si="223"/>
        <v>0</v>
      </c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9"/>
      <c r="AU881" s="29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 spans="1:63" x14ac:dyDescent="0.2">
      <c r="A882" s="34">
        <f t="shared" si="208"/>
        <v>2022</v>
      </c>
      <c r="B882" s="34">
        <f t="shared" si="209"/>
        <v>5</v>
      </c>
      <c r="C882" s="34">
        <f t="shared" si="210"/>
        <v>30</v>
      </c>
      <c r="D882" s="25">
        <v>44711</v>
      </c>
      <c r="E882" s="20">
        <f t="shared" si="211"/>
        <v>10100</v>
      </c>
      <c r="F882" s="26">
        <f t="shared" si="212"/>
        <v>10000</v>
      </c>
      <c r="G882" s="26">
        <f t="shared" si="213"/>
        <v>100</v>
      </c>
      <c r="H882" s="37">
        <f t="shared" si="214"/>
        <v>1</v>
      </c>
      <c r="I882" s="26">
        <f t="shared" si="215"/>
        <v>10000</v>
      </c>
      <c r="J882" s="20">
        <f t="shared" si="216"/>
        <v>19800</v>
      </c>
      <c r="K882" s="20">
        <f t="shared" si="217"/>
        <v>2000</v>
      </c>
      <c r="L882" s="26">
        <v>1000</v>
      </c>
      <c r="M882" s="26">
        <v>0</v>
      </c>
      <c r="N882" s="26">
        <v>1000</v>
      </c>
      <c r="O882" s="20">
        <f t="shared" si="218"/>
        <v>8100</v>
      </c>
      <c r="P882" s="20">
        <f t="shared" si="219"/>
        <v>17800</v>
      </c>
      <c r="Q882" s="26">
        <v>500</v>
      </c>
      <c r="R882" s="26">
        <v>5000</v>
      </c>
      <c r="S882" s="26">
        <v>1000</v>
      </c>
      <c r="T882" s="26">
        <v>500</v>
      </c>
      <c r="U882" s="26">
        <v>2000</v>
      </c>
      <c r="V882" s="26">
        <v>3000</v>
      </c>
      <c r="W882" s="26">
        <v>0</v>
      </c>
      <c r="X882" s="26">
        <v>5000</v>
      </c>
      <c r="Y882" s="26">
        <v>800</v>
      </c>
      <c r="Z882" s="20">
        <f t="shared" si="220"/>
        <v>-9700</v>
      </c>
      <c r="AA882" s="26">
        <f t="shared" si="221"/>
        <v>15000</v>
      </c>
      <c r="AB882" s="26">
        <v>0</v>
      </c>
      <c r="AC882" s="26">
        <v>15000</v>
      </c>
      <c r="AD882" s="26">
        <v>0</v>
      </c>
      <c r="AE882" s="26">
        <v>0</v>
      </c>
      <c r="AF882" s="26">
        <f t="shared" si="222"/>
        <v>-24700</v>
      </c>
      <c r="AG882" s="27">
        <f>SUM($AF$2:AF882)/SUM($AH$2:AH882)</f>
        <v>-3.3843586833144155E-3</v>
      </c>
      <c r="AH882" s="28">
        <v>10000000</v>
      </c>
      <c r="AI882" s="26">
        <f t="shared" si="223"/>
        <v>0</v>
      </c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9"/>
      <c r="AU882" s="29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 spans="1:63" x14ac:dyDescent="0.2">
      <c r="A883" s="34">
        <f t="shared" si="208"/>
        <v>2022</v>
      </c>
      <c r="B883" s="34">
        <f t="shared" si="209"/>
        <v>5</v>
      </c>
      <c r="C883" s="34">
        <f t="shared" si="210"/>
        <v>31</v>
      </c>
      <c r="D883" s="25">
        <v>44712</v>
      </c>
      <c r="E883" s="20">
        <f t="shared" si="211"/>
        <v>0</v>
      </c>
      <c r="F883" s="26">
        <f t="shared" si="212"/>
        <v>0</v>
      </c>
      <c r="G883" s="26">
        <f t="shared" si="213"/>
        <v>0</v>
      </c>
      <c r="H883" s="37">
        <f t="shared" si="214"/>
        <v>0</v>
      </c>
      <c r="I883" s="26">
        <f t="shared" si="215"/>
        <v>0</v>
      </c>
      <c r="J883" s="20">
        <f t="shared" si="216"/>
        <v>19800</v>
      </c>
      <c r="K883" s="20">
        <f t="shared" si="217"/>
        <v>2000</v>
      </c>
      <c r="L883" s="26">
        <v>1000</v>
      </c>
      <c r="M883" s="26">
        <v>0</v>
      </c>
      <c r="N883" s="26">
        <v>1000</v>
      </c>
      <c r="O883" s="20">
        <f t="shared" si="218"/>
        <v>-2000</v>
      </c>
      <c r="P883" s="20">
        <f t="shared" si="219"/>
        <v>17800</v>
      </c>
      <c r="Q883" s="26">
        <v>500</v>
      </c>
      <c r="R883" s="26">
        <v>5000</v>
      </c>
      <c r="S883" s="26">
        <v>1000</v>
      </c>
      <c r="T883" s="26">
        <v>500</v>
      </c>
      <c r="U883" s="26">
        <v>2000</v>
      </c>
      <c r="V883" s="26">
        <v>3000</v>
      </c>
      <c r="W883" s="26">
        <v>0</v>
      </c>
      <c r="X883" s="26">
        <v>5000</v>
      </c>
      <c r="Y883" s="26">
        <v>800</v>
      </c>
      <c r="Z883" s="20">
        <f t="shared" si="220"/>
        <v>-19800</v>
      </c>
      <c r="AA883" s="26">
        <f t="shared" si="221"/>
        <v>15000</v>
      </c>
      <c r="AB883" s="26">
        <v>0</v>
      </c>
      <c r="AC883" s="26">
        <v>15000</v>
      </c>
      <c r="AD883" s="26">
        <v>0</v>
      </c>
      <c r="AE883" s="26">
        <v>0</v>
      </c>
      <c r="AF883" s="26">
        <f t="shared" si="222"/>
        <v>-34800</v>
      </c>
      <c r="AG883" s="27">
        <f>SUM($AF$2:AF883)/SUM($AH$2:AH883)</f>
        <v>-3.384467120181406E-3</v>
      </c>
      <c r="AH883" s="28">
        <v>10000000</v>
      </c>
      <c r="AI883" s="26">
        <f t="shared" si="223"/>
        <v>0</v>
      </c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9"/>
      <c r="AU883" s="29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 spans="1:63" x14ac:dyDescent="0.2">
      <c r="A884" s="34">
        <f t="shared" si="208"/>
        <v>2022</v>
      </c>
      <c r="B884" s="34">
        <f t="shared" si="209"/>
        <v>6</v>
      </c>
      <c r="C884" s="34">
        <f t="shared" si="210"/>
        <v>1</v>
      </c>
      <c r="D884" s="25">
        <v>44713</v>
      </c>
      <c r="E884" s="20">
        <f t="shared" si="211"/>
        <v>10000</v>
      </c>
      <c r="F884" s="26">
        <f t="shared" si="212"/>
        <v>10000</v>
      </c>
      <c r="G884" s="26">
        <f t="shared" si="213"/>
        <v>0</v>
      </c>
      <c r="H884" s="37">
        <f t="shared" si="214"/>
        <v>1</v>
      </c>
      <c r="I884" s="26">
        <f t="shared" si="215"/>
        <v>10000</v>
      </c>
      <c r="J884" s="20">
        <f t="shared" si="216"/>
        <v>19800</v>
      </c>
      <c r="K884" s="20">
        <f t="shared" si="217"/>
        <v>2000</v>
      </c>
      <c r="L884" s="26">
        <v>1000</v>
      </c>
      <c r="M884" s="26">
        <v>0</v>
      </c>
      <c r="N884" s="26">
        <v>1000</v>
      </c>
      <c r="O884" s="20">
        <f t="shared" si="218"/>
        <v>8000</v>
      </c>
      <c r="P884" s="20">
        <f t="shared" si="219"/>
        <v>17800</v>
      </c>
      <c r="Q884" s="26">
        <v>500</v>
      </c>
      <c r="R884" s="26">
        <v>5000</v>
      </c>
      <c r="S884" s="26">
        <v>1000</v>
      </c>
      <c r="T884" s="26">
        <v>500</v>
      </c>
      <c r="U884" s="26">
        <v>2000</v>
      </c>
      <c r="V884" s="26">
        <v>3000</v>
      </c>
      <c r="W884" s="26">
        <v>0</v>
      </c>
      <c r="X884" s="26">
        <v>5000</v>
      </c>
      <c r="Y884" s="26">
        <v>800</v>
      </c>
      <c r="Z884" s="20">
        <f t="shared" si="220"/>
        <v>-9800</v>
      </c>
      <c r="AA884" s="26">
        <f t="shared" si="221"/>
        <v>15000</v>
      </c>
      <c r="AB884" s="26">
        <v>0</v>
      </c>
      <c r="AC884" s="26">
        <v>15000</v>
      </c>
      <c r="AD884" s="26">
        <v>0</v>
      </c>
      <c r="AE884" s="26">
        <v>0</v>
      </c>
      <c r="AF884" s="26">
        <f t="shared" si="222"/>
        <v>-24800</v>
      </c>
      <c r="AG884" s="27">
        <f>SUM($AF$2:AF884)/SUM($AH$2:AH884)</f>
        <v>-3.3834428086070216E-3</v>
      </c>
      <c r="AH884" s="28">
        <v>10000000</v>
      </c>
      <c r="AI884" s="26">
        <f t="shared" si="223"/>
        <v>0</v>
      </c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9"/>
      <c r="AU884" s="29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 spans="1:63" x14ac:dyDescent="0.2">
      <c r="A885" s="34">
        <f t="shared" si="208"/>
        <v>2022</v>
      </c>
      <c r="B885" s="34">
        <f t="shared" si="209"/>
        <v>6</v>
      </c>
      <c r="C885" s="34">
        <f t="shared" si="210"/>
        <v>2</v>
      </c>
      <c r="D885" s="25">
        <v>44714</v>
      </c>
      <c r="E885" s="20">
        <f t="shared" si="211"/>
        <v>0</v>
      </c>
      <c r="F885" s="26">
        <f t="shared" si="212"/>
        <v>0</v>
      </c>
      <c r="G885" s="26">
        <f t="shared" si="213"/>
        <v>0</v>
      </c>
      <c r="H885" s="37">
        <f t="shared" si="214"/>
        <v>0</v>
      </c>
      <c r="I885" s="26">
        <f t="shared" si="215"/>
        <v>0</v>
      </c>
      <c r="J885" s="20">
        <f t="shared" si="216"/>
        <v>19800</v>
      </c>
      <c r="K885" s="20">
        <f t="shared" si="217"/>
        <v>2000</v>
      </c>
      <c r="L885" s="26">
        <v>1000</v>
      </c>
      <c r="M885" s="26">
        <v>0</v>
      </c>
      <c r="N885" s="26">
        <v>1000</v>
      </c>
      <c r="O885" s="20">
        <f t="shared" si="218"/>
        <v>-2000</v>
      </c>
      <c r="P885" s="20">
        <f t="shared" si="219"/>
        <v>17800</v>
      </c>
      <c r="Q885" s="26">
        <v>500</v>
      </c>
      <c r="R885" s="26">
        <v>5000</v>
      </c>
      <c r="S885" s="26">
        <v>1000</v>
      </c>
      <c r="T885" s="26">
        <v>500</v>
      </c>
      <c r="U885" s="26">
        <v>2000</v>
      </c>
      <c r="V885" s="26">
        <v>3000</v>
      </c>
      <c r="W885" s="26">
        <v>0</v>
      </c>
      <c r="X885" s="26">
        <v>5000</v>
      </c>
      <c r="Y885" s="26">
        <v>800</v>
      </c>
      <c r="Z885" s="20">
        <f t="shared" si="220"/>
        <v>-19800</v>
      </c>
      <c r="AA885" s="26">
        <f t="shared" si="221"/>
        <v>15000</v>
      </c>
      <c r="AB885" s="26">
        <v>0</v>
      </c>
      <c r="AC885" s="26">
        <v>15000</v>
      </c>
      <c r="AD885" s="26">
        <v>0</v>
      </c>
      <c r="AE885" s="26">
        <v>0</v>
      </c>
      <c r="AF885" s="26">
        <f t="shared" si="222"/>
        <v>-34800</v>
      </c>
      <c r="AG885" s="27">
        <f>SUM($AF$2:AF885)/SUM($AH$2:AH885)</f>
        <v>-3.3835520361990951E-3</v>
      </c>
      <c r="AH885" s="28">
        <v>10000000</v>
      </c>
      <c r="AI885" s="26">
        <f t="shared" si="223"/>
        <v>0</v>
      </c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9"/>
      <c r="AU885" s="29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 spans="1:63" x14ac:dyDescent="0.2">
      <c r="A886" s="34">
        <f t="shared" si="208"/>
        <v>2022</v>
      </c>
      <c r="B886" s="34">
        <f t="shared" si="209"/>
        <v>6</v>
      </c>
      <c r="C886" s="34">
        <f t="shared" si="210"/>
        <v>3</v>
      </c>
      <c r="D886" s="25">
        <v>44715</v>
      </c>
      <c r="E886" s="20">
        <f t="shared" si="211"/>
        <v>0</v>
      </c>
      <c r="F886" s="26">
        <f t="shared" si="212"/>
        <v>0</v>
      </c>
      <c r="G886" s="26">
        <f t="shared" si="213"/>
        <v>0</v>
      </c>
      <c r="H886" s="37">
        <f t="shared" si="214"/>
        <v>0</v>
      </c>
      <c r="I886" s="26">
        <f t="shared" si="215"/>
        <v>0</v>
      </c>
      <c r="J886" s="20">
        <f t="shared" si="216"/>
        <v>19800</v>
      </c>
      <c r="K886" s="20">
        <f t="shared" si="217"/>
        <v>2000</v>
      </c>
      <c r="L886" s="26">
        <v>1000</v>
      </c>
      <c r="M886" s="26">
        <v>0</v>
      </c>
      <c r="N886" s="26">
        <v>1000</v>
      </c>
      <c r="O886" s="20">
        <f t="shared" si="218"/>
        <v>-2000</v>
      </c>
      <c r="P886" s="20">
        <f t="shared" si="219"/>
        <v>17800</v>
      </c>
      <c r="Q886" s="26">
        <v>500</v>
      </c>
      <c r="R886" s="26">
        <v>5000</v>
      </c>
      <c r="S886" s="26">
        <v>1000</v>
      </c>
      <c r="T886" s="26">
        <v>500</v>
      </c>
      <c r="U886" s="26">
        <v>2000</v>
      </c>
      <c r="V886" s="26">
        <v>3000</v>
      </c>
      <c r="W886" s="26">
        <v>0</v>
      </c>
      <c r="X886" s="26">
        <v>5000</v>
      </c>
      <c r="Y886" s="26">
        <v>800</v>
      </c>
      <c r="Z886" s="20">
        <f t="shared" si="220"/>
        <v>-19800</v>
      </c>
      <c r="AA886" s="26">
        <f t="shared" si="221"/>
        <v>15000</v>
      </c>
      <c r="AB886" s="26">
        <v>0</v>
      </c>
      <c r="AC886" s="26">
        <v>15000</v>
      </c>
      <c r="AD886" s="26">
        <v>0</v>
      </c>
      <c r="AE886" s="26">
        <v>0</v>
      </c>
      <c r="AF886" s="26">
        <f t="shared" si="222"/>
        <v>-34800</v>
      </c>
      <c r="AG886" s="27">
        <f>SUM($AF$2:AF886)/SUM($AH$2:AH886)</f>
        <v>-3.3836610169491526E-3</v>
      </c>
      <c r="AH886" s="28">
        <v>10000000</v>
      </c>
      <c r="AI886" s="26">
        <f t="shared" si="223"/>
        <v>0</v>
      </c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9"/>
      <c r="AU886" s="29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 spans="1:63" x14ac:dyDescent="0.2">
      <c r="A887" s="34">
        <f t="shared" si="208"/>
        <v>2022</v>
      </c>
      <c r="B887" s="34">
        <f t="shared" si="209"/>
        <v>6</v>
      </c>
      <c r="C887" s="34">
        <f t="shared" si="210"/>
        <v>4</v>
      </c>
      <c r="D887" s="25">
        <v>44716</v>
      </c>
      <c r="E887" s="20">
        <f t="shared" si="211"/>
        <v>0</v>
      </c>
      <c r="F887" s="26">
        <f t="shared" si="212"/>
        <v>0</v>
      </c>
      <c r="G887" s="26">
        <f t="shared" si="213"/>
        <v>0</v>
      </c>
      <c r="H887" s="37">
        <f t="shared" si="214"/>
        <v>0</v>
      </c>
      <c r="I887" s="26">
        <f t="shared" si="215"/>
        <v>0</v>
      </c>
      <c r="J887" s="20">
        <f t="shared" si="216"/>
        <v>19800</v>
      </c>
      <c r="K887" s="20">
        <f t="shared" si="217"/>
        <v>2000</v>
      </c>
      <c r="L887" s="26">
        <v>1000</v>
      </c>
      <c r="M887" s="26">
        <v>0</v>
      </c>
      <c r="N887" s="26">
        <v>1000</v>
      </c>
      <c r="O887" s="20">
        <f t="shared" si="218"/>
        <v>-2000</v>
      </c>
      <c r="P887" s="20">
        <f t="shared" si="219"/>
        <v>17800</v>
      </c>
      <c r="Q887" s="26">
        <v>500</v>
      </c>
      <c r="R887" s="26">
        <v>5000</v>
      </c>
      <c r="S887" s="26">
        <v>1000</v>
      </c>
      <c r="T887" s="26">
        <v>500</v>
      </c>
      <c r="U887" s="26">
        <v>2000</v>
      </c>
      <c r="V887" s="26">
        <v>3000</v>
      </c>
      <c r="W887" s="26">
        <v>0</v>
      </c>
      <c r="X887" s="26">
        <v>5000</v>
      </c>
      <c r="Y887" s="26">
        <v>800</v>
      </c>
      <c r="Z887" s="20">
        <f t="shared" si="220"/>
        <v>-19800</v>
      </c>
      <c r="AA887" s="26">
        <f t="shared" si="221"/>
        <v>15000</v>
      </c>
      <c r="AB887" s="26">
        <v>0</v>
      </c>
      <c r="AC887" s="26">
        <v>15000</v>
      </c>
      <c r="AD887" s="26">
        <v>0</v>
      </c>
      <c r="AE887" s="26">
        <v>0</v>
      </c>
      <c r="AF887" s="26">
        <f t="shared" si="222"/>
        <v>-34800</v>
      </c>
      <c r="AG887" s="27">
        <f>SUM($AF$2:AF887)/SUM($AH$2:AH887)</f>
        <v>-3.3837697516930021E-3</v>
      </c>
      <c r="AH887" s="28">
        <v>10000000</v>
      </c>
      <c r="AI887" s="26">
        <f t="shared" si="223"/>
        <v>0</v>
      </c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9"/>
      <c r="AU887" s="29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 spans="1:63" x14ac:dyDescent="0.2">
      <c r="A888" s="34">
        <f t="shared" si="208"/>
        <v>2022</v>
      </c>
      <c r="B888" s="34">
        <f t="shared" si="209"/>
        <v>6</v>
      </c>
      <c r="C888" s="34">
        <f t="shared" si="210"/>
        <v>5</v>
      </c>
      <c r="D888" s="25">
        <v>44717</v>
      </c>
      <c r="E888" s="20">
        <f t="shared" si="211"/>
        <v>0</v>
      </c>
      <c r="F888" s="26">
        <f t="shared" si="212"/>
        <v>0</v>
      </c>
      <c r="G888" s="26">
        <f t="shared" si="213"/>
        <v>0</v>
      </c>
      <c r="H888" s="37">
        <f t="shared" si="214"/>
        <v>0</v>
      </c>
      <c r="I888" s="26">
        <f t="shared" si="215"/>
        <v>0</v>
      </c>
      <c r="J888" s="20">
        <f t="shared" si="216"/>
        <v>19800</v>
      </c>
      <c r="K888" s="20">
        <f t="shared" si="217"/>
        <v>2000</v>
      </c>
      <c r="L888" s="26">
        <v>1000</v>
      </c>
      <c r="M888" s="26">
        <v>0</v>
      </c>
      <c r="N888" s="26">
        <v>1000</v>
      </c>
      <c r="O888" s="20">
        <f t="shared" si="218"/>
        <v>-2000</v>
      </c>
      <c r="P888" s="20">
        <f t="shared" si="219"/>
        <v>17800</v>
      </c>
      <c r="Q888" s="26">
        <v>500</v>
      </c>
      <c r="R888" s="26">
        <v>5000</v>
      </c>
      <c r="S888" s="26">
        <v>1000</v>
      </c>
      <c r="T888" s="26">
        <v>500</v>
      </c>
      <c r="U888" s="26">
        <v>2000</v>
      </c>
      <c r="V888" s="26">
        <v>3000</v>
      </c>
      <c r="W888" s="26">
        <v>0</v>
      </c>
      <c r="X888" s="26">
        <v>5000</v>
      </c>
      <c r="Y888" s="26">
        <v>800</v>
      </c>
      <c r="Z888" s="20">
        <f t="shared" si="220"/>
        <v>-19800</v>
      </c>
      <c r="AA888" s="26">
        <f t="shared" si="221"/>
        <v>15000</v>
      </c>
      <c r="AB888" s="26">
        <v>0</v>
      </c>
      <c r="AC888" s="26">
        <v>15000</v>
      </c>
      <c r="AD888" s="26">
        <v>0</v>
      </c>
      <c r="AE888" s="26">
        <v>0</v>
      </c>
      <c r="AF888" s="26">
        <f t="shared" si="222"/>
        <v>-34800</v>
      </c>
      <c r="AG888" s="27">
        <f>SUM($AF$2:AF888)/SUM($AH$2:AH888)</f>
        <v>-3.3838782412626833E-3</v>
      </c>
      <c r="AH888" s="28">
        <v>10000000</v>
      </c>
      <c r="AI888" s="26">
        <f t="shared" si="223"/>
        <v>0</v>
      </c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9"/>
      <c r="AU888" s="29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 spans="1:63" x14ac:dyDescent="0.2">
      <c r="A889" s="34">
        <f t="shared" si="208"/>
        <v>2022</v>
      </c>
      <c r="B889" s="34">
        <f t="shared" si="209"/>
        <v>6</v>
      </c>
      <c r="C889" s="34">
        <f t="shared" si="210"/>
        <v>6</v>
      </c>
      <c r="D889" s="25">
        <v>44718</v>
      </c>
      <c r="E889" s="20">
        <f t="shared" si="211"/>
        <v>0</v>
      </c>
      <c r="F889" s="26">
        <f t="shared" si="212"/>
        <v>0</v>
      </c>
      <c r="G889" s="26">
        <f t="shared" si="213"/>
        <v>0</v>
      </c>
      <c r="H889" s="37">
        <f t="shared" si="214"/>
        <v>0</v>
      </c>
      <c r="I889" s="26">
        <f t="shared" si="215"/>
        <v>0</v>
      </c>
      <c r="J889" s="20">
        <f t="shared" si="216"/>
        <v>19800</v>
      </c>
      <c r="K889" s="20">
        <f t="shared" si="217"/>
        <v>2000</v>
      </c>
      <c r="L889" s="26">
        <v>1000</v>
      </c>
      <c r="M889" s="26">
        <v>0</v>
      </c>
      <c r="N889" s="26">
        <v>1000</v>
      </c>
      <c r="O889" s="20">
        <f t="shared" si="218"/>
        <v>-2000</v>
      </c>
      <c r="P889" s="20">
        <f t="shared" si="219"/>
        <v>17800</v>
      </c>
      <c r="Q889" s="26">
        <v>500</v>
      </c>
      <c r="R889" s="26">
        <v>5000</v>
      </c>
      <c r="S889" s="26">
        <v>1000</v>
      </c>
      <c r="T889" s="26">
        <v>500</v>
      </c>
      <c r="U889" s="26">
        <v>2000</v>
      </c>
      <c r="V889" s="26">
        <v>3000</v>
      </c>
      <c r="W889" s="26">
        <v>0</v>
      </c>
      <c r="X889" s="26">
        <v>5000</v>
      </c>
      <c r="Y889" s="26">
        <v>800</v>
      </c>
      <c r="Z889" s="20">
        <f t="shared" si="220"/>
        <v>-19800</v>
      </c>
      <c r="AA889" s="26">
        <f t="shared" si="221"/>
        <v>15000</v>
      </c>
      <c r="AB889" s="26">
        <v>0</v>
      </c>
      <c r="AC889" s="26">
        <v>15000</v>
      </c>
      <c r="AD889" s="26">
        <v>0</v>
      </c>
      <c r="AE889" s="26">
        <v>0</v>
      </c>
      <c r="AF889" s="26">
        <f t="shared" si="222"/>
        <v>-34800</v>
      </c>
      <c r="AG889" s="27">
        <f>SUM($AF$2:AF889)/SUM($AH$2:AH889)</f>
        <v>-3.3839864864864864E-3</v>
      </c>
      <c r="AH889" s="28">
        <v>10000000</v>
      </c>
      <c r="AI889" s="26">
        <f t="shared" si="223"/>
        <v>0</v>
      </c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9"/>
      <c r="AU889" s="29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 spans="1:63" x14ac:dyDescent="0.2">
      <c r="A890" s="34">
        <f t="shared" si="208"/>
        <v>2022</v>
      </c>
      <c r="B890" s="34">
        <f t="shared" si="209"/>
        <v>6</v>
      </c>
      <c r="C890" s="34">
        <f t="shared" si="210"/>
        <v>7</v>
      </c>
      <c r="D890" s="25">
        <v>44719</v>
      </c>
      <c r="E890" s="20">
        <f t="shared" si="211"/>
        <v>0</v>
      </c>
      <c r="F890" s="26">
        <f t="shared" si="212"/>
        <v>0</v>
      </c>
      <c r="G890" s="26">
        <f t="shared" si="213"/>
        <v>0</v>
      </c>
      <c r="H890" s="37">
        <f t="shared" si="214"/>
        <v>0</v>
      </c>
      <c r="I890" s="26">
        <f t="shared" si="215"/>
        <v>0</v>
      </c>
      <c r="J890" s="20">
        <f t="shared" si="216"/>
        <v>19800</v>
      </c>
      <c r="K890" s="20">
        <f t="shared" si="217"/>
        <v>2000</v>
      </c>
      <c r="L890" s="26">
        <v>1000</v>
      </c>
      <c r="M890" s="26">
        <v>0</v>
      </c>
      <c r="N890" s="26">
        <v>1000</v>
      </c>
      <c r="O890" s="20">
        <f t="shared" si="218"/>
        <v>-2000</v>
      </c>
      <c r="P890" s="20">
        <f t="shared" si="219"/>
        <v>17800</v>
      </c>
      <c r="Q890" s="26">
        <v>500</v>
      </c>
      <c r="R890" s="26">
        <v>5000</v>
      </c>
      <c r="S890" s="26">
        <v>1000</v>
      </c>
      <c r="T890" s="26">
        <v>500</v>
      </c>
      <c r="U890" s="26">
        <v>2000</v>
      </c>
      <c r="V890" s="26">
        <v>3000</v>
      </c>
      <c r="W890" s="26">
        <v>0</v>
      </c>
      <c r="X890" s="26">
        <v>5000</v>
      </c>
      <c r="Y890" s="26">
        <v>800</v>
      </c>
      <c r="Z890" s="20">
        <f t="shared" si="220"/>
        <v>-19800</v>
      </c>
      <c r="AA890" s="26">
        <f t="shared" si="221"/>
        <v>15000</v>
      </c>
      <c r="AB890" s="26">
        <v>0</v>
      </c>
      <c r="AC890" s="26">
        <v>15000</v>
      </c>
      <c r="AD890" s="26">
        <v>0</v>
      </c>
      <c r="AE890" s="26">
        <v>0</v>
      </c>
      <c r="AF890" s="26">
        <f t="shared" si="222"/>
        <v>-34800</v>
      </c>
      <c r="AG890" s="27">
        <f>SUM($AF$2:AF890)/SUM($AH$2:AH890)</f>
        <v>-3.3840944881889765E-3</v>
      </c>
      <c r="AH890" s="28">
        <v>10000000</v>
      </c>
      <c r="AI890" s="26">
        <f t="shared" si="223"/>
        <v>0</v>
      </c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9"/>
      <c r="AU890" s="29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 spans="1:63" x14ac:dyDescent="0.2">
      <c r="A891" s="34">
        <f t="shared" si="208"/>
        <v>2022</v>
      </c>
      <c r="B891" s="34">
        <f t="shared" si="209"/>
        <v>6</v>
      </c>
      <c r="C891" s="34">
        <f t="shared" si="210"/>
        <v>8</v>
      </c>
      <c r="D891" s="25">
        <v>44720</v>
      </c>
      <c r="E891" s="20">
        <f t="shared" si="211"/>
        <v>0</v>
      </c>
      <c r="F891" s="26">
        <f t="shared" si="212"/>
        <v>0</v>
      </c>
      <c r="G891" s="26">
        <f t="shared" si="213"/>
        <v>0</v>
      </c>
      <c r="H891" s="37">
        <f t="shared" si="214"/>
        <v>0</v>
      </c>
      <c r="I891" s="26">
        <f t="shared" si="215"/>
        <v>0</v>
      </c>
      <c r="J891" s="20">
        <f t="shared" si="216"/>
        <v>19800</v>
      </c>
      <c r="K891" s="20">
        <f t="shared" si="217"/>
        <v>2000</v>
      </c>
      <c r="L891" s="26">
        <v>1000</v>
      </c>
      <c r="M891" s="26">
        <v>0</v>
      </c>
      <c r="N891" s="26">
        <v>1000</v>
      </c>
      <c r="O891" s="20">
        <f t="shared" si="218"/>
        <v>-2000</v>
      </c>
      <c r="P891" s="20">
        <f t="shared" si="219"/>
        <v>17800</v>
      </c>
      <c r="Q891" s="26">
        <v>500</v>
      </c>
      <c r="R891" s="26">
        <v>5000</v>
      </c>
      <c r="S891" s="26">
        <v>1000</v>
      </c>
      <c r="T891" s="26">
        <v>500</v>
      </c>
      <c r="U891" s="26">
        <v>2000</v>
      </c>
      <c r="V891" s="26">
        <v>3000</v>
      </c>
      <c r="W891" s="26">
        <v>0</v>
      </c>
      <c r="X891" s="26">
        <v>5000</v>
      </c>
      <c r="Y891" s="26">
        <v>800</v>
      </c>
      <c r="Z891" s="20">
        <f t="shared" si="220"/>
        <v>-19800</v>
      </c>
      <c r="AA891" s="26">
        <f t="shared" si="221"/>
        <v>15000</v>
      </c>
      <c r="AB891" s="26">
        <v>0</v>
      </c>
      <c r="AC891" s="26">
        <v>15000</v>
      </c>
      <c r="AD891" s="26">
        <v>0</v>
      </c>
      <c r="AE891" s="26">
        <v>0</v>
      </c>
      <c r="AF891" s="26">
        <f t="shared" si="222"/>
        <v>-34800</v>
      </c>
      <c r="AG891" s="27">
        <f>SUM($AF$2:AF891)/SUM($AH$2:AH891)</f>
        <v>-3.3842022471910114E-3</v>
      </c>
      <c r="AH891" s="28">
        <v>10000000</v>
      </c>
      <c r="AI891" s="26">
        <f t="shared" si="223"/>
        <v>0</v>
      </c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9"/>
      <c r="AU891" s="29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 spans="1:63" x14ac:dyDescent="0.2">
      <c r="A892" s="34">
        <f t="shared" si="208"/>
        <v>2022</v>
      </c>
      <c r="B892" s="34">
        <f t="shared" si="209"/>
        <v>6</v>
      </c>
      <c r="C892" s="34">
        <f t="shared" si="210"/>
        <v>9</v>
      </c>
      <c r="D892" s="25">
        <v>44721</v>
      </c>
      <c r="E892" s="20">
        <f t="shared" si="211"/>
        <v>0</v>
      </c>
      <c r="F892" s="26">
        <f t="shared" si="212"/>
        <v>0</v>
      </c>
      <c r="G892" s="26">
        <f t="shared" si="213"/>
        <v>0</v>
      </c>
      <c r="H892" s="37">
        <f t="shared" si="214"/>
        <v>0</v>
      </c>
      <c r="I892" s="26">
        <f t="shared" si="215"/>
        <v>0</v>
      </c>
      <c r="J892" s="20">
        <f t="shared" si="216"/>
        <v>19800</v>
      </c>
      <c r="K892" s="20">
        <f t="shared" si="217"/>
        <v>2000</v>
      </c>
      <c r="L892" s="26">
        <v>1000</v>
      </c>
      <c r="M892" s="26">
        <v>0</v>
      </c>
      <c r="N892" s="26">
        <v>1000</v>
      </c>
      <c r="O892" s="20">
        <f t="shared" si="218"/>
        <v>-2000</v>
      </c>
      <c r="P892" s="20">
        <f t="shared" si="219"/>
        <v>17800</v>
      </c>
      <c r="Q892" s="26">
        <v>500</v>
      </c>
      <c r="R892" s="26">
        <v>5000</v>
      </c>
      <c r="S892" s="26">
        <v>1000</v>
      </c>
      <c r="T892" s="26">
        <v>500</v>
      </c>
      <c r="U892" s="26">
        <v>2000</v>
      </c>
      <c r="V892" s="26">
        <v>3000</v>
      </c>
      <c r="W892" s="26">
        <v>0</v>
      </c>
      <c r="X892" s="26">
        <v>5000</v>
      </c>
      <c r="Y892" s="26">
        <v>800</v>
      </c>
      <c r="Z892" s="20">
        <f t="shared" si="220"/>
        <v>-19800</v>
      </c>
      <c r="AA892" s="26">
        <f t="shared" si="221"/>
        <v>15000</v>
      </c>
      <c r="AB892" s="26">
        <v>0</v>
      </c>
      <c r="AC892" s="26">
        <v>15000</v>
      </c>
      <c r="AD892" s="26">
        <v>0</v>
      </c>
      <c r="AE892" s="26">
        <v>0</v>
      </c>
      <c r="AF892" s="26">
        <f t="shared" si="222"/>
        <v>-34800</v>
      </c>
      <c r="AG892" s="27">
        <f>SUM($AF$2:AF892)/SUM($AH$2:AH892)</f>
        <v>-3.3843097643097642E-3</v>
      </c>
      <c r="AH892" s="28">
        <v>10000000</v>
      </c>
      <c r="AI892" s="26">
        <f t="shared" si="223"/>
        <v>0</v>
      </c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9"/>
      <c r="AU892" s="29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 spans="1:63" x14ac:dyDescent="0.2">
      <c r="A893" s="34">
        <f t="shared" si="208"/>
        <v>2022</v>
      </c>
      <c r="B893" s="34">
        <f t="shared" si="209"/>
        <v>6</v>
      </c>
      <c r="C893" s="34">
        <f t="shared" si="210"/>
        <v>10</v>
      </c>
      <c r="D893" s="25">
        <v>44722</v>
      </c>
      <c r="E893" s="20">
        <f t="shared" si="211"/>
        <v>0</v>
      </c>
      <c r="F893" s="26">
        <f t="shared" si="212"/>
        <v>0</v>
      </c>
      <c r="G893" s="26">
        <f t="shared" si="213"/>
        <v>0</v>
      </c>
      <c r="H893" s="37">
        <f t="shared" si="214"/>
        <v>0</v>
      </c>
      <c r="I893" s="26">
        <f t="shared" si="215"/>
        <v>0</v>
      </c>
      <c r="J893" s="20">
        <f t="shared" si="216"/>
        <v>19800</v>
      </c>
      <c r="K893" s="20">
        <f t="shared" si="217"/>
        <v>2000</v>
      </c>
      <c r="L893" s="26">
        <v>1000</v>
      </c>
      <c r="M893" s="26">
        <v>0</v>
      </c>
      <c r="N893" s="26">
        <v>1000</v>
      </c>
      <c r="O893" s="20">
        <f t="shared" si="218"/>
        <v>-2000</v>
      </c>
      <c r="P893" s="20">
        <f t="shared" si="219"/>
        <v>17800</v>
      </c>
      <c r="Q893" s="26">
        <v>500</v>
      </c>
      <c r="R893" s="26">
        <v>5000</v>
      </c>
      <c r="S893" s="26">
        <v>1000</v>
      </c>
      <c r="T893" s="26">
        <v>500</v>
      </c>
      <c r="U893" s="26">
        <v>2000</v>
      </c>
      <c r="V893" s="26">
        <v>3000</v>
      </c>
      <c r="W893" s="26">
        <v>0</v>
      </c>
      <c r="X893" s="26">
        <v>5000</v>
      </c>
      <c r="Y893" s="26">
        <v>800</v>
      </c>
      <c r="Z893" s="20">
        <f t="shared" si="220"/>
        <v>-19800</v>
      </c>
      <c r="AA893" s="26">
        <f t="shared" si="221"/>
        <v>15000</v>
      </c>
      <c r="AB893" s="26">
        <v>0</v>
      </c>
      <c r="AC893" s="26">
        <v>15000</v>
      </c>
      <c r="AD893" s="26">
        <v>0</v>
      </c>
      <c r="AE893" s="26">
        <v>0</v>
      </c>
      <c r="AF893" s="26">
        <f t="shared" si="222"/>
        <v>-34800</v>
      </c>
      <c r="AG893" s="27">
        <f>SUM($AF$2:AF893)/SUM($AH$2:AH893)</f>
        <v>-3.3844170403587444E-3</v>
      </c>
      <c r="AH893" s="28">
        <v>10000000</v>
      </c>
      <c r="AI893" s="26">
        <f t="shared" si="223"/>
        <v>0</v>
      </c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9"/>
      <c r="AU893" s="29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 spans="1:63" x14ac:dyDescent="0.2">
      <c r="A894" s="34">
        <f t="shared" si="208"/>
        <v>2022</v>
      </c>
      <c r="B894" s="34">
        <f t="shared" si="209"/>
        <v>6</v>
      </c>
      <c r="C894" s="34">
        <f t="shared" si="210"/>
        <v>11</v>
      </c>
      <c r="D894" s="25">
        <v>44723</v>
      </c>
      <c r="E894" s="20">
        <f t="shared" si="211"/>
        <v>0</v>
      </c>
      <c r="F894" s="26">
        <f t="shared" si="212"/>
        <v>0</v>
      </c>
      <c r="G894" s="26">
        <f t="shared" si="213"/>
        <v>0</v>
      </c>
      <c r="H894" s="37">
        <f t="shared" si="214"/>
        <v>0</v>
      </c>
      <c r="I894" s="26">
        <f t="shared" si="215"/>
        <v>0</v>
      </c>
      <c r="J894" s="20">
        <f t="shared" si="216"/>
        <v>19800</v>
      </c>
      <c r="K894" s="20">
        <f t="shared" si="217"/>
        <v>2000</v>
      </c>
      <c r="L894" s="26">
        <v>1000</v>
      </c>
      <c r="M894" s="26">
        <v>0</v>
      </c>
      <c r="N894" s="26">
        <v>1000</v>
      </c>
      <c r="O894" s="20">
        <f t="shared" si="218"/>
        <v>-2000</v>
      </c>
      <c r="P894" s="20">
        <f t="shared" si="219"/>
        <v>17800</v>
      </c>
      <c r="Q894" s="26">
        <v>500</v>
      </c>
      <c r="R894" s="26">
        <v>5000</v>
      </c>
      <c r="S894" s="26">
        <v>1000</v>
      </c>
      <c r="T894" s="26">
        <v>500</v>
      </c>
      <c r="U894" s="26">
        <v>2000</v>
      </c>
      <c r="V894" s="26">
        <v>3000</v>
      </c>
      <c r="W894" s="26">
        <v>0</v>
      </c>
      <c r="X894" s="26">
        <v>5000</v>
      </c>
      <c r="Y894" s="26">
        <v>800</v>
      </c>
      <c r="Z894" s="20">
        <f t="shared" si="220"/>
        <v>-19800</v>
      </c>
      <c r="AA894" s="26">
        <f t="shared" si="221"/>
        <v>15000</v>
      </c>
      <c r="AB894" s="26">
        <v>0</v>
      </c>
      <c r="AC894" s="26">
        <v>15000</v>
      </c>
      <c r="AD894" s="26">
        <v>0</v>
      </c>
      <c r="AE894" s="26">
        <v>0</v>
      </c>
      <c r="AF894" s="26">
        <f t="shared" si="222"/>
        <v>-34800</v>
      </c>
      <c r="AG894" s="27">
        <f>SUM($AF$2:AF894)/SUM($AH$2:AH894)</f>
        <v>-3.3845240761478162E-3</v>
      </c>
      <c r="AH894" s="28">
        <v>10000000</v>
      </c>
      <c r="AI894" s="26">
        <f t="shared" si="223"/>
        <v>0</v>
      </c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9"/>
      <c r="AU894" s="29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 spans="1:63" x14ac:dyDescent="0.2">
      <c r="A895" s="34">
        <f t="shared" si="208"/>
        <v>2022</v>
      </c>
      <c r="B895" s="34">
        <f t="shared" si="209"/>
        <v>6</v>
      </c>
      <c r="C895" s="34">
        <f t="shared" si="210"/>
        <v>12</v>
      </c>
      <c r="D895" s="25">
        <v>44724</v>
      </c>
      <c r="E895" s="20">
        <f t="shared" si="211"/>
        <v>0</v>
      </c>
      <c r="F895" s="26">
        <f t="shared" si="212"/>
        <v>0</v>
      </c>
      <c r="G895" s="26">
        <f t="shared" si="213"/>
        <v>0</v>
      </c>
      <c r="H895" s="37">
        <f t="shared" si="214"/>
        <v>0</v>
      </c>
      <c r="I895" s="26">
        <f t="shared" si="215"/>
        <v>0</v>
      </c>
      <c r="J895" s="20">
        <f t="shared" si="216"/>
        <v>19800</v>
      </c>
      <c r="K895" s="20">
        <f t="shared" si="217"/>
        <v>2000</v>
      </c>
      <c r="L895" s="26">
        <v>1000</v>
      </c>
      <c r="M895" s="26">
        <v>0</v>
      </c>
      <c r="N895" s="26">
        <v>1000</v>
      </c>
      <c r="O895" s="20">
        <f t="shared" si="218"/>
        <v>-2000</v>
      </c>
      <c r="P895" s="20">
        <f t="shared" si="219"/>
        <v>17800</v>
      </c>
      <c r="Q895" s="26">
        <v>500</v>
      </c>
      <c r="R895" s="26">
        <v>5000</v>
      </c>
      <c r="S895" s="26">
        <v>1000</v>
      </c>
      <c r="T895" s="26">
        <v>500</v>
      </c>
      <c r="U895" s="26">
        <v>2000</v>
      </c>
      <c r="V895" s="26">
        <v>3000</v>
      </c>
      <c r="W895" s="26">
        <v>0</v>
      </c>
      <c r="X895" s="26">
        <v>5000</v>
      </c>
      <c r="Y895" s="26">
        <v>800</v>
      </c>
      <c r="Z895" s="20">
        <f t="shared" si="220"/>
        <v>-19800</v>
      </c>
      <c r="AA895" s="26">
        <f t="shared" si="221"/>
        <v>15000</v>
      </c>
      <c r="AB895" s="26">
        <v>0</v>
      </c>
      <c r="AC895" s="26">
        <v>15000</v>
      </c>
      <c r="AD895" s="26">
        <v>0</v>
      </c>
      <c r="AE895" s="26">
        <v>0</v>
      </c>
      <c r="AF895" s="26">
        <f t="shared" si="222"/>
        <v>-34800</v>
      </c>
      <c r="AG895" s="27">
        <f>SUM($AF$2:AF895)/SUM($AH$2:AH895)</f>
        <v>-3.3846308724832215E-3</v>
      </c>
      <c r="AH895" s="28">
        <v>10000000</v>
      </c>
      <c r="AI895" s="26">
        <f t="shared" si="223"/>
        <v>0</v>
      </c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9"/>
      <c r="AU895" s="29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 spans="1:63" x14ac:dyDescent="0.2">
      <c r="A896" s="34">
        <f t="shared" si="208"/>
        <v>2022</v>
      </c>
      <c r="B896" s="34">
        <f t="shared" si="209"/>
        <v>6</v>
      </c>
      <c r="C896" s="34">
        <f t="shared" si="210"/>
        <v>13</v>
      </c>
      <c r="D896" s="25">
        <v>44725</v>
      </c>
      <c r="E896" s="20">
        <f t="shared" si="211"/>
        <v>0</v>
      </c>
      <c r="F896" s="26">
        <f t="shared" si="212"/>
        <v>0</v>
      </c>
      <c r="G896" s="26">
        <f t="shared" si="213"/>
        <v>0</v>
      </c>
      <c r="H896" s="37">
        <f t="shared" si="214"/>
        <v>0</v>
      </c>
      <c r="I896" s="26">
        <f t="shared" si="215"/>
        <v>0</v>
      </c>
      <c r="J896" s="20">
        <f t="shared" si="216"/>
        <v>19800</v>
      </c>
      <c r="K896" s="20">
        <f t="shared" si="217"/>
        <v>2000</v>
      </c>
      <c r="L896" s="26">
        <v>1000</v>
      </c>
      <c r="M896" s="26">
        <v>0</v>
      </c>
      <c r="N896" s="26">
        <v>1000</v>
      </c>
      <c r="O896" s="20">
        <f t="shared" si="218"/>
        <v>-2000</v>
      </c>
      <c r="P896" s="20">
        <f t="shared" si="219"/>
        <v>17800</v>
      </c>
      <c r="Q896" s="26">
        <v>500</v>
      </c>
      <c r="R896" s="26">
        <v>5000</v>
      </c>
      <c r="S896" s="26">
        <v>1000</v>
      </c>
      <c r="T896" s="26">
        <v>500</v>
      </c>
      <c r="U896" s="26">
        <v>2000</v>
      </c>
      <c r="V896" s="26">
        <v>3000</v>
      </c>
      <c r="W896" s="26">
        <v>0</v>
      </c>
      <c r="X896" s="26">
        <v>5000</v>
      </c>
      <c r="Y896" s="26">
        <v>800</v>
      </c>
      <c r="Z896" s="20">
        <f t="shared" si="220"/>
        <v>-19800</v>
      </c>
      <c r="AA896" s="26">
        <f t="shared" si="221"/>
        <v>15000</v>
      </c>
      <c r="AB896" s="26">
        <v>0</v>
      </c>
      <c r="AC896" s="26">
        <v>15000</v>
      </c>
      <c r="AD896" s="26">
        <v>0</v>
      </c>
      <c r="AE896" s="26">
        <v>0</v>
      </c>
      <c r="AF896" s="26">
        <f t="shared" si="222"/>
        <v>-34800</v>
      </c>
      <c r="AG896" s="27">
        <f>SUM($AF$2:AF896)/SUM($AH$2:AH896)</f>
        <v>-3.3847374301675978E-3</v>
      </c>
      <c r="AH896" s="28">
        <v>10000000</v>
      </c>
      <c r="AI896" s="26">
        <f t="shared" si="223"/>
        <v>0</v>
      </c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9"/>
      <c r="AU896" s="29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 spans="1:63" x14ac:dyDescent="0.2">
      <c r="A897" s="34">
        <f t="shared" si="208"/>
        <v>2022</v>
      </c>
      <c r="B897" s="34">
        <f t="shared" si="209"/>
        <v>6</v>
      </c>
      <c r="C897" s="34">
        <f t="shared" si="210"/>
        <v>14</v>
      </c>
      <c r="D897" s="25">
        <v>44726</v>
      </c>
      <c r="E897" s="20">
        <f t="shared" si="211"/>
        <v>0</v>
      </c>
      <c r="F897" s="26">
        <f t="shared" si="212"/>
        <v>0</v>
      </c>
      <c r="G897" s="26">
        <f t="shared" si="213"/>
        <v>0</v>
      </c>
      <c r="H897" s="37">
        <f t="shared" si="214"/>
        <v>0</v>
      </c>
      <c r="I897" s="26">
        <f t="shared" si="215"/>
        <v>0</v>
      </c>
      <c r="J897" s="20">
        <f t="shared" si="216"/>
        <v>19800</v>
      </c>
      <c r="K897" s="20">
        <f t="shared" si="217"/>
        <v>2000</v>
      </c>
      <c r="L897" s="26">
        <v>1000</v>
      </c>
      <c r="M897" s="26">
        <v>0</v>
      </c>
      <c r="N897" s="26">
        <v>1000</v>
      </c>
      <c r="O897" s="20">
        <f t="shared" si="218"/>
        <v>-2000</v>
      </c>
      <c r="P897" s="20">
        <f t="shared" si="219"/>
        <v>17800</v>
      </c>
      <c r="Q897" s="26">
        <v>500</v>
      </c>
      <c r="R897" s="26">
        <v>5000</v>
      </c>
      <c r="S897" s="26">
        <v>1000</v>
      </c>
      <c r="T897" s="26">
        <v>500</v>
      </c>
      <c r="U897" s="26">
        <v>2000</v>
      </c>
      <c r="V897" s="26">
        <v>3000</v>
      </c>
      <c r="W897" s="26">
        <v>0</v>
      </c>
      <c r="X897" s="26">
        <v>5000</v>
      </c>
      <c r="Y897" s="26">
        <v>800</v>
      </c>
      <c r="Z897" s="20">
        <f t="shared" si="220"/>
        <v>-19800</v>
      </c>
      <c r="AA897" s="26">
        <f t="shared" si="221"/>
        <v>15000</v>
      </c>
      <c r="AB897" s="26">
        <v>0</v>
      </c>
      <c r="AC897" s="26">
        <v>15000</v>
      </c>
      <c r="AD897" s="26">
        <v>0</v>
      </c>
      <c r="AE897" s="26">
        <v>0</v>
      </c>
      <c r="AF897" s="26">
        <f t="shared" si="222"/>
        <v>-34800</v>
      </c>
      <c r="AG897" s="27">
        <f>SUM($AF$2:AF897)/SUM($AH$2:AH897)</f>
        <v>-3.3848437499999998E-3</v>
      </c>
      <c r="AH897" s="28">
        <v>10000000</v>
      </c>
      <c r="AI897" s="26">
        <f t="shared" si="223"/>
        <v>0</v>
      </c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9"/>
      <c r="AU897" s="29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 spans="1:63" x14ac:dyDescent="0.2">
      <c r="A898" s="34">
        <f t="shared" si="208"/>
        <v>2022</v>
      </c>
      <c r="B898" s="34">
        <f t="shared" si="209"/>
        <v>6</v>
      </c>
      <c r="C898" s="34">
        <f t="shared" si="210"/>
        <v>15</v>
      </c>
      <c r="D898" s="25">
        <v>44727</v>
      </c>
      <c r="E898" s="20">
        <f t="shared" si="211"/>
        <v>10000</v>
      </c>
      <c r="F898" s="26">
        <f t="shared" si="212"/>
        <v>10000</v>
      </c>
      <c r="G898" s="26">
        <f t="shared" si="213"/>
        <v>0</v>
      </c>
      <c r="H898" s="37">
        <f t="shared" si="214"/>
        <v>1</v>
      </c>
      <c r="I898" s="26">
        <f t="shared" si="215"/>
        <v>10000</v>
      </c>
      <c r="J898" s="20">
        <f t="shared" si="216"/>
        <v>19800</v>
      </c>
      <c r="K898" s="20">
        <f t="shared" si="217"/>
        <v>2000</v>
      </c>
      <c r="L898" s="26">
        <v>1000</v>
      </c>
      <c r="M898" s="26">
        <v>0</v>
      </c>
      <c r="N898" s="26">
        <v>1000</v>
      </c>
      <c r="O898" s="20">
        <f t="shared" si="218"/>
        <v>8000</v>
      </c>
      <c r="P898" s="20">
        <f t="shared" si="219"/>
        <v>17800</v>
      </c>
      <c r="Q898" s="26">
        <v>500</v>
      </c>
      <c r="R898" s="26">
        <v>5000</v>
      </c>
      <c r="S898" s="26">
        <v>1000</v>
      </c>
      <c r="T898" s="26">
        <v>500</v>
      </c>
      <c r="U898" s="26">
        <v>2000</v>
      </c>
      <c r="V898" s="26">
        <v>3000</v>
      </c>
      <c r="W898" s="26">
        <v>0</v>
      </c>
      <c r="X898" s="26">
        <v>5000</v>
      </c>
      <c r="Y898" s="26">
        <v>800</v>
      </c>
      <c r="Z898" s="20">
        <f t="shared" si="220"/>
        <v>-9800</v>
      </c>
      <c r="AA898" s="26">
        <f t="shared" si="221"/>
        <v>15000</v>
      </c>
      <c r="AB898" s="26">
        <v>0</v>
      </c>
      <c r="AC898" s="26">
        <v>15000</v>
      </c>
      <c r="AD898" s="26">
        <v>0</v>
      </c>
      <c r="AE898" s="26">
        <v>0</v>
      </c>
      <c r="AF898" s="26">
        <f t="shared" si="222"/>
        <v>-24800</v>
      </c>
      <c r="AG898" s="27">
        <f>SUM($AF$2:AF898)/SUM($AH$2:AH898)</f>
        <v>-3.3838350055741362E-3</v>
      </c>
      <c r="AH898" s="28">
        <v>10000000</v>
      </c>
      <c r="AI898" s="26">
        <f t="shared" si="223"/>
        <v>0</v>
      </c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9"/>
      <c r="AU898" s="29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 spans="1:63" x14ac:dyDescent="0.2">
      <c r="A899" s="34">
        <f t="shared" ref="A899:A962" si="224">YEAR(D899)</f>
        <v>2022</v>
      </c>
      <c r="B899" s="34">
        <f t="shared" ref="B899:B962" si="225">MONTH(D899)</f>
        <v>6</v>
      </c>
      <c r="C899" s="34">
        <f t="shared" ref="C899:C962" si="226">DAY(D899)</f>
        <v>16</v>
      </c>
      <c r="D899" s="25">
        <v>44728</v>
      </c>
      <c r="E899" s="20">
        <f t="shared" ref="E899:E962" si="227">SUM(F899:G899)</f>
        <v>0</v>
      </c>
      <c r="F899" s="26">
        <f t="shared" ref="F899:F962" si="228">IF(OR($C899=1,$C899=15,$C899=30),10000,0)</f>
        <v>0</v>
      </c>
      <c r="G899" s="26">
        <f t="shared" ref="G899:G962" si="229">IF($C899=30,100,0)</f>
        <v>0</v>
      </c>
      <c r="H899" s="37">
        <f t="shared" ref="H899:H962" si="230">IF(OR($C899=1,$C899=15,$C899=30),1,0)</f>
        <v>0</v>
      </c>
      <c r="I899" s="26">
        <f t="shared" ref="I899:I962" si="231">IFERROR(F899/H899,0)</f>
        <v>0</v>
      </c>
      <c r="J899" s="20">
        <f t="shared" ref="J899:J962" si="232">K899+P899</f>
        <v>19800</v>
      </c>
      <c r="K899" s="20">
        <f t="shared" ref="K899:K962" si="233">SUM(L899:N899)</f>
        <v>2000</v>
      </c>
      <c r="L899" s="26">
        <v>1000</v>
      </c>
      <c r="M899" s="26">
        <v>0</v>
      </c>
      <c r="N899" s="26">
        <v>1000</v>
      </c>
      <c r="O899" s="20">
        <f t="shared" ref="O899:O962" si="234">E899-K899</f>
        <v>-2000</v>
      </c>
      <c r="P899" s="20">
        <f t="shared" ref="P899:P962" si="235">SUM(Q899:Y899)</f>
        <v>17800</v>
      </c>
      <c r="Q899" s="26">
        <v>500</v>
      </c>
      <c r="R899" s="26">
        <v>5000</v>
      </c>
      <c r="S899" s="26">
        <v>1000</v>
      </c>
      <c r="T899" s="26">
        <v>500</v>
      </c>
      <c r="U899" s="26">
        <v>2000</v>
      </c>
      <c r="V899" s="26">
        <v>3000</v>
      </c>
      <c r="W899" s="26">
        <v>0</v>
      </c>
      <c r="X899" s="26">
        <v>5000</v>
      </c>
      <c r="Y899" s="26">
        <v>800</v>
      </c>
      <c r="Z899" s="20">
        <f t="shared" ref="Z899:Z962" si="236">O899-P899</f>
        <v>-19800</v>
      </c>
      <c r="AA899" s="26">
        <f t="shared" ref="AA899:AA962" si="237">SUM(AB899:AE899)</f>
        <v>15000</v>
      </c>
      <c r="AB899" s="26">
        <v>0</v>
      </c>
      <c r="AC899" s="26">
        <v>15000</v>
      </c>
      <c r="AD899" s="26">
        <v>0</v>
      </c>
      <c r="AE899" s="26">
        <v>0</v>
      </c>
      <c r="AF899" s="26">
        <f t="shared" ref="AF899:AF962" si="238">Z899-AA899</f>
        <v>-34800</v>
      </c>
      <c r="AG899" s="27">
        <f>SUM($AF$2:AF899)/SUM($AH$2:AH899)</f>
        <v>-3.3839420935412026E-3</v>
      </c>
      <c r="AH899" s="28">
        <v>10000000</v>
      </c>
      <c r="AI899" s="26">
        <f t="shared" ref="AI899:AI962" si="239">AJ899-AK899</f>
        <v>0</v>
      </c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9"/>
      <c r="AU899" s="29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 spans="1:63" x14ac:dyDescent="0.2">
      <c r="A900" s="34">
        <f t="shared" si="224"/>
        <v>2022</v>
      </c>
      <c r="B900" s="34">
        <f t="shared" si="225"/>
        <v>6</v>
      </c>
      <c r="C900" s="34">
        <f t="shared" si="226"/>
        <v>17</v>
      </c>
      <c r="D900" s="25">
        <v>44729</v>
      </c>
      <c r="E900" s="20">
        <f t="shared" si="227"/>
        <v>0</v>
      </c>
      <c r="F900" s="26">
        <f t="shared" si="228"/>
        <v>0</v>
      </c>
      <c r="G900" s="26">
        <f t="shared" si="229"/>
        <v>0</v>
      </c>
      <c r="H900" s="37">
        <f t="shared" si="230"/>
        <v>0</v>
      </c>
      <c r="I900" s="26">
        <f t="shared" si="231"/>
        <v>0</v>
      </c>
      <c r="J900" s="20">
        <f t="shared" si="232"/>
        <v>19800</v>
      </c>
      <c r="K900" s="20">
        <f t="shared" si="233"/>
        <v>2000</v>
      </c>
      <c r="L900" s="26">
        <v>1000</v>
      </c>
      <c r="M900" s="26">
        <v>0</v>
      </c>
      <c r="N900" s="26">
        <v>1000</v>
      </c>
      <c r="O900" s="20">
        <f t="shared" si="234"/>
        <v>-2000</v>
      </c>
      <c r="P900" s="20">
        <f t="shared" si="235"/>
        <v>17800</v>
      </c>
      <c r="Q900" s="26">
        <v>500</v>
      </c>
      <c r="R900" s="26">
        <v>5000</v>
      </c>
      <c r="S900" s="26">
        <v>1000</v>
      </c>
      <c r="T900" s="26">
        <v>500</v>
      </c>
      <c r="U900" s="26">
        <v>2000</v>
      </c>
      <c r="V900" s="26">
        <v>3000</v>
      </c>
      <c r="W900" s="26">
        <v>0</v>
      </c>
      <c r="X900" s="26">
        <v>5000</v>
      </c>
      <c r="Y900" s="26">
        <v>800</v>
      </c>
      <c r="Z900" s="20">
        <f t="shared" si="236"/>
        <v>-19800</v>
      </c>
      <c r="AA900" s="26">
        <f t="shared" si="237"/>
        <v>15000</v>
      </c>
      <c r="AB900" s="26">
        <v>0</v>
      </c>
      <c r="AC900" s="26">
        <v>15000</v>
      </c>
      <c r="AD900" s="26">
        <v>0</v>
      </c>
      <c r="AE900" s="26">
        <v>0</v>
      </c>
      <c r="AF900" s="26">
        <f t="shared" si="238"/>
        <v>-34800</v>
      </c>
      <c r="AG900" s="27">
        <f>SUM($AF$2:AF900)/SUM($AH$2:AH900)</f>
        <v>-3.3840489432703002E-3</v>
      </c>
      <c r="AH900" s="28">
        <v>10000000</v>
      </c>
      <c r="AI900" s="26">
        <f t="shared" si="239"/>
        <v>0</v>
      </c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9"/>
      <c r="AU900" s="29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 spans="1:63" x14ac:dyDescent="0.2">
      <c r="A901" s="34">
        <f t="shared" si="224"/>
        <v>2022</v>
      </c>
      <c r="B901" s="34">
        <f t="shared" si="225"/>
        <v>6</v>
      </c>
      <c r="C901" s="34">
        <f t="shared" si="226"/>
        <v>18</v>
      </c>
      <c r="D901" s="25">
        <v>44730</v>
      </c>
      <c r="E901" s="20">
        <f t="shared" si="227"/>
        <v>0</v>
      </c>
      <c r="F901" s="26">
        <f t="shared" si="228"/>
        <v>0</v>
      </c>
      <c r="G901" s="26">
        <f t="shared" si="229"/>
        <v>0</v>
      </c>
      <c r="H901" s="37">
        <f t="shared" si="230"/>
        <v>0</v>
      </c>
      <c r="I901" s="26">
        <f t="shared" si="231"/>
        <v>0</v>
      </c>
      <c r="J901" s="20">
        <f t="shared" si="232"/>
        <v>19800</v>
      </c>
      <c r="K901" s="20">
        <f t="shared" si="233"/>
        <v>2000</v>
      </c>
      <c r="L901" s="26">
        <v>1000</v>
      </c>
      <c r="M901" s="26">
        <v>0</v>
      </c>
      <c r="N901" s="26">
        <v>1000</v>
      </c>
      <c r="O901" s="20">
        <f t="shared" si="234"/>
        <v>-2000</v>
      </c>
      <c r="P901" s="20">
        <f t="shared" si="235"/>
        <v>17800</v>
      </c>
      <c r="Q901" s="26">
        <v>500</v>
      </c>
      <c r="R901" s="26">
        <v>5000</v>
      </c>
      <c r="S901" s="26">
        <v>1000</v>
      </c>
      <c r="T901" s="26">
        <v>500</v>
      </c>
      <c r="U901" s="26">
        <v>2000</v>
      </c>
      <c r="V901" s="26">
        <v>3000</v>
      </c>
      <c r="W901" s="26">
        <v>0</v>
      </c>
      <c r="X901" s="26">
        <v>5000</v>
      </c>
      <c r="Y901" s="26">
        <v>800</v>
      </c>
      <c r="Z901" s="20">
        <f t="shared" si="236"/>
        <v>-19800</v>
      </c>
      <c r="AA901" s="26">
        <f t="shared" si="237"/>
        <v>15000</v>
      </c>
      <c r="AB901" s="26">
        <v>0</v>
      </c>
      <c r="AC901" s="26">
        <v>15000</v>
      </c>
      <c r="AD901" s="26">
        <v>0</v>
      </c>
      <c r="AE901" s="26">
        <v>0</v>
      </c>
      <c r="AF901" s="26">
        <f t="shared" si="238"/>
        <v>-34800</v>
      </c>
      <c r="AG901" s="27">
        <f>SUM($AF$2:AF901)/SUM($AH$2:AH901)</f>
        <v>-3.3841555555555554E-3</v>
      </c>
      <c r="AH901" s="28">
        <v>10000000</v>
      </c>
      <c r="AI901" s="26">
        <f t="shared" si="239"/>
        <v>0</v>
      </c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9"/>
      <c r="AU901" s="29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 spans="1:63" x14ac:dyDescent="0.2">
      <c r="A902" s="34">
        <f t="shared" si="224"/>
        <v>2022</v>
      </c>
      <c r="B902" s="34">
        <f t="shared" si="225"/>
        <v>6</v>
      </c>
      <c r="C902" s="34">
        <f t="shared" si="226"/>
        <v>19</v>
      </c>
      <c r="D902" s="25">
        <v>44731</v>
      </c>
      <c r="E902" s="20">
        <f t="shared" si="227"/>
        <v>0</v>
      </c>
      <c r="F902" s="26">
        <f t="shared" si="228"/>
        <v>0</v>
      </c>
      <c r="G902" s="26">
        <f t="shared" si="229"/>
        <v>0</v>
      </c>
      <c r="H902" s="37">
        <f t="shared" si="230"/>
        <v>0</v>
      </c>
      <c r="I902" s="26">
        <f t="shared" si="231"/>
        <v>0</v>
      </c>
      <c r="J902" s="20">
        <f t="shared" si="232"/>
        <v>19800</v>
      </c>
      <c r="K902" s="20">
        <f t="shared" si="233"/>
        <v>2000</v>
      </c>
      <c r="L902" s="26">
        <v>1000</v>
      </c>
      <c r="M902" s="26">
        <v>0</v>
      </c>
      <c r="N902" s="26">
        <v>1000</v>
      </c>
      <c r="O902" s="20">
        <f t="shared" si="234"/>
        <v>-2000</v>
      </c>
      <c r="P902" s="20">
        <f t="shared" si="235"/>
        <v>17800</v>
      </c>
      <c r="Q902" s="26">
        <v>500</v>
      </c>
      <c r="R902" s="26">
        <v>5000</v>
      </c>
      <c r="S902" s="26">
        <v>1000</v>
      </c>
      <c r="T902" s="26">
        <v>500</v>
      </c>
      <c r="U902" s="26">
        <v>2000</v>
      </c>
      <c r="V902" s="26">
        <v>3000</v>
      </c>
      <c r="W902" s="26">
        <v>0</v>
      </c>
      <c r="X902" s="26">
        <v>5000</v>
      </c>
      <c r="Y902" s="26">
        <v>800</v>
      </c>
      <c r="Z902" s="20">
        <f t="shared" si="236"/>
        <v>-19800</v>
      </c>
      <c r="AA902" s="26">
        <f t="shared" si="237"/>
        <v>15000</v>
      </c>
      <c r="AB902" s="26">
        <v>0</v>
      </c>
      <c r="AC902" s="26">
        <v>15000</v>
      </c>
      <c r="AD902" s="26">
        <v>0</v>
      </c>
      <c r="AE902" s="26">
        <v>0</v>
      </c>
      <c r="AF902" s="26">
        <f t="shared" si="238"/>
        <v>-34800</v>
      </c>
      <c r="AG902" s="27">
        <f>SUM($AF$2:AF902)/SUM($AH$2:AH902)</f>
        <v>-3.3842619311875693E-3</v>
      </c>
      <c r="AH902" s="28">
        <v>10000000</v>
      </c>
      <c r="AI902" s="26">
        <f t="shared" si="239"/>
        <v>0</v>
      </c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9"/>
      <c r="AU902" s="29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 spans="1:63" x14ac:dyDescent="0.2">
      <c r="A903" s="34">
        <f t="shared" si="224"/>
        <v>2022</v>
      </c>
      <c r="B903" s="34">
        <f t="shared" si="225"/>
        <v>6</v>
      </c>
      <c r="C903" s="34">
        <f t="shared" si="226"/>
        <v>20</v>
      </c>
      <c r="D903" s="25">
        <v>44732</v>
      </c>
      <c r="E903" s="20">
        <f t="shared" si="227"/>
        <v>0</v>
      </c>
      <c r="F903" s="26">
        <f t="shared" si="228"/>
        <v>0</v>
      </c>
      <c r="G903" s="26">
        <f t="shared" si="229"/>
        <v>0</v>
      </c>
      <c r="H903" s="37">
        <f t="shared" si="230"/>
        <v>0</v>
      </c>
      <c r="I903" s="26">
        <f t="shared" si="231"/>
        <v>0</v>
      </c>
      <c r="J903" s="20">
        <f t="shared" si="232"/>
        <v>19800</v>
      </c>
      <c r="K903" s="20">
        <f t="shared" si="233"/>
        <v>2000</v>
      </c>
      <c r="L903" s="26">
        <v>1000</v>
      </c>
      <c r="M903" s="26">
        <v>0</v>
      </c>
      <c r="N903" s="26">
        <v>1000</v>
      </c>
      <c r="O903" s="20">
        <f t="shared" si="234"/>
        <v>-2000</v>
      </c>
      <c r="P903" s="20">
        <f t="shared" si="235"/>
        <v>17800</v>
      </c>
      <c r="Q903" s="26">
        <v>500</v>
      </c>
      <c r="R903" s="26">
        <v>5000</v>
      </c>
      <c r="S903" s="26">
        <v>1000</v>
      </c>
      <c r="T903" s="26">
        <v>500</v>
      </c>
      <c r="U903" s="26">
        <v>2000</v>
      </c>
      <c r="V903" s="26">
        <v>3000</v>
      </c>
      <c r="W903" s="26">
        <v>0</v>
      </c>
      <c r="X903" s="26">
        <v>5000</v>
      </c>
      <c r="Y903" s="26">
        <v>800</v>
      </c>
      <c r="Z903" s="20">
        <f t="shared" si="236"/>
        <v>-19800</v>
      </c>
      <c r="AA903" s="26">
        <f t="shared" si="237"/>
        <v>15000</v>
      </c>
      <c r="AB903" s="26">
        <v>0</v>
      </c>
      <c r="AC903" s="26">
        <v>15000</v>
      </c>
      <c r="AD903" s="26">
        <v>0</v>
      </c>
      <c r="AE903" s="26">
        <v>0</v>
      </c>
      <c r="AF903" s="26">
        <f t="shared" si="238"/>
        <v>-34800</v>
      </c>
      <c r="AG903" s="27">
        <f>SUM($AF$2:AF903)/SUM($AH$2:AH903)</f>
        <v>-3.3843680709534367E-3</v>
      </c>
      <c r="AH903" s="28">
        <v>10000000</v>
      </c>
      <c r="AI903" s="26">
        <f t="shared" si="239"/>
        <v>0</v>
      </c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9"/>
      <c r="AU903" s="29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 spans="1:63" x14ac:dyDescent="0.2">
      <c r="A904" s="34">
        <f t="shared" si="224"/>
        <v>2022</v>
      </c>
      <c r="B904" s="34">
        <f t="shared" si="225"/>
        <v>6</v>
      </c>
      <c r="C904" s="34">
        <f t="shared" si="226"/>
        <v>21</v>
      </c>
      <c r="D904" s="25">
        <v>44733</v>
      </c>
      <c r="E904" s="20">
        <f t="shared" si="227"/>
        <v>0</v>
      </c>
      <c r="F904" s="26">
        <f t="shared" si="228"/>
        <v>0</v>
      </c>
      <c r="G904" s="26">
        <f t="shared" si="229"/>
        <v>0</v>
      </c>
      <c r="H904" s="37">
        <f t="shared" si="230"/>
        <v>0</v>
      </c>
      <c r="I904" s="26">
        <f t="shared" si="231"/>
        <v>0</v>
      </c>
      <c r="J904" s="20">
        <f t="shared" si="232"/>
        <v>19800</v>
      </c>
      <c r="K904" s="20">
        <f t="shared" si="233"/>
        <v>2000</v>
      </c>
      <c r="L904" s="26">
        <v>1000</v>
      </c>
      <c r="M904" s="26">
        <v>0</v>
      </c>
      <c r="N904" s="26">
        <v>1000</v>
      </c>
      <c r="O904" s="20">
        <f t="shared" si="234"/>
        <v>-2000</v>
      </c>
      <c r="P904" s="20">
        <f t="shared" si="235"/>
        <v>17800</v>
      </c>
      <c r="Q904" s="26">
        <v>500</v>
      </c>
      <c r="R904" s="26">
        <v>5000</v>
      </c>
      <c r="S904" s="26">
        <v>1000</v>
      </c>
      <c r="T904" s="26">
        <v>500</v>
      </c>
      <c r="U904" s="26">
        <v>2000</v>
      </c>
      <c r="V904" s="26">
        <v>3000</v>
      </c>
      <c r="W904" s="26">
        <v>0</v>
      </c>
      <c r="X904" s="26">
        <v>5000</v>
      </c>
      <c r="Y904" s="26">
        <v>800</v>
      </c>
      <c r="Z904" s="20">
        <f t="shared" si="236"/>
        <v>-19800</v>
      </c>
      <c r="AA904" s="26">
        <f t="shared" si="237"/>
        <v>15000</v>
      </c>
      <c r="AB904" s="26">
        <v>0</v>
      </c>
      <c r="AC904" s="26">
        <v>15000</v>
      </c>
      <c r="AD904" s="26">
        <v>0</v>
      </c>
      <c r="AE904" s="26">
        <v>0</v>
      </c>
      <c r="AF904" s="26">
        <f t="shared" si="238"/>
        <v>-34800</v>
      </c>
      <c r="AG904" s="27">
        <f>SUM($AF$2:AF904)/SUM($AH$2:AH904)</f>
        <v>-3.3844739756367665E-3</v>
      </c>
      <c r="AH904" s="28">
        <v>10000000</v>
      </c>
      <c r="AI904" s="26">
        <f t="shared" si="239"/>
        <v>0</v>
      </c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9"/>
      <c r="AU904" s="29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 spans="1:63" x14ac:dyDescent="0.2">
      <c r="A905" s="34">
        <f t="shared" si="224"/>
        <v>2022</v>
      </c>
      <c r="B905" s="34">
        <f t="shared" si="225"/>
        <v>6</v>
      </c>
      <c r="C905" s="34">
        <f t="shared" si="226"/>
        <v>22</v>
      </c>
      <c r="D905" s="25">
        <v>44734</v>
      </c>
      <c r="E905" s="20">
        <f t="shared" si="227"/>
        <v>0</v>
      </c>
      <c r="F905" s="26">
        <f t="shared" si="228"/>
        <v>0</v>
      </c>
      <c r="G905" s="26">
        <f t="shared" si="229"/>
        <v>0</v>
      </c>
      <c r="H905" s="37">
        <f t="shared" si="230"/>
        <v>0</v>
      </c>
      <c r="I905" s="26">
        <f t="shared" si="231"/>
        <v>0</v>
      </c>
      <c r="J905" s="20">
        <f t="shared" si="232"/>
        <v>19800</v>
      </c>
      <c r="K905" s="20">
        <f t="shared" si="233"/>
        <v>2000</v>
      </c>
      <c r="L905" s="26">
        <v>1000</v>
      </c>
      <c r="M905" s="26">
        <v>0</v>
      </c>
      <c r="N905" s="26">
        <v>1000</v>
      </c>
      <c r="O905" s="20">
        <f t="shared" si="234"/>
        <v>-2000</v>
      </c>
      <c r="P905" s="20">
        <f t="shared" si="235"/>
        <v>17800</v>
      </c>
      <c r="Q905" s="26">
        <v>500</v>
      </c>
      <c r="R905" s="26">
        <v>5000</v>
      </c>
      <c r="S905" s="26">
        <v>1000</v>
      </c>
      <c r="T905" s="26">
        <v>500</v>
      </c>
      <c r="U905" s="26">
        <v>2000</v>
      </c>
      <c r="V905" s="26">
        <v>3000</v>
      </c>
      <c r="W905" s="26">
        <v>0</v>
      </c>
      <c r="X905" s="26">
        <v>5000</v>
      </c>
      <c r="Y905" s="26">
        <v>800</v>
      </c>
      <c r="Z905" s="20">
        <f t="shared" si="236"/>
        <v>-19800</v>
      </c>
      <c r="AA905" s="26">
        <f t="shared" si="237"/>
        <v>15000</v>
      </c>
      <c r="AB905" s="26">
        <v>0</v>
      </c>
      <c r="AC905" s="26">
        <v>15000</v>
      </c>
      <c r="AD905" s="26">
        <v>0</v>
      </c>
      <c r="AE905" s="26">
        <v>0</v>
      </c>
      <c r="AF905" s="26">
        <f t="shared" si="238"/>
        <v>-34800</v>
      </c>
      <c r="AG905" s="27">
        <f>SUM($AF$2:AF905)/SUM($AH$2:AH905)</f>
        <v>-3.3845796460176989E-3</v>
      </c>
      <c r="AH905" s="28">
        <v>10000000</v>
      </c>
      <c r="AI905" s="26">
        <f t="shared" si="239"/>
        <v>0</v>
      </c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9"/>
      <c r="AU905" s="29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 spans="1:63" x14ac:dyDescent="0.2">
      <c r="A906" s="34">
        <f t="shared" si="224"/>
        <v>2022</v>
      </c>
      <c r="B906" s="34">
        <f t="shared" si="225"/>
        <v>6</v>
      </c>
      <c r="C906" s="34">
        <f t="shared" si="226"/>
        <v>23</v>
      </c>
      <c r="D906" s="25">
        <v>44735</v>
      </c>
      <c r="E906" s="20">
        <f t="shared" si="227"/>
        <v>0</v>
      </c>
      <c r="F906" s="26">
        <f t="shared" si="228"/>
        <v>0</v>
      </c>
      <c r="G906" s="26">
        <f t="shared" si="229"/>
        <v>0</v>
      </c>
      <c r="H906" s="37">
        <f t="shared" si="230"/>
        <v>0</v>
      </c>
      <c r="I906" s="26">
        <f t="shared" si="231"/>
        <v>0</v>
      </c>
      <c r="J906" s="20">
        <f t="shared" si="232"/>
        <v>19800</v>
      </c>
      <c r="K906" s="20">
        <f t="shared" si="233"/>
        <v>2000</v>
      </c>
      <c r="L906" s="26">
        <v>1000</v>
      </c>
      <c r="M906" s="26">
        <v>0</v>
      </c>
      <c r="N906" s="26">
        <v>1000</v>
      </c>
      <c r="O906" s="20">
        <f t="shared" si="234"/>
        <v>-2000</v>
      </c>
      <c r="P906" s="20">
        <f t="shared" si="235"/>
        <v>17800</v>
      </c>
      <c r="Q906" s="26">
        <v>500</v>
      </c>
      <c r="R906" s="26">
        <v>5000</v>
      </c>
      <c r="S906" s="26">
        <v>1000</v>
      </c>
      <c r="T906" s="26">
        <v>500</v>
      </c>
      <c r="U906" s="26">
        <v>2000</v>
      </c>
      <c r="V906" s="26">
        <v>3000</v>
      </c>
      <c r="W906" s="26">
        <v>0</v>
      </c>
      <c r="X906" s="26">
        <v>5000</v>
      </c>
      <c r="Y906" s="26">
        <v>800</v>
      </c>
      <c r="Z906" s="20">
        <f t="shared" si="236"/>
        <v>-19800</v>
      </c>
      <c r="AA906" s="26">
        <f t="shared" si="237"/>
        <v>15000</v>
      </c>
      <c r="AB906" s="26">
        <v>0</v>
      </c>
      <c r="AC906" s="26">
        <v>15000</v>
      </c>
      <c r="AD906" s="26">
        <v>0</v>
      </c>
      <c r="AE906" s="26">
        <v>0</v>
      </c>
      <c r="AF906" s="26">
        <f t="shared" si="238"/>
        <v>-34800</v>
      </c>
      <c r="AG906" s="27">
        <f>SUM($AF$2:AF906)/SUM($AH$2:AH906)</f>
        <v>-3.3846850828729283E-3</v>
      </c>
      <c r="AH906" s="28">
        <v>10000000</v>
      </c>
      <c r="AI906" s="26">
        <f t="shared" si="239"/>
        <v>0</v>
      </c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9"/>
      <c r="AU906" s="29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 spans="1:63" x14ac:dyDescent="0.2">
      <c r="A907" s="34">
        <f t="shared" si="224"/>
        <v>2022</v>
      </c>
      <c r="B907" s="34">
        <f t="shared" si="225"/>
        <v>6</v>
      </c>
      <c r="C907" s="34">
        <f t="shared" si="226"/>
        <v>24</v>
      </c>
      <c r="D907" s="25">
        <v>44736</v>
      </c>
      <c r="E907" s="20">
        <f t="shared" si="227"/>
        <v>0</v>
      </c>
      <c r="F907" s="26">
        <f t="shared" si="228"/>
        <v>0</v>
      </c>
      <c r="G907" s="26">
        <f t="shared" si="229"/>
        <v>0</v>
      </c>
      <c r="H907" s="37">
        <f t="shared" si="230"/>
        <v>0</v>
      </c>
      <c r="I907" s="26">
        <f t="shared" si="231"/>
        <v>0</v>
      </c>
      <c r="J907" s="20">
        <f t="shared" si="232"/>
        <v>19800</v>
      </c>
      <c r="K907" s="20">
        <f t="shared" si="233"/>
        <v>2000</v>
      </c>
      <c r="L907" s="26">
        <v>1000</v>
      </c>
      <c r="M907" s="26">
        <v>0</v>
      </c>
      <c r="N907" s="26">
        <v>1000</v>
      </c>
      <c r="O907" s="20">
        <f t="shared" si="234"/>
        <v>-2000</v>
      </c>
      <c r="P907" s="20">
        <f t="shared" si="235"/>
        <v>17800</v>
      </c>
      <c r="Q907" s="26">
        <v>500</v>
      </c>
      <c r="R907" s="26">
        <v>5000</v>
      </c>
      <c r="S907" s="26">
        <v>1000</v>
      </c>
      <c r="T907" s="26">
        <v>500</v>
      </c>
      <c r="U907" s="26">
        <v>2000</v>
      </c>
      <c r="V907" s="26">
        <v>3000</v>
      </c>
      <c r="W907" s="26">
        <v>0</v>
      </c>
      <c r="X907" s="26">
        <v>5000</v>
      </c>
      <c r="Y907" s="26">
        <v>800</v>
      </c>
      <c r="Z907" s="20">
        <f t="shared" si="236"/>
        <v>-19800</v>
      </c>
      <c r="AA907" s="26">
        <f t="shared" si="237"/>
        <v>15000</v>
      </c>
      <c r="AB907" s="26">
        <v>0</v>
      </c>
      <c r="AC907" s="26">
        <v>15000</v>
      </c>
      <c r="AD907" s="26">
        <v>0</v>
      </c>
      <c r="AE907" s="26">
        <v>0</v>
      </c>
      <c r="AF907" s="26">
        <f t="shared" si="238"/>
        <v>-34800</v>
      </c>
      <c r="AG907" s="27">
        <f>SUM($AF$2:AF907)/SUM($AH$2:AH907)</f>
        <v>-3.3847902869757174E-3</v>
      </c>
      <c r="AH907" s="28">
        <v>10000000</v>
      </c>
      <c r="AI907" s="26">
        <f t="shared" si="239"/>
        <v>0</v>
      </c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9"/>
      <c r="AU907" s="29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 spans="1:63" x14ac:dyDescent="0.2">
      <c r="A908" s="34">
        <f t="shared" si="224"/>
        <v>2022</v>
      </c>
      <c r="B908" s="34">
        <f t="shared" si="225"/>
        <v>6</v>
      </c>
      <c r="C908" s="34">
        <f t="shared" si="226"/>
        <v>25</v>
      </c>
      <c r="D908" s="25">
        <v>44737</v>
      </c>
      <c r="E908" s="20">
        <f t="shared" si="227"/>
        <v>0</v>
      </c>
      <c r="F908" s="26">
        <f t="shared" si="228"/>
        <v>0</v>
      </c>
      <c r="G908" s="26">
        <f t="shared" si="229"/>
        <v>0</v>
      </c>
      <c r="H908" s="37">
        <f t="shared" si="230"/>
        <v>0</v>
      </c>
      <c r="I908" s="26">
        <f t="shared" si="231"/>
        <v>0</v>
      </c>
      <c r="J908" s="20">
        <f t="shared" si="232"/>
        <v>19800</v>
      </c>
      <c r="K908" s="20">
        <f t="shared" si="233"/>
        <v>2000</v>
      </c>
      <c r="L908" s="26">
        <v>1000</v>
      </c>
      <c r="M908" s="26">
        <v>0</v>
      </c>
      <c r="N908" s="26">
        <v>1000</v>
      </c>
      <c r="O908" s="20">
        <f t="shared" si="234"/>
        <v>-2000</v>
      </c>
      <c r="P908" s="20">
        <f t="shared" si="235"/>
        <v>17800</v>
      </c>
      <c r="Q908" s="26">
        <v>500</v>
      </c>
      <c r="R908" s="26">
        <v>5000</v>
      </c>
      <c r="S908" s="26">
        <v>1000</v>
      </c>
      <c r="T908" s="26">
        <v>500</v>
      </c>
      <c r="U908" s="26">
        <v>2000</v>
      </c>
      <c r="V908" s="26">
        <v>3000</v>
      </c>
      <c r="W908" s="26">
        <v>0</v>
      </c>
      <c r="X908" s="26">
        <v>5000</v>
      </c>
      <c r="Y908" s="26">
        <v>800</v>
      </c>
      <c r="Z908" s="20">
        <f t="shared" si="236"/>
        <v>-19800</v>
      </c>
      <c r="AA908" s="26">
        <f t="shared" si="237"/>
        <v>15000</v>
      </c>
      <c r="AB908" s="26">
        <v>0</v>
      </c>
      <c r="AC908" s="26">
        <v>15000</v>
      </c>
      <c r="AD908" s="26">
        <v>0</v>
      </c>
      <c r="AE908" s="26">
        <v>0</v>
      </c>
      <c r="AF908" s="26">
        <f t="shared" si="238"/>
        <v>-34800</v>
      </c>
      <c r="AG908" s="27">
        <f>SUM($AF$2:AF908)/SUM($AH$2:AH908)</f>
        <v>-3.3848952590959207E-3</v>
      </c>
      <c r="AH908" s="28">
        <v>10000000</v>
      </c>
      <c r="AI908" s="26">
        <f t="shared" si="239"/>
        <v>0</v>
      </c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9"/>
      <c r="AU908" s="29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 spans="1:63" x14ac:dyDescent="0.2">
      <c r="A909" s="34">
        <f t="shared" si="224"/>
        <v>2022</v>
      </c>
      <c r="B909" s="34">
        <f t="shared" si="225"/>
        <v>6</v>
      </c>
      <c r="C909" s="34">
        <f t="shared" si="226"/>
        <v>26</v>
      </c>
      <c r="D909" s="25">
        <v>44738</v>
      </c>
      <c r="E909" s="20">
        <f t="shared" si="227"/>
        <v>0</v>
      </c>
      <c r="F909" s="26">
        <f t="shared" si="228"/>
        <v>0</v>
      </c>
      <c r="G909" s="26">
        <f t="shared" si="229"/>
        <v>0</v>
      </c>
      <c r="H909" s="37">
        <f t="shared" si="230"/>
        <v>0</v>
      </c>
      <c r="I909" s="26">
        <f t="shared" si="231"/>
        <v>0</v>
      </c>
      <c r="J909" s="20">
        <f t="shared" si="232"/>
        <v>19800</v>
      </c>
      <c r="K909" s="20">
        <f t="shared" si="233"/>
        <v>2000</v>
      </c>
      <c r="L909" s="26">
        <v>1000</v>
      </c>
      <c r="M909" s="26">
        <v>0</v>
      </c>
      <c r="N909" s="26">
        <v>1000</v>
      </c>
      <c r="O909" s="20">
        <f t="shared" si="234"/>
        <v>-2000</v>
      </c>
      <c r="P909" s="20">
        <f t="shared" si="235"/>
        <v>17800</v>
      </c>
      <c r="Q909" s="26">
        <v>500</v>
      </c>
      <c r="R909" s="26">
        <v>5000</v>
      </c>
      <c r="S909" s="26">
        <v>1000</v>
      </c>
      <c r="T909" s="26">
        <v>500</v>
      </c>
      <c r="U909" s="26">
        <v>2000</v>
      </c>
      <c r="V909" s="26">
        <v>3000</v>
      </c>
      <c r="W909" s="26">
        <v>0</v>
      </c>
      <c r="X909" s="26">
        <v>5000</v>
      </c>
      <c r="Y909" s="26">
        <v>800</v>
      </c>
      <c r="Z909" s="20">
        <f t="shared" si="236"/>
        <v>-19800</v>
      </c>
      <c r="AA909" s="26">
        <f t="shared" si="237"/>
        <v>15000</v>
      </c>
      <c r="AB909" s="26">
        <v>0</v>
      </c>
      <c r="AC909" s="26">
        <v>15000</v>
      </c>
      <c r="AD909" s="26">
        <v>0</v>
      </c>
      <c r="AE909" s="26">
        <v>0</v>
      </c>
      <c r="AF909" s="26">
        <f t="shared" si="238"/>
        <v>-34800</v>
      </c>
      <c r="AG909" s="27">
        <f>SUM($AF$2:AF909)/SUM($AH$2:AH909)</f>
        <v>-3.385E-3</v>
      </c>
      <c r="AH909" s="28">
        <v>10000000</v>
      </c>
      <c r="AI909" s="26">
        <f t="shared" si="239"/>
        <v>0</v>
      </c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9"/>
      <c r="AU909" s="29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 spans="1:63" x14ac:dyDescent="0.2">
      <c r="A910" s="34">
        <f t="shared" si="224"/>
        <v>2022</v>
      </c>
      <c r="B910" s="34">
        <f t="shared" si="225"/>
        <v>6</v>
      </c>
      <c r="C910" s="34">
        <f t="shared" si="226"/>
        <v>27</v>
      </c>
      <c r="D910" s="25">
        <v>44739</v>
      </c>
      <c r="E910" s="20">
        <f t="shared" si="227"/>
        <v>0</v>
      </c>
      <c r="F910" s="26">
        <f t="shared" si="228"/>
        <v>0</v>
      </c>
      <c r="G910" s="26">
        <f t="shared" si="229"/>
        <v>0</v>
      </c>
      <c r="H910" s="37">
        <f t="shared" si="230"/>
        <v>0</v>
      </c>
      <c r="I910" s="26">
        <f t="shared" si="231"/>
        <v>0</v>
      </c>
      <c r="J910" s="20">
        <f t="shared" si="232"/>
        <v>19800</v>
      </c>
      <c r="K910" s="20">
        <f t="shared" si="233"/>
        <v>2000</v>
      </c>
      <c r="L910" s="26">
        <v>1000</v>
      </c>
      <c r="M910" s="26">
        <v>0</v>
      </c>
      <c r="N910" s="26">
        <v>1000</v>
      </c>
      <c r="O910" s="20">
        <f t="shared" si="234"/>
        <v>-2000</v>
      </c>
      <c r="P910" s="20">
        <f t="shared" si="235"/>
        <v>17800</v>
      </c>
      <c r="Q910" s="26">
        <v>500</v>
      </c>
      <c r="R910" s="26">
        <v>5000</v>
      </c>
      <c r="S910" s="26">
        <v>1000</v>
      </c>
      <c r="T910" s="26">
        <v>500</v>
      </c>
      <c r="U910" s="26">
        <v>2000</v>
      </c>
      <c r="V910" s="26">
        <v>3000</v>
      </c>
      <c r="W910" s="26">
        <v>0</v>
      </c>
      <c r="X910" s="26">
        <v>5000</v>
      </c>
      <c r="Y910" s="26">
        <v>800</v>
      </c>
      <c r="Z910" s="20">
        <f t="shared" si="236"/>
        <v>-19800</v>
      </c>
      <c r="AA910" s="26">
        <f t="shared" si="237"/>
        <v>15000</v>
      </c>
      <c r="AB910" s="26">
        <v>0</v>
      </c>
      <c r="AC910" s="26">
        <v>15000</v>
      </c>
      <c r="AD910" s="26">
        <v>0</v>
      </c>
      <c r="AE910" s="26">
        <v>0</v>
      </c>
      <c r="AF910" s="26">
        <f t="shared" si="238"/>
        <v>-34800</v>
      </c>
      <c r="AG910" s="27">
        <f>SUM($AF$2:AF910)/SUM($AH$2:AH910)</f>
        <v>-3.385104510451045E-3</v>
      </c>
      <c r="AH910" s="28">
        <v>10000000</v>
      </c>
      <c r="AI910" s="26">
        <f t="shared" si="239"/>
        <v>0</v>
      </c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9"/>
      <c r="AU910" s="29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 spans="1:63" x14ac:dyDescent="0.2">
      <c r="A911" s="34">
        <f t="shared" si="224"/>
        <v>2022</v>
      </c>
      <c r="B911" s="34">
        <f t="shared" si="225"/>
        <v>6</v>
      </c>
      <c r="C911" s="34">
        <f t="shared" si="226"/>
        <v>28</v>
      </c>
      <c r="D911" s="25">
        <v>44740</v>
      </c>
      <c r="E911" s="20">
        <f t="shared" si="227"/>
        <v>0</v>
      </c>
      <c r="F911" s="26">
        <f t="shared" si="228"/>
        <v>0</v>
      </c>
      <c r="G911" s="26">
        <f t="shared" si="229"/>
        <v>0</v>
      </c>
      <c r="H911" s="37">
        <f t="shared" si="230"/>
        <v>0</v>
      </c>
      <c r="I911" s="26">
        <f t="shared" si="231"/>
        <v>0</v>
      </c>
      <c r="J911" s="20">
        <f t="shared" si="232"/>
        <v>19800</v>
      </c>
      <c r="K911" s="20">
        <f t="shared" si="233"/>
        <v>2000</v>
      </c>
      <c r="L911" s="26">
        <v>1000</v>
      </c>
      <c r="M911" s="26">
        <v>0</v>
      </c>
      <c r="N911" s="26">
        <v>1000</v>
      </c>
      <c r="O911" s="20">
        <f t="shared" si="234"/>
        <v>-2000</v>
      </c>
      <c r="P911" s="20">
        <f t="shared" si="235"/>
        <v>17800</v>
      </c>
      <c r="Q911" s="26">
        <v>500</v>
      </c>
      <c r="R911" s="26">
        <v>5000</v>
      </c>
      <c r="S911" s="26">
        <v>1000</v>
      </c>
      <c r="T911" s="26">
        <v>500</v>
      </c>
      <c r="U911" s="26">
        <v>2000</v>
      </c>
      <c r="V911" s="26">
        <v>3000</v>
      </c>
      <c r="W911" s="26">
        <v>0</v>
      </c>
      <c r="X911" s="26">
        <v>5000</v>
      </c>
      <c r="Y911" s="26">
        <v>800</v>
      </c>
      <c r="Z911" s="20">
        <f t="shared" si="236"/>
        <v>-19800</v>
      </c>
      <c r="AA911" s="26">
        <f t="shared" si="237"/>
        <v>15000</v>
      </c>
      <c r="AB911" s="26">
        <v>0</v>
      </c>
      <c r="AC911" s="26">
        <v>15000</v>
      </c>
      <c r="AD911" s="26">
        <v>0</v>
      </c>
      <c r="AE911" s="26">
        <v>0</v>
      </c>
      <c r="AF911" s="26">
        <f t="shared" si="238"/>
        <v>-34800</v>
      </c>
      <c r="AG911" s="27">
        <f>SUM($AF$2:AF911)/SUM($AH$2:AH911)</f>
        <v>-3.3852087912087914E-3</v>
      </c>
      <c r="AH911" s="28">
        <v>10000000</v>
      </c>
      <c r="AI911" s="26">
        <f t="shared" si="239"/>
        <v>0</v>
      </c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9"/>
      <c r="AU911" s="29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 spans="1:63" x14ac:dyDescent="0.2">
      <c r="A912" s="34">
        <f t="shared" si="224"/>
        <v>2022</v>
      </c>
      <c r="B912" s="34">
        <f t="shared" si="225"/>
        <v>6</v>
      </c>
      <c r="C912" s="34">
        <f t="shared" si="226"/>
        <v>29</v>
      </c>
      <c r="D912" s="25">
        <v>44741</v>
      </c>
      <c r="E912" s="20">
        <f t="shared" si="227"/>
        <v>0</v>
      </c>
      <c r="F912" s="26">
        <f t="shared" si="228"/>
        <v>0</v>
      </c>
      <c r="G912" s="26">
        <f t="shared" si="229"/>
        <v>0</v>
      </c>
      <c r="H912" s="37">
        <f t="shared" si="230"/>
        <v>0</v>
      </c>
      <c r="I912" s="26">
        <f t="shared" si="231"/>
        <v>0</v>
      </c>
      <c r="J912" s="20">
        <f t="shared" si="232"/>
        <v>19800</v>
      </c>
      <c r="K912" s="20">
        <f t="shared" si="233"/>
        <v>2000</v>
      </c>
      <c r="L912" s="26">
        <v>1000</v>
      </c>
      <c r="M912" s="26">
        <v>0</v>
      </c>
      <c r="N912" s="26">
        <v>1000</v>
      </c>
      <c r="O912" s="20">
        <f t="shared" si="234"/>
        <v>-2000</v>
      </c>
      <c r="P912" s="20">
        <f t="shared" si="235"/>
        <v>17800</v>
      </c>
      <c r="Q912" s="26">
        <v>500</v>
      </c>
      <c r="R912" s="26">
        <v>5000</v>
      </c>
      <c r="S912" s="26">
        <v>1000</v>
      </c>
      <c r="T912" s="26">
        <v>500</v>
      </c>
      <c r="U912" s="26">
        <v>2000</v>
      </c>
      <c r="V912" s="26">
        <v>3000</v>
      </c>
      <c r="W912" s="26">
        <v>0</v>
      </c>
      <c r="X912" s="26">
        <v>5000</v>
      </c>
      <c r="Y912" s="26">
        <v>800</v>
      </c>
      <c r="Z912" s="20">
        <f t="shared" si="236"/>
        <v>-19800</v>
      </c>
      <c r="AA912" s="26">
        <f t="shared" si="237"/>
        <v>15000</v>
      </c>
      <c r="AB912" s="26">
        <v>0</v>
      </c>
      <c r="AC912" s="26">
        <v>15000</v>
      </c>
      <c r="AD912" s="26">
        <v>0</v>
      </c>
      <c r="AE912" s="26">
        <v>0</v>
      </c>
      <c r="AF912" s="26">
        <f t="shared" si="238"/>
        <v>-34800</v>
      </c>
      <c r="AG912" s="27">
        <f>SUM($AF$2:AF912)/SUM($AH$2:AH912)</f>
        <v>-3.3853128430296375E-3</v>
      </c>
      <c r="AH912" s="28">
        <v>10000000</v>
      </c>
      <c r="AI912" s="26">
        <f t="shared" si="239"/>
        <v>0</v>
      </c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9"/>
      <c r="AU912" s="29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 spans="1:63" x14ac:dyDescent="0.2">
      <c r="A913" s="34">
        <f t="shared" si="224"/>
        <v>2022</v>
      </c>
      <c r="B913" s="34">
        <f t="shared" si="225"/>
        <v>6</v>
      </c>
      <c r="C913" s="34">
        <f t="shared" si="226"/>
        <v>30</v>
      </c>
      <c r="D913" s="25">
        <v>44742</v>
      </c>
      <c r="E913" s="20">
        <f t="shared" si="227"/>
        <v>10100</v>
      </c>
      <c r="F913" s="26">
        <f t="shared" si="228"/>
        <v>10000</v>
      </c>
      <c r="G913" s="26">
        <f t="shared" si="229"/>
        <v>100</v>
      </c>
      <c r="H913" s="37">
        <f t="shared" si="230"/>
        <v>1</v>
      </c>
      <c r="I913" s="26">
        <f t="shared" si="231"/>
        <v>10000</v>
      </c>
      <c r="J913" s="20">
        <f t="shared" si="232"/>
        <v>19800</v>
      </c>
      <c r="K913" s="20">
        <f t="shared" si="233"/>
        <v>2000</v>
      </c>
      <c r="L913" s="26">
        <v>1000</v>
      </c>
      <c r="M913" s="26">
        <v>0</v>
      </c>
      <c r="N913" s="26">
        <v>1000</v>
      </c>
      <c r="O913" s="20">
        <f t="shared" si="234"/>
        <v>8100</v>
      </c>
      <c r="P913" s="20">
        <f t="shared" si="235"/>
        <v>17800</v>
      </c>
      <c r="Q913" s="26">
        <v>500</v>
      </c>
      <c r="R913" s="26">
        <v>5000</v>
      </c>
      <c r="S913" s="26">
        <v>1000</v>
      </c>
      <c r="T913" s="26">
        <v>500</v>
      </c>
      <c r="U913" s="26">
        <v>2000</v>
      </c>
      <c r="V913" s="26">
        <v>3000</v>
      </c>
      <c r="W913" s="26">
        <v>0</v>
      </c>
      <c r="X913" s="26">
        <v>5000</v>
      </c>
      <c r="Y913" s="26">
        <v>800</v>
      </c>
      <c r="Z913" s="20">
        <f t="shared" si="236"/>
        <v>-9700</v>
      </c>
      <c r="AA913" s="26">
        <f t="shared" si="237"/>
        <v>15000</v>
      </c>
      <c r="AB913" s="26">
        <v>0</v>
      </c>
      <c r="AC913" s="26">
        <v>15000</v>
      </c>
      <c r="AD913" s="26">
        <v>0</v>
      </c>
      <c r="AE913" s="26">
        <v>0</v>
      </c>
      <c r="AF913" s="26">
        <f t="shared" si="238"/>
        <v>-24700</v>
      </c>
      <c r="AG913" s="27">
        <f>SUM($AF$2:AF913)/SUM($AH$2:AH913)</f>
        <v>-3.3843092105263158E-3</v>
      </c>
      <c r="AH913" s="28">
        <v>10000000</v>
      </c>
      <c r="AI913" s="26">
        <f t="shared" si="239"/>
        <v>0</v>
      </c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9"/>
      <c r="AU913" s="29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 spans="1:63" x14ac:dyDescent="0.2">
      <c r="A914" s="34">
        <f t="shared" si="224"/>
        <v>2022</v>
      </c>
      <c r="B914" s="34">
        <f t="shared" si="225"/>
        <v>7</v>
      </c>
      <c r="C914" s="34">
        <f t="shared" si="226"/>
        <v>1</v>
      </c>
      <c r="D914" s="25">
        <v>44743</v>
      </c>
      <c r="E914" s="20">
        <f t="shared" si="227"/>
        <v>10000</v>
      </c>
      <c r="F914" s="26">
        <f t="shared" si="228"/>
        <v>10000</v>
      </c>
      <c r="G914" s="26">
        <f t="shared" si="229"/>
        <v>0</v>
      </c>
      <c r="H914" s="37">
        <f t="shared" si="230"/>
        <v>1</v>
      </c>
      <c r="I914" s="26">
        <f t="shared" si="231"/>
        <v>10000</v>
      </c>
      <c r="J914" s="20">
        <f t="shared" si="232"/>
        <v>19800</v>
      </c>
      <c r="K914" s="20">
        <f t="shared" si="233"/>
        <v>2000</v>
      </c>
      <c r="L914" s="26">
        <v>1000</v>
      </c>
      <c r="M914" s="26">
        <v>0</v>
      </c>
      <c r="N914" s="26">
        <v>1000</v>
      </c>
      <c r="O914" s="20">
        <f t="shared" si="234"/>
        <v>8000</v>
      </c>
      <c r="P914" s="20">
        <f t="shared" si="235"/>
        <v>17800</v>
      </c>
      <c r="Q914" s="26">
        <v>500</v>
      </c>
      <c r="R914" s="26">
        <v>5000</v>
      </c>
      <c r="S914" s="26">
        <v>1000</v>
      </c>
      <c r="T914" s="26">
        <v>500</v>
      </c>
      <c r="U914" s="26">
        <v>2000</v>
      </c>
      <c r="V914" s="26">
        <v>3000</v>
      </c>
      <c r="W914" s="26">
        <v>0</v>
      </c>
      <c r="X914" s="26">
        <v>5000</v>
      </c>
      <c r="Y914" s="26">
        <v>800</v>
      </c>
      <c r="Z914" s="20">
        <f t="shared" si="236"/>
        <v>-9800</v>
      </c>
      <c r="AA914" s="26">
        <f t="shared" si="237"/>
        <v>15000</v>
      </c>
      <c r="AB914" s="26">
        <v>0</v>
      </c>
      <c r="AC914" s="26">
        <v>15000</v>
      </c>
      <c r="AD914" s="26">
        <v>0</v>
      </c>
      <c r="AE914" s="26">
        <v>0</v>
      </c>
      <c r="AF914" s="26">
        <f t="shared" si="238"/>
        <v>-24800</v>
      </c>
      <c r="AG914" s="27">
        <f>SUM($AF$2:AF914)/SUM($AH$2:AH914)</f>
        <v>-3.3833187294633076E-3</v>
      </c>
      <c r="AH914" s="28">
        <v>10000000</v>
      </c>
      <c r="AI914" s="26">
        <f t="shared" si="239"/>
        <v>0</v>
      </c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9"/>
      <c r="AU914" s="29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 spans="1:63" x14ac:dyDescent="0.2">
      <c r="A915" s="34">
        <f t="shared" si="224"/>
        <v>2022</v>
      </c>
      <c r="B915" s="34">
        <f t="shared" si="225"/>
        <v>7</v>
      </c>
      <c r="C915" s="34">
        <f t="shared" si="226"/>
        <v>2</v>
      </c>
      <c r="D915" s="25">
        <v>44744</v>
      </c>
      <c r="E915" s="20">
        <f t="shared" si="227"/>
        <v>0</v>
      </c>
      <c r="F915" s="26">
        <f t="shared" si="228"/>
        <v>0</v>
      </c>
      <c r="G915" s="26">
        <f t="shared" si="229"/>
        <v>0</v>
      </c>
      <c r="H915" s="37">
        <f t="shared" si="230"/>
        <v>0</v>
      </c>
      <c r="I915" s="26">
        <f t="shared" si="231"/>
        <v>0</v>
      </c>
      <c r="J915" s="20">
        <f t="shared" si="232"/>
        <v>19800</v>
      </c>
      <c r="K915" s="20">
        <f t="shared" si="233"/>
        <v>2000</v>
      </c>
      <c r="L915" s="26">
        <v>1000</v>
      </c>
      <c r="M915" s="26">
        <v>0</v>
      </c>
      <c r="N915" s="26">
        <v>1000</v>
      </c>
      <c r="O915" s="20">
        <f t="shared" si="234"/>
        <v>-2000</v>
      </c>
      <c r="P915" s="20">
        <f t="shared" si="235"/>
        <v>17800</v>
      </c>
      <c r="Q915" s="26">
        <v>500</v>
      </c>
      <c r="R915" s="26">
        <v>5000</v>
      </c>
      <c r="S915" s="26">
        <v>1000</v>
      </c>
      <c r="T915" s="26">
        <v>500</v>
      </c>
      <c r="U915" s="26">
        <v>2000</v>
      </c>
      <c r="V915" s="26">
        <v>3000</v>
      </c>
      <c r="W915" s="26">
        <v>0</v>
      </c>
      <c r="X915" s="26">
        <v>5000</v>
      </c>
      <c r="Y915" s="26">
        <v>800</v>
      </c>
      <c r="Z915" s="20">
        <f t="shared" si="236"/>
        <v>-19800</v>
      </c>
      <c r="AA915" s="26">
        <f t="shared" si="237"/>
        <v>15000</v>
      </c>
      <c r="AB915" s="26">
        <v>0</v>
      </c>
      <c r="AC915" s="26">
        <v>15000</v>
      </c>
      <c r="AD915" s="26">
        <v>0</v>
      </c>
      <c r="AE915" s="26">
        <v>0</v>
      </c>
      <c r="AF915" s="26">
        <f t="shared" si="238"/>
        <v>-34800</v>
      </c>
      <c r="AG915" s="27">
        <f>SUM($AF$2:AF915)/SUM($AH$2:AH915)</f>
        <v>-3.3834245076586433E-3</v>
      </c>
      <c r="AH915" s="28">
        <v>10000000</v>
      </c>
      <c r="AI915" s="26">
        <f t="shared" si="239"/>
        <v>0</v>
      </c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9"/>
      <c r="AU915" s="29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 spans="1:63" x14ac:dyDescent="0.2">
      <c r="A916" s="34">
        <f t="shared" si="224"/>
        <v>2022</v>
      </c>
      <c r="B916" s="34">
        <f t="shared" si="225"/>
        <v>7</v>
      </c>
      <c r="C916" s="34">
        <f t="shared" si="226"/>
        <v>3</v>
      </c>
      <c r="D916" s="25">
        <v>44745</v>
      </c>
      <c r="E916" s="20">
        <f t="shared" si="227"/>
        <v>0</v>
      </c>
      <c r="F916" s="26">
        <f t="shared" si="228"/>
        <v>0</v>
      </c>
      <c r="G916" s="26">
        <f t="shared" si="229"/>
        <v>0</v>
      </c>
      <c r="H916" s="37">
        <f t="shared" si="230"/>
        <v>0</v>
      </c>
      <c r="I916" s="26">
        <f t="shared" si="231"/>
        <v>0</v>
      </c>
      <c r="J916" s="20">
        <f t="shared" si="232"/>
        <v>19800</v>
      </c>
      <c r="K916" s="20">
        <f t="shared" si="233"/>
        <v>2000</v>
      </c>
      <c r="L916" s="26">
        <v>1000</v>
      </c>
      <c r="M916" s="26">
        <v>0</v>
      </c>
      <c r="N916" s="26">
        <v>1000</v>
      </c>
      <c r="O916" s="20">
        <f t="shared" si="234"/>
        <v>-2000</v>
      </c>
      <c r="P916" s="20">
        <f t="shared" si="235"/>
        <v>17800</v>
      </c>
      <c r="Q916" s="26">
        <v>500</v>
      </c>
      <c r="R916" s="26">
        <v>5000</v>
      </c>
      <c r="S916" s="26">
        <v>1000</v>
      </c>
      <c r="T916" s="26">
        <v>500</v>
      </c>
      <c r="U916" s="26">
        <v>2000</v>
      </c>
      <c r="V916" s="26">
        <v>3000</v>
      </c>
      <c r="W916" s="26">
        <v>0</v>
      </c>
      <c r="X916" s="26">
        <v>5000</v>
      </c>
      <c r="Y916" s="26">
        <v>800</v>
      </c>
      <c r="Z916" s="20">
        <f t="shared" si="236"/>
        <v>-19800</v>
      </c>
      <c r="AA916" s="26">
        <f t="shared" si="237"/>
        <v>15000</v>
      </c>
      <c r="AB916" s="26">
        <v>0</v>
      </c>
      <c r="AC916" s="26">
        <v>15000</v>
      </c>
      <c r="AD916" s="26">
        <v>0</v>
      </c>
      <c r="AE916" s="26">
        <v>0</v>
      </c>
      <c r="AF916" s="26">
        <f t="shared" si="238"/>
        <v>-34800</v>
      </c>
      <c r="AG916" s="27">
        <f>SUM($AF$2:AF916)/SUM($AH$2:AH916)</f>
        <v>-3.3835300546448087E-3</v>
      </c>
      <c r="AH916" s="28">
        <v>10000000</v>
      </c>
      <c r="AI916" s="26">
        <f t="shared" si="239"/>
        <v>0</v>
      </c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9"/>
      <c r="AU916" s="29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 spans="1:63" x14ac:dyDescent="0.2">
      <c r="A917" s="34">
        <f t="shared" si="224"/>
        <v>2022</v>
      </c>
      <c r="B917" s="34">
        <f t="shared" si="225"/>
        <v>7</v>
      </c>
      <c r="C917" s="34">
        <f t="shared" si="226"/>
        <v>4</v>
      </c>
      <c r="D917" s="25">
        <v>44746</v>
      </c>
      <c r="E917" s="20">
        <f t="shared" si="227"/>
        <v>0</v>
      </c>
      <c r="F917" s="26">
        <f t="shared" si="228"/>
        <v>0</v>
      </c>
      <c r="G917" s="26">
        <f t="shared" si="229"/>
        <v>0</v>
      </c>
      <c r="H917" s="37">
        <f t="shared" si="230"/>
        <v>0</v>
      </c>
      <c r="I917" s="26">
        <f t="shared" si="231"/>
        <v>0</v>
      </c>
      <c r="J917" s="20">
        <f t="shared" si="232"/>
        <v>19800</v>
      </c>
      <c r="K917" s="20">
        <f t="shared" si="233"/>
        <v>2000</v>
      </c>
      <c r="L917" s="26">
        <v>1000</v>
      </c>
      <c r="M917" s="26">
        <v>0</v>
      </c>
      <c r="N917" s="26">
        <v>1000</v>
      </c>
      <c r="O917" s="20">
        <f t="shared" si="234"/>
        <v>-2000</v>
      </c>
      <c r="P917" s="20">
        <f t="shared" si="235"/>
        <v>17800</v>
      </c>
      <c r="Q917" s="26">
        <v>500</v>
      </c>
      <c r="R917" s="26">
        <v>5000</v>
      </c>
      <c r="S917" s="26">
        <v>1000</v>
      </c>
      <c r="T917" s="26">
        <v>500</v>
      </c>
      <c r="U917" s="26">
        <v>2000</v>
      </c>
      <c r="V917" s="26">
        <v>3000</v>
      </c>
      <c r="W917" s="26">
        <v>0</v>
      </c>
      <c r="X917" s="26">
        <v>5000</v>
      </c>
      <c r="Y917" s="26">
        <v>800</v>
      </c>
      <c r="Z917" s="20">
        <f t="shared" si="236"/>
        <v>-19800</v>
      </c>
      <c r="AA917" s="26">
        <f t="shared" si="237"/>
        <v>15000</v>
      </c>
      <c r="AB917" s="26">
        <v>0</v>
      </c>
      <c r="AC917" s="26">
        <v>15000</v>
      </c>
      <c r="AD917" s="26">
        <v>0</v>
      </c>
      <c r="AE917" s="26">
        <v>0</v>
      </c>
      <c r="AF917" s="26">
        <f t="shared" si="238"/>
        <v>-34800</v>
      </c>
      <c r="AG917" s="27">
        <f>SUM($AF$2:AF917)/SUM($AH$2:AH917)</f>
        <v>-3.3836353711790392E-3</v>
      </c>
      <c r="AH917" s="28">
        <v>10000000</v>
      </c>
      <c r="AI917" s="26">
        <f t="shared" si="239"/>
        <v>0</v>
      </c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9"/>
      <c r="AU917" s="29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 spans="1:63" x14ac:dyDescent="0.2">
      <c r="A918" s="34">
        <f t="shared" si="224"/>
        <v>2022</v>
      </c>
      <c r="B918" s="34">
        <f t="shared" si="225"/>
        <v>7</v>
      </c>
      <c r="C918" s="34">
        <f t="shared" si="226"/>
        <v>5</v>
      </c>
      <c r="D918" s="25">
        <v>44747</v>
      </c>
      <c r="E918" s="20">
        <f t="shared" si="227"/>
        <v>0</v>
      </c>
      <c r="F918" s="26">
        <f t="shared" si="228"/>
        <v>0</v>
      </c>
      <c r="G918" s="26">
        <f t="shared" si="229"/>
        <v>0</v>
      </c>
      <c r="H918" s="37">
        <f t="shared" si="230"/>
        <v>0</v>
      </c>
      <c r="I918" s="26">
        <f t="shared" si="231"/>
        <v>0</v>
      </c>
      <c r="J918" s="20">
        <f t="shared" si="232"/>
        <v>19800</v>
      </c>
      <c r="K918" s="20">
        <f t="shared" si="233"/>
        <v>2000</v>
      </c>
      <c r="L918" s="26">
        <v>1000</v>
      </c>
      <c r="M918" s="26">
        <v>0</v>
      </c>
      <c r="N918" s="26">
        <v>1000</v>
      </c>
      <c r="O918" s="20">
        <f t="shared" si="234"/>
        <v>-2000</v>
      </c>
      <c r="P918" s="20">
        <f t="shared" si="235"/>
        <v>17800</v>
      </c>
      <c r="Q918" s="26">
        <v>500</v>
      </c>
      <c r="R918" s="26">
        <v>5000</v>
      </c>
      <c r="S918" s="26">
        <v>1000</v>
      </c>
      <c r="T918" s="26">
        <v>500</v>
      </c>
      <c r="U918" s="26">
        <v>2000</v>
      </c>
      <c r="V918" s="26">
        <v>3000</v>
      </c>
      <c r="W918" s="26">
        <v>0</v>
      </c>
      <c r="X918" s="26">
        <v>5000</v>
      </c>
      <c r="Y918" s="26">
        <v>800</v>
      </c>
      <c r="Z918" s="20">
        <f t="shared" si="236"/>
        <v>-19800</v>
      </c>
      <c r="AA918" s="26">
        <f t="shared" si="237"/>
        <v>15000</v>
      </c>
      <c r="AB918" s="26">
        <v>0</v>
      </c>
      <c r="AC918" s="26">
        <v>15000</v>
      </c>
      <c r="AD918" s="26">
        <v>0</v>
      </c>
      <c r="AE918" s="26">
        <v>0</v>
      </c>
      <c r="AF918" s="26">
        <f t="shared" si="238"/>
        <v>-34800</v>
      </c>
      <c r="AG918" s="27">
        <f>SUM($AF$2:AF918)/SUM($AH$2:AH918)</f>
        <v>-3.3837404580152673E-3</v>
      </c>
      <c r="AH918" s="28">
        <v>10000000</v>
      </c>
      <c r="AI918" s="26">
        <f t="shared" si="239"/>
        <v>0</v>
      </c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9"/>
      <c r="AU918" s="29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 spans="1:63" x14ac:dyDescent="0.2">
      <c r="A919" s="34">
        <f t="shared" si="224"/>
        <v>2022</v>
      </c>
      <c r="B919" s="34">
        <f t="shared" si="225"/>
        <v>7</v>
      </c>
      <c r="C919" s="34">
        <f t="shared" si="226"/>
        <v>6</v>
      </c>
      <c r="D919" s="25">
        <v>44748</v>
      </c>
      <c r="E919" s="20">
        <f t="shared" si="227"/>
        <v>0</v>
      </c>
      <c r="F919" s="26">
        <f t="shared" si="228"/>
        <v>0</v>
      </c>
      <c r="G919" s="26">
        <f t="shared" si="229"/>
        <v>0</v>
      </c>
      <c r="H919" s="37">
        <f t="shared" si="230"/>
        <v>0</v>
      </c>
      <c r="I919" s="26">
        <f t="shared" si="231"/>
        <v>0</v>
      </c>
      <c r="J919" s="20">
        <f t="shared" si="232"/>
        <v>19800</v>
      </c>
      <c r="K919" s="20">
        <f t="shared" si="233"/>
        <v>2000</v>
      </c>
      <c r="L919" s="26">
        <v>1000</v>
      </c>
      <c r="M919" s="26">
        <v>0</v>
      </c>
      <c r="N919" s="26">
        <v>1000</v>
      </c>
      <c r="O919" s="20">
        <f t="shared" si="234"/>
        <v>-2000</v>
      </c>
      <c r="P919" s="20">
        <f t="shared" si="235"/>
        <v>17800</v>
      </c>
      <c r="Q919" s="26">
        <v>500</v>
      </c>
      <c r="R919" s="26">
        <v>5000</v>
      </c>
      <c r="S919" s="26">
        <v>1000</v>
      </c>
      <c r="T919" s="26">
        <v>500</v>
      </c>
      <c r="U919" s="26">
        <v>2000</v>
      </c>
      <c r="V919" s="26">
        <v>3000</v>
      </c>
      <c r="W919" s="26">
        <v>0</v>
      </c>
      <c r="X919" s="26">
        <v>5000</v>
      </c>
      <c r="Y919" s="26">
        <v>800</v>
      </c>
      <c r="Z919" s="20">
        <f t="shared" si="236"/>
        <v>-19800</v>
      </c>
      <c r="AA919" s="26">
        <f t="shared" si="237"/>
        <v>15000</v>
      </c>
      <c r="AB919" s="26">
        <v>0</v>
      </c>
      <c r="AC919" s="26">
        <v>15000</v>
      </c>
      <c r="AD919" s="26">
        <v>0</v>
      </c>
      <c r="AE919" s="26">
        <v>0</v>
      </c>
      <c r="AF919" s="26">
        <f t="shared" si="238"/>
        <v>-34800</v>
      </c>
      <c r="AG919" s="27">
        <f>SUM($AF$2:AF919)/SUM($AH$2:AH919)</f>
        <v>-3.3838453159041396E-3</v>
      </c>
      <c r="AH919" s="28">
        <v>10000000</v>
      </c>
      <c r="AI919" s="26">
        <f t="shared" si="239"/>
        <v>0</v>
      </c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9"/>
      <c r="AU919" s="29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 spans="1:63" x14ac:dyDescent="0.2">
      <c r="A920" s="34">
        <f t="shared" si="224"/>
        <v>2022</v>
      </c>
      <c r="B920" s="34">
        <f t="shared" si="225"/>
        <v>7</v>
      </c>
      <c r="C920" s="34">
        <f t="shared" si="226"/>
        <v>7</v>
      </c>
      <c r="D920" s="25">
        <v>44749</v>
      </c>
      <c r="E920" s="20">
        <f t="shared" si="227"/>
        <v>0</v>
      </c>
      <c r="F920" s="26">
        <f t="shared" si="228"/>
        <v>0</v>
      </c>
      <c r="G920" s="26">
        <f t="shared" si="229"/>
        <v>0</v>
      </c>
      <c r="H920" s="37">
        <f t="shared" si="230"/>
        <v>0</v>
      </c>
      <c r="I920" s="26">
        <f t="shared" si="231"/>
        <v>0</v>
      </c>
      <c r="J920" s="20">
        <f t="shared" si="232"/>
        <v>19800</v>
      </c>
      <c r="K920" s="20">
        <f t="shared" si="233"/>
        <v>2000</v>
      </c>
      <c r="L920" s="26">
        <v>1000</v>
      </c>
      <c r="M920" s="26">
        <v>0</v>
      </c>
      <c r="N920" s="26">
        <v>1000</v>
      </c>
      <c r="O920" s="20">
        <f t="shared" si="234"/>
        <v>-2000</v>
      </c>
      <c r="P920" s="20">
        <f t="shared" si="235"/>
        <v>17800</v>
      </c>
      <c r="Q920" s="26">
        <v>500</v>
      </c>
      <c r="R920" s="26">
        <v>5000</v>
      </c>
      <c r="S920" s="26">
        <v>1000</v>
      </c>
      <c r="T920" s="26">
        <v>500</v>
      </c>
      <c r="U920" s="26">
        <v>2000</v>
      </c>
      <c r="V920" s="26">
        <v>3000</v>
      </c>
      <c r="W920" s="26">
        <v>0</v>
      </c>
      <c r="X920" s="26">
        <v>5000</v>
      </c>
      <c r="Y920" s="26">
        <v>800</v>
      </c>
      <c r="Z920" s="20">
        <f t="shared" si="236"/>
        <v>-19800</v>
      </c>
      <c r="AA920" s="26">
        <f t="shared" si="237"/>
        <v>15000</v>
      </c>
      <c r="AB920" s="26">
        <v>0</v>
      </c>
      <c r="AC920" s="26">
        <v>15000</v>
      </c>
      <c r="AD920" s="26">
        <v>0</v>
      </c>
      <c r="AE920" s="26">
        <v>0</v>
      </c>
      <c r="AF920" s="26">
        <f t="shared" si="238"/>
        <v>-34800</v>
      </c>
      <c r="AG920" s="27">
        <f>SUM($AF$2:AF920)/SUM($AH$2:AH920)</f>
        <v>-3.383949945593036E-3</v>
      </c>
      <c r="AH920" s="28">
        <v>10000000</v>
      </c>
      <c r="AI920" s="26">
        <f t="shared" si="239"/>
        <v>0</v>
      </c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9"/>
      <c r="AU920" s="29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 spans="1:63" x14ac:dyDescent="0.2">
      <c r="A921" s="34">
        <f t="shared" si="224"/>
        <v>2022</v>
      </c>
      <c r="B921" s="34">
        <f t="shared" si="225"/>
        <v>7</v>
      </c>
      <c r="C921" s="34">
        <f t="shared" si="226"/>
        <v>8</v>
      </c>
      <c r="D921" s="25">
        <v>44750</v>
      </c>
      <c r="E921" s="20">
        <f t="shared" si="227"/>
        <v>0</v>
      </c>
      <c r="F921" s="26">
        <f t="shared" si="228"/>
        <v>0</v>
      </c>
      <c r="G921" s="26">
        <f t="shared" si="229"/>
        <v>0</v>
      </c>
      <c r="H921" s="37">
        <f t="shared" si="230"/>
        <v>0</v>
      </c>
      <c r="I921" s="26">
        <f t="shared" si="231"/>
        <v>0</v>
      </c>
      <c r="J921" s="20">
        <f t="shared" si="232"/>
        <v>19800</v>
      </c>
      <c r="K921" s="20">
        <f t="shared" si="233"/>
        <v>2000</v>
      </c>
      <c r="L921" s="26">
        <v>1000</v>
      </c>
      <c r="M921" s="26">
        <v>0</v>
      </c>
      <c r="N921" s="26">
        <v>1000</v>
      </c>
      <c r="O921" s="20">
        <f t="shared" si="234"/>
        <v>-2000</v>
      </c>
      <c r="P921" s="20">
        <f t="shared" si="235"/>
        <v>17800</v>
      </c>
      <c r="Q921" s="26">
        <v>500</v>
      </c>
      <c r="R921" s="26">
        <v>5000</v>
      </c>
      <c r="S921" s="26">
        <v>1000</v>
      </c>
      <c r="T921" s="26">
        <v>500</v>
      </c>
      <c r="U921" s="26">
        <v>2000</v>
      </c>
      <c r="V921" s="26">
        <v>3000</v>
      </c>
      <c r="W921" s="26">
        <v>0</v>
      </c>
      <c r="X921" s="26">
        <v>5000</v>
      </c>
      <c r="Y921" s="26">
        <v>800</v>
      </c>
      <c r="Z921" s="20">
        <f t="shared" si="236"/>
        <v>-19800</v>
      </c>
      <c r="AA921" s="26">
        <f t="shared" si="237"/>
        <v>15000</v>
      </c>
      <c r="AB921" s="26">
        <v>0</v>
      </c>
      <c r="AC921" s="26">
        <v>15000</v>
      </c>
      <c r="AD921" s="26">
        <v>0</v>
      </c>
      <c r="AE921" s="26">
        <v>0</v>
      </c>
      <c r="AF921" s="26">
        <f t="shared" si="238"/>
        <v>-34800</v>
      </c>
      <c r="AG921" s="27">
        <f>SUM($AF$2:AF921)/SUM($AH$2:AH921)</f>
        <v>-3.384054347826087E-3</v>
      </c>
      <c r="AH921" s="28">
        <v>10000000</v>
      </c>
      <c r="AI921" s="26">
        <f t="shared" si="239"/>
        <v>0</v>
      </c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9"/>
      <c r="AU921" s="29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 spans="1:63" x14ac:dyDescent="0.2">
      <c r="A922" s="34">
        <f t="shared" si="224"/>
        <v>2022</v>
      </c>
      <c r="B922" s="34">
        <f t="shared" si="225"/>
        <v>7</v>
      </c>
      <c r="C922" s="34">
        <f t="shared" si="226"/>
        <v>9</v>
      </c>
      <c r="D922" s="25">
        <v>44751</v>
      </c>
      <c r="E922" s="20">
        <f t="shared" si="227"/>
        <v>0</v>
      </c>
      <c r="F922" s="26">
        <f t="shared" si="228"/>
        <v>0</v>
      </c>
      <c r="G922" s="26">
        <f t="shared" si="229"/>
        <v>0</v>
      </c>
      <c r="H922" s="37">
        <f t="shared" si="230"/>
        <v>0</v>
      </c>
      <c r="I922" s="26">
        <f t="shared" si="231"/>
        <v>0</v>
      </c>
      <c r="J922" s="20">
        <f t="shared" si="232"/>
        <v>19800</v>
      </c>
      <c r="K922" s="20">
        <f t="shared" si="233"/>
        <v>2000</v>
      </c>
      <c r="L922" s="26">
        <v>1000</v>
      </c>
      <c r="M922" s="26">
        <v>0</v>
      </c>
      <c r="N922" s="26">
        <v>1000</v>
      </c>
      <c r="O922" s="20">
        <f t="shared" si="234"/>
        <v>-2000</v>
      </c>
      <c r="P922" s="20">
        <f t="shared" si="235"/>
        <v>17800</v>
      </c>
      <c r="Q922" s="26">
        <v>500</v>
      </c>
      <c r="R922" s="26">
        <v>5000</v>
      </c>
      <c r="S922" s="26">
        <v>1000</v>
      </c>
      <c r="T922" s="26">
        <v>500</v>
      </c>
      <c r="U922" s="26">
        <v>2000</v>
      </c>
      <c r="V922" s="26">
        <v>3000</v>
      </c>
      <c r="W922" s="26">
        <v>0</v>
      </c>
      <c r="X922" s="26">
        <v>5000</v>
      </c>
      <c r="Y922" s="26">
        <v>800</v>
      </c>
      <c r="Z922" s="20">
        <f t="shared" si="236"/>
        <v>-19800</v>
      </c>
      <c r="AA922" s="26">
        <f t="shared" si="237"/>
        <v>15000</v>
      </c>
      <c r="AB922" s="26">
        <v>0</v>
      </c>
      <c r="AC922" s="26">
        <v>15000</v>
      </c>
      <c r="AD922" s="26">
        <v>0</v>
      </c>
      <c r="AE922" s="26">
        <v>0</v>
      </c>
      <c r="AF922" s="26">
        <f t="shared" si="238"/>
        <v>-34800</v>
      </c>
      <c r="AG922" s="27">
        <f>SUM($AF$2:AF922)/SUM($AH$2:AH922)</f>
        <v>-3.3841585233441913E-3</v>
      </c>
      <c r="AH922" s="28">
        <v>10000000</v>
      </c>
      <c r="AI922" s="26">
        <f t="shared" si="239"/>
        <v>0</v>
      </c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9"/>
      <c r="AU922" s="29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 spans="1:63" x14ac:dyDescent="0.2">
      <c r="A923" s="34">
        <f t="shared" si="224"/>
        <v>2022</v>
      </c>
      <c r="B923" s="34">
        <f t="shared" si="225"/>
        <v>7</v>
      </c>
      <c r="C923" s="34">
        <f t="shared" si="226"/>
        <v>10</v>
      </c>
      <c r="D923" s="25">
        <v>44752</v>
      </c>
      <c r="E923" s="20">
        <f t="shared" si="227"/>
        <v>0</v>
      </c>
      <c r="F923" s="26">
        <f t="shared" si="228"/>
        <v>0</v>
      </c>
      <c r="G923" s="26">
        <f t="shared" si="229"/>
        <v>0</v>
      </c>
      <c r="H923" s="37">
        <f t="shared" si="230"/>
        <v>0</v>
      </c>
      <c r="I923" s="26">
        <f t="shared" si="231"/>
        <v>0</v>
      </c>
      <c r="J923" s="20">
        <f t="shared" si="232"/>
        <v>19800</v>
      </c>
      <c r="K923" s="20">
        <f t="shared" si="233"/>
        <v>2000</v>
      </c>
      <c r="L923" s="26">
        <v>1000</v>
      </c>
      <c r="M923" s="26">
        <v>0</v>
      </c>
      <c r="N923" s="26">
        <v>1000</v>
      </c>
      <c r="O923" s="20">
        <f t="shared" si="234"/>
        <v>-2000</v>
      </c>
      <c r="P923" s="20">
        <f t="shared" si="235"/>
        <v>17800</v>
      </c>
      <c r="Q923" s="26">
        <v>500</v>
      </c>
      <c r="R923" s="26">
        <v>5000</v>
      </c>
      <c r="S923" s="26">
        <v>1000</v>
      </c>
      <c r="T923" s="26">
        <v>500</v>
      </c>
      <c r="U923" s="26">
        <v>2000</v>
      </c>
      <c r="V923" s="26">
        <v>3000</v>
      </c>
      <c r="W923" s="26">
        <v>0</v>
      </c>
      <c r="X923" s="26">
        <v>5000</v>
      </c>
      <c r="Y923" s="26">
        <v>800</v>
      </c>
      <c r="Z923" s="20">
        <f t="shared" si="236"/>
        <v>-19800</v>
      </c>
      <c r="AA923" s="26">
        <f t="shared" si="237"/>
        <v>15000</v>
      </c>
      <c r="AB923" s="26">
        <v>0</v>
      </c>
      <c r="AC923" s="26">
        <v>15000</v>
      </c>
      <c r="AD923" s="26">
        <v>0</v>
      </c>
      <c r="AE923" s="26">
        <v>0</v>
      </c>
      <c r="AF923" s="26">
        <f t="shared" si="238"/>
        <v>-34800</v>
      </c>
      <c r="AG923" s="27">
        <f>SUM($AF$2:AF923)/SUM($AH$2:AH923)</f>
        <v>-3.3842624728850326E-3</v>
      </c>
      <c r="AH923" s="28">
        <v>10000000</v>
      </c>
      <c r="AI923" s="26">
        <f t="shared" si="239"/>
        <v>0</v>
      </c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9"/>
      <c r="AU923" s="29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 spans="1:63" x14ac:dyDescent="0.2">
      <c r="A924" s="34">
        <f t="shared" si="224"/>
        <v>2022</v>
      </c>
      <c r="B924" s="34">
        <f t="shared" si="225"/>
        <v>7</v>
      </c>
      <c r="C924" s="34">
        <f t="shared" si="226"/>
        <v>11</v>
      </c>
      <c r="D924" s="25">
        <v>44753</v>
      </c>
      <c r="E924" s="20">
        <f t="shared" si="227"/>
        <v>0</v>
      </c>
      <c r="F924" s="26">
        <f t="shared" si="228"/>
        <v>0</v>
      </c>
      <c r="G924" s="26">
        <f t="shared" si="229"/>
        <v>0</v>
      </c>
      <c r="H924" s="37">
        <f t="shared" si="230"/>
        <v>0</v>
      </c>
      <c r="I924" s="26">
        <f t="shared" si="231"/>
        <v>0</v>
      </c>
      <c r="J924" s="20">
        <f t="shared" si="232"/>
        <v>19800</v>
      </c>
      <c r="K924" s="20">
        <f t="shared" si="233"/>
        <v>2000</v>
      </c>
      <c r="L924" s="26">
        <v>1000</v>
      </c>
      <c r="M924" s="26">
        <v>0</v>
      </c>
      <c r="N924" s="26">
        <v>1000</v>
      </c>
      <c r="O924" s="20">
        <f t="shared" si="234"/>
        <v>-2000</v>
      </c>
      <c r="P924" s="20">
        <f t="shared" si="235"/>
        <v>17800</v>
      </c>
      <c r="Q924" s="26">
        <v>500</v>
      </c>
      <c r="R924" s="26">
        <v>5000</v>
      </c>
      <c r="S924" s="26">
        <v>1000</v>
      </c>
      <c r="T924" s="26">
        <v>500</v>
      </c>
      <c r="U924" s="26">
        <v>2000</v>
      </c>
      <c r="V924" s="26">
        <v>3000</v>
      </c>
      <c r="W924" s="26">
        <v>0</v>
      </c>
      <c r="X924" s="26">
        <v>5000</v>
      </c>
      <c r="Y924" s="26">
        <v>800</v>
      </c>
      <c r="Z924" s="20">
        <f t="shared" si="236"/>
        <v>-19800</v>
      </c>
      <c r="AA924" s="26">
        <f t="shared" si="237"/>
        <v>15000</v>
      </c>
      <c r="AB924" s="26">
        <v>0</v>
      </c>
      <c r="AC924" s="26">
        <v>15000</v>
      </c>
      <c r="AD924" s="26">
        <v>0</v>
      </c>
      <c r="AE924" s="26">
        <v>0</v>
      </c>
      <c r="AF924" s="26">
        <f t="shared" si="238"/>
        <v>-34800</v>
      </c>
      <c r="AG924" s="27">
        <f>SUM($AF$2:AF924)/SUM($AH$2:AH924)</f>
        <v>-3.3843661971830986E-3</v>
      </c>
      <c r="AH924" s="28">
        <v>10000000</v>
      </c>
      <c r="AI924" s="26">
        <f t="shared" si="239"/>
        <v>0</v>
      </c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9"/>
      <c r="AU924" s="29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 spans="1:63" x14ac:dyDescent="0.2">
      <c r="A925" s="34">
        <f t="shared" si="224"/>
        <v>2022</v>
      </c>
      <c r="B925" s="34">
        <f t="shared" si="225"/>
        <v>7</v>
      </c>
      <c r="C925" s="34">
        <f t="shared" si="226"/>
        <v>12</v>
      </c>
      <c r="D925" s="25">
        <v>44754</v>
      </c>
      <c r="E925" s="20">
        <f t="shared" si="227"/>
        <v>0</v>
      </c>
      <c r="F925" s="26">
        <f t="shared" si="228"/>
        <v>0</v>
      </c>
      <c r="G925" s="26">
        <f t="shared" si="229"/>
        <v>0</v>
      </c>
      <c r="H925" s="37">
        <f t="shared" si="230"/>
        <v>0</v>
      </c>
      <c r="I925" s="26">
        <f t="shared" si="231"/>
        <v>0</v>
      </c>
      <c r="J925" s="20">
        <f t="shared" si="232"/>
        <v>19800</v>
      </c>
      <c r="K925" s="20">
        <f t="shared" si="233"/>
        <v>2000</v>
      </c>
      <c r="L925" s="26">
        <v>1000</v>
      </c>
      <c r="M925" s="26">
        <v>0</v>
      </c>
      <c r="N925" s="26">
        <v>1000</v>
      </c>
      <c r="O925" s="20">
        <f t="shared" si="234"/>
        <v>-2000</v>
      </c>
      <c r="P925" s="20">
        <f t="shared" si="235"/>
        <v>17800</v>
      </c>
      <c r="Q925" s="26">
        <v>500</v>
      </c>
      <c r="R925" s="26">
        <v>5000</v>
      </c>
      <c r="S925" s="26">
        <v>1000</v>
      </c>
      <c r="T925" s="26">
        <v>500</v>
      </c>
      <c r="U925" s="26">
        <v>2000</v>
      </c>
      <c r="V925" s="26">
        <v>3000</v>
      </c>
      <c r="W925" s="26">
        <v>0</v>
      </c>
      <c r="X925" s="26">
        <v>5000</v>
      </c>
      <c r="Y925" s="26">
        <v>800</v>
      </c>
      <c r="Z925" s="20">
        <f t="shared" si="236"/>
        <v>-19800</v>
      </c>
      <c r="AA925" s="26">
        <f t="shared" si="237"/>
        <v>15000</v>
      </c>
      <c r="AB925" s="26">
        <v>0</v>
      </c>
      <c r="AC925" s="26">
        <v>15000</v>
      </c>
      <c r="AD925" s="26">
        <v>0</v>
      </c>
      <c r="AE925" s="26">
        <v>0</v>
      </c>
      <c r="AF925" s="26">
        <f t="shared" si="238"/>
        <v>-34800</v>
      </c>
      <c r="AG925" s="27">
        <f>SUM($AF$2:AF925)/SUM($AH$2:AH925)</f>
        <v>-3.384469696969697E-3</v>
      </c>
      <c r="AH925" s="28">
        <v>10000000</v>
      </c>
      <c r="AI925" s="26">
        <f t="shared" si="239"/>
        <v>0</v>
      </c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9"/>
      <c r="AU925" s="29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 spans="1:63" x14ac:dyDescent="0.2">
      <c r="A926" s="34">
        <f t="shared" si="224"/>
        <v>2022</v>
      </c>
      <c r="B926" s="34">
        <f t="shared" si="225"/>
        <v>7</v>
      </c>
      <c r="C926" s="34">
        <f t="shared" si="226"/>
        <v>13</v>
      </c>
      <c r="D926" s="25">
        <v>44755</v>
      </c>
      <c r="E926" s="20">
        <f t="shared" si="227"/>
        <v>0</v>
      </c>
      <c r="F926" s="26">
        <f t="shared" si="228"/>
        <v>0</v>
      </c>
      <c r="G926" s="26">
        <f t="shared" si="229"/>
        <v>0</v>
      </c>
      <c r="H926" s="37">
        <f t="shared" si="230"/>
        <v>0</v>
      </c>
      <c r="I926" s="26">
        <f t="shared" si="231"/>
        <v>0</v>
      </c>
      <c r="J926" s="20">
        <f t="shared" si="232"/>
        <v>19800</v>
      </c>
      <c r="K926" s="20">
        <f t="shared" si="233"/>
        <v>2000</v>
      </c>
      <c r="L926" s="26">
        <v>1000</v>
      </c>
      <c r="M926" s="26">
        <v>0</v>
      </c>
      <c r="N926" s="26">
        <v>1000</v>
      </c>
      <c r="O926" s="20">
        <f t="shared" si="234"/>
        <v>-2000</v>
      </c>
      <c r="P926" s="20">
        <f t="shared" si="235"/>
        <v>17800</v>
      </c>
      <c r="Q926" s="26">
        <v>500</v>
      </c>
      <c r="R926" s="26">
        <v>5000</v>
      </c>
      <c r="S926" s="26">
        <v>1000</v>
      </c>
      <c r="T926" s="26">
        <v>500</v>
      </c>
      <c r="U926" s="26">
        <v>2000</v>
      </c>
      <c r="V926" s="26">
        <v>3000</v>
      </c>
      <c r="W926" s="26">
        <v>0</v>
      </c>
      <c r="X926" s="26">
        <v>5000</v>
      </c>
      <c r="Y926" s="26">
        <v>800</v>
      </c>
      <c r="Z926" s="20">
        <f t="shared" si="236"/>
        <v>-19800</v>
      </c>
      <c r="AA926" s="26">
        <f t="shared" si="237"/>
        <v>15000</v>
      </c>
      <c r="AB926" s="26">
        <v>0</v>
      </c>
      <c r="AC926" s="26">
        <v>15000</v>
      </c>
      <c r="AD926" s="26">
        <v>0</v>
      </c>
      <c r="AE926" s="26">
        <v>0</v>
      </c>
      <c r="AF926" s="26">
        <f t="shared" si="238"/>
        <v>-34800</v>
      </c>
      <c r="AG926" s="27">
        <f>SUM($AF$2:AF926)/SUM($AH$2:AH926)</f>
        <v>-3.3845729729729728E-3</v>
      </c>
      <c r="AH926" s="28">
        <v>10000000</v>
      </c>
      <c r="AI926" s="26">
        <f t="shared" si="239"/>
        <v>0</v>
      </c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9"/>
      <c r="AU926" s="29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 spans="1:63" x14ac:dyDescent="0.2">
      <c r="A927" s="34">
        <f t="shared" si="224"/>
        <v>2022</v>
      </c>
      <c r="B927" s="34">
        <f t="shared" si="225"/>
        <v>7</v>
      </c>
      <c r="C927" s="34">
        <f t="shared" si="226"/>
        <v>14</v>
      </c>
      <c r="D927" s="25">
        <v>44756</v>
      </c>
      <c r="E927" s="20">
        <f t="shared" si="227"/>
        <v>0</v>
      </c>
      <c r="F927" s="26">
        <f t="shared" si="228"/>
        <v>0</v>
      </c>
      <c r="G927" s="26">
        <f t="shared" si="229"/>
        <v>0</v>
      </c>
      <c r="H927" s="37">
        <f t="shared" si="230"/>
        <v>0</v>
      </c>
      <c r="I927" s="26">
        <f t="shared" si="231"/>
        <v>0</v>
      </c>
      <c r="J927" s="20">
        <f t="shared" si="232"/>
        <v>19800</v>
      </c>
      <c r="K927" s="20">
        <f t="shared" si="233"/>
        <v>2000</v>
      </c>
      <c r="L927" s="26">
        <v>1000</v>
      </c>
      <c r="M927" s="26">
        <v>0</v>
      </c>
      <c r="N927" s="26">
        <v>1000</v>
      </c>
      <c r="O927" s="20">
        <f t="shared" si="234"/>
        <v>-2000</v>
      </c>
      <c r="P927" s="20">
        <f t="shared" si="235"/>
        <v>17800</v>
      </c>
      <c r="Q927" s="26">
        <v>500</v>
      </c>
      <c r="R927" s="26">
        <v>5000</v>
      </c>
      <c r="S927" s="26">
        <v>1000</v>
      </c>
      <c r="T927" s="26">
        <v>500</v>
      </c>
      <c r="U927" s="26">
        <v>2000</v>
      </c>
      <c r="V927" s="26">
        <v>3000</v>
      </c>
      <c r="W927" s="26">
        <v>0</v>
      </c>
      <c r="X927" s="26">
        <v>5000</v>
      </c>
      <c r="Y927" s="26">
        <v>800</v>
      </c>
      <c r="Z927" s="20">
        <f t="shared" si="236"/>
        <v>-19800</v>
      </c>
      <c r="AA927" s="26">
        <f t="shared" si="237"/>
        <v>15000</v>
      </c>
      <c r="AB927" s="26">
        <v>0</v>
      </c>
      <c r="AC927" s="26">
        <v>15000</v>
      </c>
      <c r="AD927" s="26">
        <v>0</v>
      </c>
      <c r="AE927" s="26">
        <v>0</v>
      </c>
      <c r="AF927" s="26">
        <f t="shared" si="238"/>
        <v>-34800</v>
      </c>
      <c r="AG927" s="27">
        <f>SUM($AF$2:AF927)/SUM($AH$2:AH927)</f>
        <v>-3.3846760259179267E-3</v>
      </c>
      <c r="AH927" s="28">
        <v>10000000</v>
      </c>
      <c r="AI927" s="26">
        <f t="shared" si="239"/>
        <v>0</v>
      </c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9"/>
      <c r="AU927" s="29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 spans="1:63" x14ac:dyDescent="0.2">
      <c r="A928" s="34">
        <f t="shared" si="224"/>
        <v>2022</v>
      </c>
      <c r="B928" s="34">
        <f t="shared" si="225"/>
        <v>7</v>
      </c>
      <c r="C928" s="34">
        <f t="shared" si="226"/>
        <v>15</v>
      </c>
      <c r="D928" s="25">
        <v>44757</v>
      </c>
      <c r="E928" s="20">
        <f t="shared" si="227"/>
        <v>10000</v>
      </c>
      <c r="F928" s="26">
        <f t="shared" si="228"/>
        <v>10000</v>
      </c>
      <c r="G928" s="26">
        <f t="shared" si="229"/>
        <v>0</v>
      </c>
      <c r="H928" s="37">
        <f t="shared" si="230"/>
        <v>1</v>
      </c>
      <c r="I928" s="26">
        <f t="shared" si="231"/>
        <v>10000</v>
      </c>
      <c r="J928" s="20">
        <f t="shared" si="232"/>
        <v>19800</v>
      </c>
      <c r="K928" s="20">
        <f t="shared" si="233"/>
        <v>2000</v>
      </c>
      <c r="L928" s="26">
        <v>1000</v>
      </c>
      <c r="M928" s="26">
        <v>0</v>
      </c>
      <c r="N928" s="26">
        <v>1000</v>
      </c>
      <c r="O928" s="20">
        <f t="shared" si="234"/>
        <v>8000</v>
      </c>
      <c r="P928" s="20">
        <f t="shared" si="235"/>
        <v>17800</v>
      </c>
      <c r="Q928" s="26">
        <v>500</v>
      </c>
      <c r="R928" s="26">
        <v>5000</v>
      </c>
      <c r="S928" s="26">
        <v>1000</v>
      </c>
      <c r="T928" s="26">
        <v>500</v>
      </c>
      <c r="U928" s="26">
        <v>2000</v>
      </c>
      <c r="V928" s="26">
        <v>3000</v>
      </c>
      <c r="W928" s="26">
        <v>0</v>
      </c>
      <c r="X928" s="26">
        <v>5000</v>
      </c>
      <c r="Y928" s="26">
        <v>800</v>
      </c>
      <c r="Z928" s="20">
        <f t="shared" si="236"/>
        <v>-9800</v>
      </c>
      <c r="AA928" s="26">
        <f t="shared" si="237"/>
        <v>15000</v>
      </c>
      <c r="AB928" s="26">
        <v>0</v>
      </c>
      <c r="AC928" s="26">
        <v>15000</v>
      </c>
      <c r="AD928" s="26">
        <v>0</v>
      </c>
      <c r="AE928" s="26">
        <v>0</v>
      </c>
      <c r="AF928" s="26">
        <f t="shared" si="238"/>
        <v>-24800</v>
      </c>
      <c r="AG928" s="27">
        <f>SUM($AF$2:AF928)/SUM($AH$2:AH928)</f>
        <v>-3.3837001078748652E-3</v>
      </c>
      <c r="AH928" s="28">
        <v>10000000</v>
      </c>
      <c r="AI928" s="26">
        <f t="shared" si="239"/>
        <v>0</v>
      </c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9"/>
      <c r="AU928" s="29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 spans="1:63" x14ac:dyDescent="0.2">
      <c r="A929" s="34">
        <f t="shared" si="224"/>
        <v>2022</v>
      </c>
      <c r="B929" s="34">
        <f t="shared" si="225"/>
        <v>7</v>
      </c>
      <c r="C929" s="34">
        <f t="shared" si="226"/>
        <v>16</v>
      </c>
      <c r="D929" s="25">
        <v>44758</v>
      </c>
      <c r="E929" s="20">
        <f t="shared" si="227"/>
        <v>0</v>
      </c>
      <c r="F929" s="26">
        <f t="shared" si="228"/>
        <v>0</v>
      </c>
      <c r="G929" s="26">
        <f t="shared" si="229"/>
        <v>0</v>
      </c>
      <c r="H929" s="37">
        <f t="shared" si="230"/>
        <v>0</v>
      </c>
      <c r="I929" s="26">
        <f t="shared" si="231"/>
        <v>0</v>
      </c>
      <c r="J929" s="20">
        <f t="shared" si="232"/>
        <v>19800</v>
      </c>
      <c r="K929" s="20">
        <f t="shared" si="233"/>
        <v>2000</v>
      </c>
      <c r="L929" s="26">
        <v>1000</v>
      </c>
      <c r="M929" s="26">
        <v>0</v>
      </c>
      <c r="N929" s="26">
        <v>1000</v>
      </c>
      <c r="O929" s="20">
        <f t="shared" si="234"/>
        <v>-2000</v>
      </c>
      <c r="P929" s="20">
        <f t="shared" si="235"/>
        <v>17800</v>
      </c>
      <c r="Q929" s="26">
        <v>500</v>
      </c>
      <c r="R929" s="26">
        <v>5000</v>
      </c>
      <c r="S929" s="26">
        <v>1000</v>
      </c>
      <c r="T929" s="26">
        <v>500</v>
      </c>
      <c r="U929" s="26">
        <v>2000</v>
      </c>
      <c r="V929" s="26">
        <v>3000</v>
      </c>
      <c r="W929" s="26">
        <v>0</v>
      </c>
      <c r="X929" s="26">
        <v>5000</v>
      </c>
      <c r="Y929" s="26">
        <v>800</v>
      </c>
      <c r="Z929" s="20">
        <f t="shared" si="236"/>
        <v>-19800</v>
      </c>
      <c r="AA929" s="26">
        <f t="shared" si="237"/>
        <v>15000</v>
      </c>
      <c r="AB929" s="26">
        <v>0</v>
      </c>
      <c r="AC929" s="26">
        <v>15000</v>
      </c>
      <c r="AD929" s="26">
        <v>0</v>
      </c>
      <c r="AE929" s="26">
        <v>0</v>
      </c>
      <c r="AF929" s="26">
        <f t="shared" si="238"/>
        <v>-34800</v>
      </c>
      <c r="AG929" s="27">
        <f>SUM($AF$2:AF929)/SUM($AH$2:AH929)</f>
        <v>-3.3838038793103449E-3</v>
      </c>
      <c r="AH929" s="28">
        <v>10000000</v>
      </c>
      <c r="AI929" s="26">
        <f t="shared" si="239"/>
        <v>0</v>
      </c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9"/>
      <c r="AU929" s="29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 spans="1:63" x14ac:dyDescent="0.2">
      <c r="A930" s="34">
        <f t="shared" si="224"/>
        <v>2022</v>
      </c>
      <c r="B930" s="34">
        <f t="shared" si="225"/>
        <v>7</v>
      </c>
      <c r="C930" s="34">
        <f t="shared" si="226"/>
        <v>17</v>
      </c>
      <c r="D930" s="25">
        <v>44759</v>
      </c>
      <c r="E930" s="20">
        <f t="shared" si="227"/>
        <v>0</v>
      </c>
      <c r="F930" s="26">
        <f t="shared" si="228"/>
        <v>0</v>
      </c>
      <c r="G930" s="26">
        <f t="shared" si="229"/>
        <v>0</v>
      </c>
      <c r="H930" s="37">
        <f t="shared" si="230"/>
        <v>0</v>
      </c>
      <c r="I930" s="26">
        <f t="shared" si="231"/>
        <v>0</v>
      </c>
      <c r="J930" s="20">
        <f t="shared" si="232"/>
        <v>19800</v>
      </c>
      <c r="K930" s="20">
        <f t="shared" si="233"/>
        <v>2000</v>
      </c>
      <c r="L930" s="26">
        <v>1000</v>
      </c>
      <c r="M930" s="26">
        <v>0</v>
      </c>
      <c r="N930" s="26">
        <v>1000</v>
      </c>
      <c r="O930" s="20">
        <f t="shared" si="234"/>
        <v>-2000</v>
      </c>
      <c r="P930" s="20">
        <f t="shared" si="235"/>
        <v>17800</v>
      </c>
      <c r="Q930" s="26">
        <v>500</v>
      </c>
      <c r="R930" s="26">
        <v>5000</v>
      </c>
      <c r="S930" s="26">
        <v>1000</v>
      </c>
      <c r="T930" s="26">
        <v>500</v>
      </c>
      <c r="U930" s="26">
        <v>2000</v>
      </c>
      <c r="V930" s="26">
        <v>3000</v>
      </c>
      <c r="W930" s="26">
        <v>0</v>
      </c>
      <c r="X930" s="26">
        <v>5000</v>
      </c>
      <c r="Y930" s="26">
        <v>800</v>
      </c>
      <c r="Z930" s="20">
        <f t="shared" si="236"/>
        <v>-19800</v>
      </c>
      <c r="AA930" s="26">
        <f t="shared" si="237"/>
        <v>15000</v>
      </c>
      <c r="AB930" s="26">
        <v>0</v>
      </c>
      <c r="AC930" s="26">
        <v>15000</v>
      </c>
      <c r="AD930" s="26">
        <v>0</v>
      </c>
      <c r="AE930" s="26">
        <v>0</v>
      </c>
      <c r="AF930" s="26">
        <f t="shared" si="238"/>
        <v>-34800</v>
      </c>
      <c r="AG930" s="27">
        <f>SUM($AF$2:AF930)/SUM($AH$2:AH930)</f>
        <v>-3.3839074273412273E-3</v>
      </c>
      <c r="AH930" s="28">
        <v>10000000</v>
      </c>
      <c r="AI930" s="26">
        <f t="shared" si="239"/>
        <v>0</v>
      </c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9"/>
      <c r="AU930" s="29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 spans="1:63" x14ac:dyDescent="0.2">
      <c r="A931" s="34">
        <f t="shared" si="224"/>
        <v>2022</v>
      </c>
      <c r="B931" s="34">
        <f t="shared" si="225"/>
        <v>7</v>
      </c>
      <c r="C931" s="34">
        <f t="shared" si="226"/>
        <v>18</v>
      </c>
      <c r="D931" s="25">
        <v>44760</v>
      </c>
      <c r="E931" s="20">
        <f t="shared" si="227"/>
        <v>0</v>
      </c>
      <c r="F931" s="26">
        <f t="shared" si="228"/>
        <v>0</v>
      </c>
      <c r="G931" s="26">
        <f t="shared" si="229"/>
        <v>0</v>
      </c>
      <c r="H931" s="37">
        <f t="shared" si="230"/>
        <v>0</v>
      </c>
      <c r="I931" s="26">
        <f t="shared" si="231"/>
        <v>0</v>
      </c>
      <c r="J931" s="20">
        <f t="shared" si="232"/>
        <v>19800</v>
      </c>
      <c r="K931" s="20">
        <f t="shared" si="233"/>
        <v>2000</v>
      </c>
      <c r="L931" s="26">
        <v>1000</v>
      </c>
      <c r="M931" s="26">
        <v>0</v>
      </c>
      <c r="N931" s="26">
        <v>1000</v>
      </c>
      <c r="O931" s="20">
        <f t="shared" si="234"/>
        <v>-2000</v>
      </c>
      <c r="P931" s="20">
        <f t="shared" si="235"/>
        <v>17800</v>
      </c>
      <c r="Q931" s="26">
        <v>500</v>
      </c>
      <c r="R931" s="26">
        <v>5000</v>
      </c>
      <c r="S931" s="26">
        <v>1000</v>
      </c>
      <c r="T931" s="26">
        <v>500</v>
      </c>
      <c r="U931" s="26">
        <v>2000</v>
      </c>
      <c r="V931" s="26">
        <v>3000</v>
      </c>
      <c r="W931" s="26">
        <v>0</v>
      </c>
      <c r="X931" s="26">
        <v>5000</v>
      </c>
      <c r="Y931" s="26">
        <v>800</v>
      </c>
      <c r="Z931" s="20">
        <f t="shared" si="236"/>
        <v>-19800</v>
      </c>
      <c r="AA931" s="26">
        <f t="shared" si="237"/>
        <v>15000</v>
      </c>
      <c r="AB931" s="26">
        <v>0</v>
      </c>
      <c r="AC931" s="26">
        <v>15000</v>
      </c>
      <c r="AD931" s="26">
        <v>0</v>
      </c>
      <c r="AE931" s="26">
        <v>0</v>
      </c>
      <c r="AF931" s="26">
        <f t="shared" si="238"/>
        <v>-34800</v>
      </c>
      <c r="AG931" s="27">
        <f>SUM($AF$2:AF931)/SUM($AH$2:AH931)</f>
        <v>-3.384010752688172E-3</v>
      </c>
      <c r="AH931" s="28">
        <v>10000000</v>
      </c>
      <c r="AI931" s="26">
        <f t="shared" si="239"/>
        <v>0</v>
      </c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9"/>
      <c r="AU931" s="29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 spans="1:63" x14ac:dyDescent="0.2">
      <c r="A932" s="34">
        <f t="shared" si="224"/>
        <v>2022</v>
      </c>
      <c r="B932" s="34">
        <f t="shared" si="225"/>
        <v>7</v>
      </c>
      <c r="C932" s="34">
        <f t="shared" si="226"/>
        <v>19</v>
      </c>
      <c r="D932" s="25">
        <v>44761</v>
      </c>
      <c r="E932" s="20">
        <f t="shared" si="227"/>
        <v>0</v>
      </c>
      <c r="F932" s="26">
        <f t="shared" si="228"/>
        <v>0</v>
      </c>
      <c r="G932" s="26">
        <f t="shared" si="229"/>
        <v>0</v>
      </c>
      <c r="H932" s="37">
        <f t="shared" si="230"/>
        <v>0</v>
      </c>
      <c r="I932" s="26">
        <f t="shared" si="231"/>
        <v>0</v>
      </c>
      <c r="J932" s="20">
        <f t="shared" si="232"/>
        <v>19800</v>
      </c>
      <c r="K932" s="20">
        <f t="shared" si="233"/>
        <v>2000</v>
      </c>
      <c r="L932" s="26">
        <v>1000</v>
      </c>
      <c r="M932" s="26">
        <v>0</v>
      </c>
      <c r="N932" s="26">
        <v>1000</v>
      </c>
      <c r="O932" s="20">
        <f t="shared" si="234"/>
        <v>-2000</v>
      </c>
      <c r="P932" s="20">
        <f t="shared" si="235"/>
        <v>17800</v>
      </c>
      <c r="Q932" s="26">
        <v>500</v>
      </c>
      <c r="R932" s="26">
        <v>5000</v>
      </c>
      <c r="S932" s="26">
        <v>1000</v>
      </c>
      <c r="T932" s="26">
        <v>500</v>
      </c>
      <c r="U932" s="26">
        <v>2000</v>
      </c>
      <c r="V932" s="26">
        <v>3000</v>
      </c>
      <c r="W932" s="26">
        <v>0</v>
      </c>
      <c r="X932" s="26">
        <v>5000</v>
      </c>
      <c r="Y932" s="26">
        <v>800</v>
      </c>
      <c r="Z932" s="20">
        <f t="shared" si="236"/>
        <v>-19800</v>
      </c>
      <c r="AA932" s="26">
        <f t="shared" si="237"/>
        <v>15000</v>
      </c>
      <c r="AB932" s="26">
        <v>0</v>
      </c>
      <c r="AC932" s="26">
        <v>15000</v>
      </c>
      <c r="AD932" s="26">
        <v>0</v>
      </c>
      <c r="AE932" s="26">
        <v>0</v>
      </c>
      <c r="AF932" s="26">
        <f t="shared" si="238"/>
        <v>-34800</v>
      </c>
      <c r="AG932" s="27">
        <f>SUM($AF$2:AF932)/SUM($AH$2:AH932)</f>
        <v>-3.3841138560687435E-3</v>
      </c>
      <c r="AH932" s="28">
        <v>10000000</v>
      </c>
      <c r="AI932" s="26">
        <f t="shared" si="239"/>
        <v>0</v>
      </c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9"/>
      <c r="AU932" s="29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 spans="1:63" x14ac:dyDescent="0.2">
      <c r="A933" s="34">
        <f t="shared" si="224"/>
        <v>2022</v>
      </c>
      <c r="B933" s="34">
        <f t="shared" si="225"/>
        <v>7</v>
      </c>
      <c r="C933" s="34">
        <f t="shared" si="226"/>
        <v>20</v>
      </c>
      <c r="D933" s="25">
        <v>44762</v>
      </c>
      <c r="E933" s="20">
        <f t="shared" si="227"/>
        <v>0</v>
      </c>
      <c r="F933" s="26">
        <f t="shared" si="228"/>
        <v>0</v>
      </c>
      <c r="G933" s="26">
        <f t="shared" si="229"/>
        <v>0</v>
      </c>
      <c r="H933" s="37">
        <f t="shared" si="230"/>
        <v>0</v>
      </c>
      <c r="I933" s="26">
        <f t="shared" si="231"/>
        <v>0</v>
      </c>
      <c r="J933" s="20">
        <f t="shared" si="232"/>
        <v>19800</v>
      </c>
      <c r="K933" s="20">
        <f t="shared" si="233"/>
        <v>2000</v>
      </c>
      <c r="L933" s="26">
        <v>1000</v>
      </c>
      <c r="M933" s="26">
        <v>0</v>
      </c>
      <c r="N933" s="26">
        <v>1000</v>
      </c>
      <c r="O933" s="20">
        <f t="shared" si="234"/>
        <v>-2000</v>
      </c>
      <c r="P933" s="20">
        <f t="shared" si="235"/>
        <v>17800</v>
      </c>
      <c r="Q933" s="26">
        <v>500</v>
      </c>
      <c r="R933" s="26">
        <v>5000</v>
      </c>
      <c r="S933" s="26">
        <v>1000</v>
      </c>
      <c r="T933" s="26">
        <v>500</v>
      </c>
      <c r="U933" s="26">
        <v>2000</v>
      </c>
      <c r="V933" s="26">
        <v>3000</v>
      </c>
      <c r="W933" s="26">
        <v>0</v>
      </c>
      <c r="X933" s="26">
        <v>5000</v>
      </c>
      <c r="Y933" s="26">
        <v>800</v>
      </c>
      <c r="Z933" s="20">
        <f t="shared" si="236"/>
        <v>-19800</v>
      </c>
      <c r="AA933" s="26">
        <f t="shared" si="237"/>
        <v>15000</v>
      </c>
      <c r="AB933" s="26">
        <v>0</v>
      </c>
      <c r="AC933" s="26">
        <v>15000</v>
      </c>
      <c r="AD933" s="26">
        <v>0</v>
      </c>
      <c r="AE933" s="26">
        <v>0</v>
      </c>
      <c r="AF933" s="26">
        <f t="shared" si="238"/>
        <v>-34800</v>
      </c>
      <c r="AG933" s="27">
        <f>SUM($AF$2:AF933)/SUM($AH$2:AH933)</f>
        <v>-3.3842167381974248E-3</v>
      </c>
      <c r="AH933" s="28">
        <v>10000000</v>
      </c>
      <c r="AI933" s="26">
        <f t="shared" si="239"/>
        <v>0</v>
      </c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9"/>
      <c r="AU933" s="29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 spans="1:63" x14ac:dyDescent="0.2">
      <c r="A934" s="34">
        <f t="shared" si="224"/>
        <v>2022</v>
      </c>
      <c r="B934" s="34">
        <f t="shared" si="225"/>
        <v>7</v>
      </c>
      <c r="C934" s="34">
        <f t="shared" si="226"/>
        <v>21</v>
      </c>
      <c r="D934" s="25">
        <v>44763</v>
      </c>
      <c r="E934" s="20">
        <f t="shared" si="227"/>
        <v>0</v>
      </c>
      <c r="F934" s="26">
        <f t="shared" si="228"/>
        <v>0</v>
      </c>
      <c r="G934" s="26">
        <f t="shared" si="229"/>
        <v>0</v>
      </c>
      <c r="H934" s="37">
        <f t="shared" si="230"/>
        <v>0</v>
      </c>
      <c r="I934" s="26">
        <f t="shared" si="231"/>
        <v>0</v>
      </c>
      <c r="J934" s="20">
        <f t="shared" si="232"/>
        <v>19800</v>
      </c>
      <c r="K934" s="20">
        <f t="shared" si="233"/>
        <v>2000</v>
      </c>
      <c r="L934" s="26">
        <v>1000</v>
      </c>
      <c r="M934" s="26">
        <v>0</v>
      </c>
      <c r="N934" s="26">
        <v>1000</v>
      </c>
      <c r="O934" s="20">
        <f t="shared" si="234"/>
        <v>-2000</v>
      </c>
      <c r="P934" s="20">
        <f t="shared" si="235"/>
        <v>17800</v>
      </c>
      <c r="Q934" s="26">
        <v>500</v>
      </c>
      <c r="R934" s="26">
        <v>5000</v>
      </c>
      <c r="S934" s="26">
        <v>1000</v>
      </c>
      <c r="T934" s="26">
        <v>500</v>
      </c>
      <c r="U934" s="26">
        <v>2000</v>
      </c>
      <c r="V934" s="26">
        <v>3000</v>
      </c>
      <c r="W934" s="26">
        <v>0</v>
      </c>
      <c r="X934" s="26">
        <v>5000</v>
      </c>
      <c r="Y934" s="26">
        <v>800</v>
      </c>
      <c r="Z934" s="20">
        <f t="shared" si="236"/>
        <v>-19800</v>
      </c>
      <c r="AA934" s="26">
        <f t="shared" si="237"/>
        <v>15000</v>
      </c>
      <c r="AB934" s="26">
        <v>0</v>
      </c>
      <c r="AC934" s="26">
        <v>15000</v>
      </c>
      <c r="AD934" s="26">
        <v>0</v>
      </c>
      <c r="AE934" s="26">
        <v>0</v>
      </c>
      <c r="AF934" s="26">
        <f t="shared" si="238"/>
        <v>-34800</v>
      </c>
      <c r="AG934" s="27">
        <f>SUM($AF$2:AF934)/SUM($AH$2:AH934)</f>
        <v>-3.3843193997856375E-3</v>
      </c>
      <c r="AH934" s="28">
        <v>10000000</v>
      </c>
      <c r="AI934" s="26">
        <f t="shared" si="239"/>
        <v>0</v>
      </c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9"/>
      <c r="AU934" s="29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 spans="1:63" x14ac:dyDescent="0.2">
      <c r="A935" s="34">
        <f t="shared" si="224"/>
        <v>2022</v>
      </c>
      <c r="B935" s="34">
        <f t="shared" si="225"/>
        <v>7</v>
      </c>
      <c r="C935" s="34">
        <f t="shared" si="226"/>
        <v>22</v>
      </c>
      <c r="D935" s="25">
        <v>44764</v>
      </c>
      <c r="E935" s="20">
        <f t="shared" si="227"/>
        <v>0</v>
      </c>
      <c r="F935" s="26">
        <f t="shared" si="228"/>
        <v>0</v>
      </c>
      <c r="G935" s="26">
        <f t="shared" si="229"/>
        <v>0</v>
      </c>
      <c r="H935" s="37">
        <f t="shared" si="230"/>
        <v>0</v>
      </c>
      <c r="I935" s="26">
        <f t="shared" si="231"/>
        <v>0</v>
      </c>
      <c r="J935" s="20">
        <f t="shared" si="232"/>
        <v>19800</v>
      </c>
      <c r="K935" s="20">
        <f t="shared" si="233"/>
        <v>2000</v>
      </c>
      <c r="L935" s="26">
        <v>1000</v>
      </c>
      <c r="M935" s="26">
        <v>0</v>
      </c>
      <c r="N935" s="26">
        <v>1000</v>
      </c>
      <c r="O935" s="20">
        <f t="shared" si="234"/>
        <v>-2000</v>
      </c>
      <c r="P935" s="20">
        <f t="shared" si="235"/>
        <v>17800</v>
      </c>
      <c r="Q935" s="26">
        <v>500</v>
      </c>
      <c r="R935" s="26">
        <v>5000</v>
      </c>
      <c r="S935" s="26">
        <v>1000</v>
      </c>
      <c r="T935" s="26">
        <v>500</v>
      </c>
      <c r="U935" s="26">
        <v>2000</v>
      </c>
      <c r="V935" s="26">
        <v>3000</v>
      </c>
      <c r="W935" s="26">
        <v>0</v>
      </c>
      <c r="X935" s="26">
        <v>5000</v>
      </c>
      <c r="Y935" s="26">
        <v>800</v>
      </c>
      <c r="Z935" s="20">
        <f t="shared" si="236"/>
        <v>-19800</v>
      </c>
      <c r="AA935" s="26">
        <f t="shared" si="237"/>
        <v>15000</v>
      </c>
      <c r="AB935" s="26">
        <v>0</v>
      </c>
      <c r="AC935" s="26">
        <v>15000</v>
      </c>
      <c r="AD935" s="26">
        <v>0</v>
      </c>
      <c r="AE935" s="26">
        <v>0</v>
      </c>
      <c r="AF935" s="26">
        <f t="shared" si="238"/>
        <v>-34800</v>
      </c>
      <c r="AG935" s="27">
        <f>SUM($AF$2:AF935)/SUM($AH$2:AH935)</f>
        <v>-3.3844218415417559E-3</v>
      </c>
      <c r="AH935" s="28">
        <v>10000000</v>
      </c>
      <c r="AI935" s="26">
        <f t="shared" si="239"/>
        <v>0</v>
      </c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9"/>
      <c r="AU935" s="29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 spans="1:63" x14ac:dyDescent="0.2">
      <c r="A936" s="34">
        <f t="shared" si="224"/>
        <v>2022</v>
      </c>
      <c r="B936" s="34">
        <f t="shared" si="225"/>
        <v>7</v>
      </c>
      <c r="C936" s="34">
        <f t="shared" si="226"/>
        <v>23</v>
      </c>
      <c r="D936" s="25">
        <v>44765</v>
      </c>
      <c r="E936" s="20">
        <f t="shared" si="227"/>
        <v>0</v>
      </c>
      <c r="F936" s="26">
        <f t="shared" si="228"/>
        <v>0</v>
      </c>
      <c r="G936" s="26">
        <f t="shared" si="229"/>
        <v>0</v>
      </c>
      <c r="H936" s="37">
        <f t="shared" si="230"/>
        <v>0</v>
      </c>
      <c r="I936" s="26">
        <f t="shared" si="231"/>
        <v>0</v>
      </c>
      <c r="J936" s="20">
        <f t="shared" si="232"/>
        <v>19800</v>
      </c>
      <c r="K936" s="20">
        <f t="shared" si="233"/>
        <v>2000</v>
      </c>
      <c r="L936" s="26">
        <v>1000</v>
      </c>
      <c r="M936" s="26">
        <v>0</v>
      </c>
      <c r="N936" s="26">
        <v>1000</v>
      </c>
      <c r="O936" s="20">
        <f t="shared" si="234"/>
        <v>-2000</v>
      </c>
      <c r="P936" s="20">
        <f t="shared" si="235"/>
        <v>17800</v>
      </c>
      <c r="Q936" s="26">
        <v>500</v>
      </c>
      <c r="R936" s="26">
        <v>5000</v>
      </c>
      <c r="S936" s="26">
        <v>1000</v>
      </c>
      <c r="T936" s="26">
        <v>500</v>
      </c>
      <c r="U936" s="26">
        <v>2000</v>
      </c>
      <c r="V936" s="26">
        <v>3000</v>
      </c>
      <c r="W936" s="26">
        <v>0</v>
      </c>
      <c r="X936" s="26">
        <v>5000</v>
      </c>
      <c r="Y936" s="26">
        <v>800</v>
      </c>
      <c r="Z936" s="20">
        <f t="shared" si="236"/>
        <v>-19800</v>
      </c>
      <c r="AA936" s="26">
        <f t="shared" si="237"/>
        <v>15000</v>
      </c>
      <c r="AB936" s="26">
        <v>0</v>
      </c>
      <c r="AC936" s="26">
        <v>15000</v>
      </c>
      <c r="AD936" s="26">
        <v>0</v>
      </c>
      <c r="AE936" s="26">
        <v>0</v>
      </c>
      <c r="AF936" s="26">
        <f t="shared" si="238"/>
        <v>-34800</v>
      </c>
      <c r="AG936" s="27">
        <f>SUM($AF$2:AF936)/SUM($AH$2:AH936)</f>
        <v>-3.3845240641711231E-3</v>
      </c>
      <c r="AH936" s="28">
        <v>10000000</v>
      </c>
      <c r="AI936" s="26">
        <f t="shared" si="239"/>
        <v>0</v>
      </c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9"/>
      <c r="AU936" s="29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 spans="1:63" x14ac:dyDescent="0.2">
      <c r="A937" s="34">
        <f t="shared" si="224"/>
        <v>2022</v>
      </c>
      <c r="B937" s="34">
        <f t="shared" si="225"/>
        <v>7</v>
      </c>
      <c r="C937" s="34">
        <f t="shared" si="226"/>
        <v>24</v>
      </c>
      <c r="D937" s="25">
        <v>44766</v>
      </c>
      <c r="E937" s="20">
        <f t="shared" si="227"/>
        <v>0</v>
      </c>
      <c r="F937" s="26">
        <f t="shared" si="228"/>
        <v>0</v>
      </c>
      <c r="G937" s="26">
        <f t="shared" si="229"/>
        <v>0</v>
      </c>
      <c r="H937" s="37">
        <f t="shared" si="230"/>
        <v>0</v>
      </c>
      <c r="I937" s="26">
        <f t="shared" si="231"/>
        <v>0</v>
      </c>
      <c r="J937" s="20">
        <f t="shared" si="232"/>
        <v>19800</v>
      </c>
      <c r="K937" s="20">
        <f t="shared" si="233"/>
        <v>2000</v>
      </c>
      <c r="L937" s="26">
        <v>1000</v>
      </c>
      <c r="M937" s="26">
        <v>0</v>
      </c>
      <c r="N937" s="26">
        <v>1000</v>
      </c>
      <c r="O937" s="20">
        <f t="shared" si="234"/>
        <v>-2000</v>
      </c>
      <c r="P937" s="20">
        <f t="shared" si="235"/>
        <v>17800</v>
      </c>
      <c r="Q937" s="26">
        <v>500</v>
      </c>
      <c r="R937" s="26">
        <v>5000</v>
      </c>
      <c r="S937" s="26">
        <v>1000</v>
      </c>
      <c r="T937" s="26">
        <v>500</v>
      </c>
      <c r="U937" s="26">
        <v>2000</v>
      </c>
      <c r="V937" s="26">
        <v>3000</v>
      </c>
      <c r="W937" s="26">
        <v>0</v>
      </c>
      <c r="X937" s="26">
        <v>5000</v>
      </c>
      <c r="Y937" s="26">
        <v>800</v>
      </c>
      <c r="Z937" s="20">
        <f t="shared" si="236"/>
        <v>-19800</v>
      </c>
      <c r="AA937" s="26">
        <f t="shared" si="237"/>
        <v>15000</v>
      </c>
      <c r="AB937" s="26">
        <v>0</v>
      </c>
      <c r="AC937" s="26">
        <v>15000</v>
      </c>
      <c r="AD937" s="26">
        <v>0</v>
      </c>
      <c r="AE937" s="26">
        <v>0</v>
      </c>
      <c r="AF937" s="26">
        <f t="shared" si="238"/>
        <v>-34800</v>
      </c>
      <c r="AG937" s="27">
        <f>SUM($AF$2:AF937)/SUM($AH$2:AH937)</f>
        <v>-3.3846260683760682E-3</v>
      </c>
      <c r="AH937" s="28">
        <v>10000000</v>
      </c>
      <c r="AI937" s="26">
        <f t="shared" si="239"/>
        <v>0</v>
      </c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9"/>
      <c r="AU937" s="29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 spans="1:63" x14ac:dyDescent="0.2">
      <c r="A938" s="34">
        <f t="shared" si="224"/>
        <v>2022</v>
      </c>
      <c r="B938" s="34">
        <f t="shared" si="225"/>
        <v>7</v>
      </c>
      <c r="C938" s="34">
        <f t="shared" si="226"/>
        <v>25</v>
      </c>
      <c r="D938" s="25">
        <v>44767</v>
      </c>
      <c r="E938" s="20">
        <f t="shared" si="227"/>
        <v>0</v>
      </c>
      <c r="F938" s="26">
        <f t="shared" si="228"/>
        <v>0</v>
      </c>
      <c r="G938" s="26">
        <f t="shared" si="229"/>
        <v>0</v>
      </c>
      <c r="H938" s="37">
        <f t="shared" si="230"/>
        <v>0</v>
      </c>
      <c r="I938" s="26">
        <f t="shared" si="231"/>
        <v>0</v>
      </c>
      <c r="J938" s="20">
        <f t="shared" si="232"/>
        <v>19800</v>
      </c>
      <c r="K938" s="20">
        <f t="shared" si="233"/>
        <v>2000</v>
      </c>
      <c r="L938" s="26">
        <v>1000</v>
      </c>
      <c r="M938" s="26">
        <v>0</v>
      </c>
      <c r="N938" s="26">
        <v>1000</v>
      </c>
      <c r="O938" s="20">
        <f t="shared" si="234"/>
        <v>-2000</v>
      </c>
      <c r="P938" s="20">
        <f t="shared" si="235"/>
        <v>17800</v>
      </c>
      <c r="Q938" s="26">
        <v>500</v>
      </c>
      <c r="R938" s="26">
        <v>5000</v>
      </c>
      <c r="S938" s="26">
        <v>1000</v>
      </c>
      <c r="T938" s="26">
        <v>500</v>
      </c>
      <c r="U938" s="26">
        <v>2000</v>
      </c>
      <c r="V938" s="26">
        <v>3000</v>
      </c>
      <c r="W938" s="26">
        <v>0</v>
      </c>
      <c r="X938" s="26">
        <v>5000</v>
      </c>
      <c r="Y938" s="26">
        <v>800</v>
      </c>
      <c r="Z938" s="20">
        <f t="shared" si="236"/>
        <v>-19800</v>
      </c>
      <c r="AA938" s="26">
        <f t="shared" si="237"/>
        <v>15000</v>
      </c>
      <c r="AB938" s="26">
        <v>0</v>
      </c>
      <c r="AC938" s="26">
        <v>15000</v>
      </c>
      <c r="AD938" s="26">
        <v>0</v>
      </c>
      <c r="AE938" s="26">
        <v>0</v>
      </c>
      <c r="AF938" s="26">
        <f t="shared" si="238"/>
        <v>-34800</v>
      </c>
      <c r="AG938" s="27">
        <f>SUM($AF$2:AF938)/SUM($AH$2:AH938)</f>
        <v>-3.3847278548559232E-3</v>
      </c>
      <c r="AH938" s="28">
        <v>10000000</v>
      </c>
      <c r="AI938" s="26">
        <f t="shared" si="239"/>
        <v>0</v>
      </c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9"/>
      <c r="AU938" s="29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 spans="1:63" x14ac:dyDescent="0.2">
      <c r="A939" s="34">
        <f t="shared" si="224"/>
        <v>2022</v>
      </c>
      <c r="B939" s="34">
        <f t="shared" si="225"/>
        <v>7</v>
      </c>
      <c r="C939" s="34">
        <f t="shared" si="226"/>
        <v>26</v>
      </c>
      <c r="D939" s="25">
        <v>44768</v>
      </c>
      <c r="E939" s="20">
        <f t="shared" si="227"/>
        <v>0</v>
      </c>
      <c r="F939" s="26">
        <f t="shared" si="228"/>
        <v>0</v>
      </c>
      <c r="G939" s="26">
        <f t="shared" si="229"/>
        <v>0</v>
      </c>
      <c r="H939" s="37">
        <f t="shared" si="230"/>
        <v>0</v>
      </c>
      <c r="I939" s="26">
        <f t="shared" si="231"/>
        <v>0</v>
      </c>
      <c r="J939" s="20">
        <f t="shared" si="232"/>
        <v>19800</v>
      </c>
      <c r="K939" s="20">
        <f t="shared" si="233"/>
        <v>2000</v>
      </c>
      <c r="L939" s="26">
        <v>1000</v>
      </c>
      <c r="M939" s="26">
        <v>0</v>
      </c>
      <c r="N939" s="26">
        <v>1000</v>
      </c>
      <c r="O939" s="20">
        <f t="shared" si="234"/>
        <v>-2000</v>
      </c>
      <c r="P939" s="20">
        <f t="shared" si="235"/>
        <v>17800</v>
      </c>
      <c r="Q939" s="26">
        <v>500</v>
      </c>
      <c r="R939" s="26">
        <v>5000</v>
      </c>
      <c r="S939" s="26">
        <v>1000</v>
      </c>
      <c r="T939" s="26">
        <v>500</v>
      </c>
      <c r="U939" s="26">
        <v>2000</v>
      </c>
      <c r="V939" s="26">
        <v>3000</v>
      </c>
      <c r="W939" s="26">
        <v>0</v>
      </c>
      <c r="X939" s="26">
        <v>5000</v>
      </c>
      <c r="Y939" s="26">
        <v>800</v>
      </c>
      <c r="Z939" s="20">
        <f t="shared" si="236"/>
        <v>-19800</v>
      </c>
      <c r="AA939" s="26">
        <f t="shared" si="237"/>
        <v>15000</v>
      </c>
      <c r="AB939" s="26">
        <v>0</v>
      </c>
      <c r="AC939" s="26">
        <v>15000</v>
      </c>
      <c r="AD939" s="26">
        <v>0</v>
      </c>
      <c r="AE939" s="26">
        <v>0</v>
      </c>
      <c r="AF939" s="26">
        <f t="shared" si="238"/>
        <v>-34800</v>
      </c>
      <c r="AG939" s="27">
        <f>SUM($AF$2:AF939)/SUM($AH$2:AH939)</f>
        <v>-3.3848294243070363E-3</v>
      </c>
      <c r="AH939" s="28">
        <v>10000000</v>
      </c>
      <c r="AI939" s="26">
        <f t="shared" si="239"/>
        <v>0</v>
      </c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9"/>
      <c r="AU939" s="29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 spans="1:63" x14ac:dyDescent="0.2">
      <c r="A940" s="34">
        <f t="shared" si="224"/>
        <v>2022</v>
      </c>
      <c r="B940" s="34">
        <f t="shared" si="225"/>
        <v>7</v>
      </c>
      <c r="C940" s="34">
        <f t="shared" si="226"/>
        <v>27</v>
      </c>
      <c r="D940" s="25">
        <v>44769</v>
      </c>
      <c r="E940" s="20">
        <f t="shared" si="227"/>
        <v>0</v>
      </c>
      <c r="F940" s="26">
        <f t="shared" si="228"/>
        <v>0</v>
      </c>
      <c r="G940" s="26">
        <f t="shared" si="229"/>
        <v>0</v>
      </c>
      <c r="H940" s="37">
        <f t="shared" si="230"/>
        <v>0</v>
      </c>
      <c r="I940" s="26">
        <f t="shared" si="231"/>
        <v>0</v>
      </c>
      <c r="J940" s="20">
        <f t="shared" si="232"/>
        <v>19800</v>
      </c>
      <c r="K940" s="20">
        <f t="shared" si="233"/>
        <v>2000</v>
      </c>
      <c r="L940" s="26">
        <v>1000</v>
      </c>
      <c r="M940" s="26">
        <v>0</v>
      </c>
      <c r="N940" s="26">
        <v>1000</v>
      </c>
      <c r="O940" s="20">
        <f t="shared" si="234"/>
        <v>-2000</v>
      </c>
      <c r="P940" s="20">
        <f t="shared" si="235"/>
        <v>17800</v>
      </c>
      <c r="Q940" s="26">
        <v>500</v>
      </c>
      <c r="R940" s="26">
        <v>5000</v>
      </c>
      <c r="S940" s="26">
        <v>1000</v>
      </c>
      <c r="T940" s="26">
        <v>500</v>
      </c>
      <c r="U940" s="26">
        <v>2000</v>
      </c>
      <c r="V940" s="26">
        <v>3000</v>
      </c>
      <c r="W940" s="26">
        <v>0</v>
      </c>
      <c r="X940" s="26">
        <v>5000</v>
      </c>
      <c r="Y940" s="26">
        <v>800</v>
      </c>
      <c r="Z940" s="20">
        <f t="shared" si="236"/>
        <v>-19800</v>
      </c>
      <c r="AA940" s="26">
        <f t="shared" si="237"/>
        <v>15000</v>
      </c>
      <c r="AB940" s="26">
        <v>0</v>
      </c>
      <c r="AC940" s="26">
        <v>15000</v>
      </c>
      <c r="AD940" s="26">
        <v>0</v>
      </c>
      <c r="AE940" s="26">
        <v>0</v>
      </c>
      <c r="AF940" s="26">
        <f t="shared" si="238"/>
        <v>-34800</v>
      </c>
      <c r="AG940" s="27">
        <f>SUM($AF$2:AF940)/SUM($AH$2:AH940)</f>
        <v>-3.3849307774227902E-3</v>
      </c>
      <c r="AH940" s="28">
        <v>10000000</v>
      </c>
      <c r="AI940" s="26">
        <f t="shared" si="239"/>
        <v>0</v>
      </c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9"/>
      <c r="AU940" s="29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 spans="1:63" x14ac:dyDescent="0.2">
      <c r="A941" s="34">
        <f t="shared" si="224"/>
        <v>2022</v>
      </c>
      <c r="B941" s="34">
        <f t="shared" si="225"/>
        <v>7</v>
      </c>
      <c r="C941" s="34">
        <f t="shared" si="226"/>
        <v>28</v>
      </c>
      <c r="D941" s="25">
        <v>44770</v>
      </c>
      <c r="E941" s="20">
        <f t="shared" si="227"/>
        <v>0</v>
      </c>
      <c r="F941" s="26">
        <f t="shared" si="228"/>
        <v>0</v>
      </c>
      <c r="G941" s="26">
        <f t="shared" si="229"/>
        <v>0</v>
      </c>
      <c r="H941" s="37">
        <f t="shared" si="230"/>
        <v>0</v>
      </c>
      <c r="I941" s="26">
        <f t="shared" si="231"/>
        <v>0</v>
      </c>
      <c r="J941" s="20">
        <f t="shared" si="232"/>
        <v>19800</v>
      </c>
      <c r="K941" s="20">
        <f t="shared" si="233"/>
        <v>2000</v>
      </c>
      <c r="L941" s="26">
        <v>1000</v>
      </c>
      <c r="M941" s="26">
        <v>0</v>
      </c>
      <c r="N941" s="26">
        <v>1000</v>
      </c>
      <c r="O941" s="20">
        <f t="shared" si="234"/>
        <v>-2000</v>
      </c>
      <c r="P941" s="20">
        <f t="shared" si="235"/>
        <v>17800</v>
      </c>
      <c r="Q941" s="26">
        <v>500</v>
      </c>
      <c r="R941" s="26">
        <v>5000</v>
      </c>
      <c r="S941" s="26">
        <v>1000</v>
      </c>
      <c r="T941" s="26">
        <v>500</v>
      </c>
      <c r="U941" s="26">
        <v>2000</v>
      </c>
      <c r="V941" s="26">
        <v>3000</v>
      </c>
      <c r="W941" s="26">
        <v>0</v>
      </c>
      <c r="X941" s="26">
        <v>5000</v>
      </c>
      <c r="Y941" s="26">
        <v>800</v>
      </c>
      <c r="Z941" s="20">
        <f t="shared" si="236"/>
        <v>-19800</v>
      </c>
      <c r="AA941" s="26">
        <f t="shared" si="237"/>
        <v>15000</v>
      </c>
      <c r="AB941" s="26">
        <v>0</v>
      </c>
      <c r="AC941" s="26">
        <v>15000</v>
      </c>
      <c r="AD941" s="26">
        <v>0</v>
      </c>
      <c r="AE941" s="26">
        <v>0</v>
      </c>
      <c r="AF941" s="26">
        <f t="shared" si="238"/>
        <v>-34800</v>
      </c>
      <c r="AG941" s="27">
        <f>SUM($AF$2:AF941)/SUM($AH$2:AH941)</f>
        <v>-3.3850319148936172E-3</v>
      </c>
      <c r="AH941" s="28">
        <v>10000000</v>
      </c>
      <c r="AI941" s="26">
        <f t="shared" si="239"/>
        <v>0</v>
      </c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9"/>
      <c r="AU941" s="29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 spans="1:63" x14ac:dyDescent="0.2">
      <c r="A942" s="34">
        <f t="shared" si="224"/>
        <v>2022</v>
      </c>
      <c r="B942" s="34">
        <f t="shared" si="225"/>
        <v>7</v>
      </c>
      <c r="C942" s="34">
        <f t="shared" si="226"/>
        <v>29</v>
      </c>
      <c r="D942" s="25">
        <v>44771</v>
      </c>
      <c r="E942" s="20">
        <f t="shared" si="227"/>
        <v>0</v>
      </c>
      <c r="F942" s="26">
        <f t="shared" si="228"/>
        <v>0</v>
      </c>
      <c r="G942" s="26">
        <f t="shared" si="229"/>
        <v>0</v>
      </c>
      <c r="H942" s="37">
        <f t="shared" si="230"/>
        <v>0</v>
      </c>
      <c r="I942" s="26">
        <f t="shared" si="231"/>
        <v>0</v>
      </c>
      <c r="J942" s="20">
        <f t="shared" si="232"/>
        <v>19800</v>
      </c>
      <c r="K942" s="20">
        <f t="shared" si="233"/>
        <v>2000</v>
      </c>
      <c r="L942" s="26">
        <v>1000</v>
      </c>
      <c r="M942" s="26">
        <v>0</v>
      </c>
      <c r="N942" s="26">
        <v>1000</v>
      </c>
      <c r="O942" s="20">
        <f t="shared" si="234"/>
        <v>-2000</v>
      </c>
      <c r="P942" s="20">
        <f t="shared" si="235"/>
        <v>17800</v>
      </c>
      <c r="Q942" s="26">
        <v>500</v>
      </c>
      <c r="R942" s="26">
        <v>5000</v>
      </c>
      <c r="S942" s="26">
        <v>1000</v>
      </c>
      <c r="T942" s="26">
        <v>500</v>
      </c>
      <c r="U942" s="26">
        <v>2000</v>
      </c>
      <c r="V942" s="26">
        <v>3000</v>
      </c>
      <c r="W942" s="26">
        <v>0</v>
      </c>
      <c r="X942" s="26">
        <v>5000</v>
      </c>
      <c r="Y942" s="26">
        <v>800</v>
      </c>
      <c r="Z942" s="20">
        <f t="shared" si="236"/>
        <v>-19800</v>
      </c>
      <c r="AA942" s="26">
        <f t="shared" si="237"/>
        <v>15000</v>
      </c>
      <c r="AB942" s="26">
        <v>0</v>
      </c>
      <c r="AC942" s="26">
        <v>15000</v>
      </c>
      <c r="AD942" s="26">
        <v>0</v>
      </c>
      <c r="AE942" s="26">
        <v>0</v>
      </c>
      <c r="AF942" s="26">
        <f t="shared" si="238"/>
        <v>-34800</v>
      </c>
      <c r="AG942" s="27">
        <f>SUM($AF$2:AF942)/SUM($AH$2:AH942)</f>
        <v>-3.3851328374070139E-3</v>
      </c>
      <c r="AH942" s="28">
        <v>10000000</v>
      </c>
      <c r="AI942" s="26">
        <f t="shared" si="239"/>
        <v>0</v>
      </c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9"/>
      <c r="AU942" s="29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 spans="1:63" x14ac:dyDescent="0.2">
      <c r="A943" s="34">
        <f t="shared" si="224"/>
        <v>2022</v>
      </c>
      <c r="B943" s="34">
        <f t="shared" si="225"/>
        <v>7</v>
      </c>
      <c r="C943" s="34">
        <f t="shared" si="226"/>
        <v>30</v>
      </c>
      <c r="D943" s="25">
        <v>44772</v>
      </c>
      <c r="E943" s="20">
        <f t="shared" si="227"/>
        <v>10100</v>
      </c>
      <c r="F943" s="26">
        <f t="shared" si="228"/>
        <v>10000</v>
      </c>
      <c r="G943" s="26">
        <f t="shared" si="229"/>
        <v>100</v>
      </c>
      <c r="H943" s="37">
        <f t="shared" si="230"/>
        <v>1</v>
      </c>
      <c r="I943" s="26">
        <f t="shared" si="231"/>
        <v>10000</v>
      </c>
      <c r="J943" s="20">
        <f t="shared" si="232"/>
        <v>19800</v>
      </c>
      <c r="K943" s="20">
        <f t="shared" si="233"/>
        <v>2000</v>
      </c>
      <c r="L943" s="26">
        <v>1000</v>
      </c>
      <c r="M943" s="26">
        <v>0</v>
      </c>
      <c r="N943" s="26">
        <v>1000</v>
      </c>
      <c r="O943" s="20">
        <f t="shared" si="234"/>
        <v>8100</v>
      </c>
      <c r="P943" s="20">
        <f t="shared" si="235"/>
        <v>17800</v>
      </c>
      <c r="Q943" s="26">
        <v>500</v>
      </c>
      <c r="R943" s="26">
        <v>5000</v>
      </c>
      <c r="S943" s="26">
        <v>1000</v>
      </c>
      <c r="T943" s="26">
        <v>500</v>
      </c>
      <c r="U943" s="26">
        <v>2000</v>
      </c>
      <c r="V943" s="26">
        <v>3000</v>
      </c>
      <c r="W943" s="26">
        <v>0</v>
      </c>
      <c r="X943" s="26">
        <v>5000</v>
      </c>
      <c r="Y943" s="26">
        <v>800</v>
      </c>
      <c r="Z943" s="20">
        <f t="shared" si="236"/>
        <v>-9700</v>
      </c>
      <c r="AA943" s="26">
        <f t="shared" si="237"/>
        <v>15000</v>
      </c>
      <c r="AB943" s="26">
        <v>0</v>
      </c>
      <c r="AC943" s="26">
        <v>15000</v>
      </c>
      <c r="AD943" s="26">
        <v>0</v>
      </c>
      <c r="AE943" s="26">
        <v>0</v>
      </c>
      <c r="AF943" s="26">
        <f t="shared" si="238"/>
        <v>-24700</v>
      </c>
      <c r="AG943" s="27">
        <f>SUM($AF$2:AF943)/SUM($AH$2:AH943)</f>
        <v>-3.3841613588110405E-3</v>
      </c>
      <c r="AH943" s="28">
        <v>10000000</v>
      </c>
      <c r="AI943" s="26">
        <f t="shared" si="239"/>
        <v>0</v>
      </c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9"/>
      <c r="AU943" s="29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 spans="1:63" x14ac:dyDescent="0.2">
      <c r="A944" s="34">
        <f t="shared" si="224"/>
        <v>2022</v>
      </c>
      <c r="B944" s="34">
        <f t="shared" si="225"/>
        <v>7</v>
      </c>
      <c r="C944" s="34">
        <f t="shared" si="226"/>
        <v>31</v>
      </c>
      <c r="D944" s="25">
        <v>44773</v>
      </c>
      <c r="E944" s="20">
        <f t="shared" si="227"/>
        <v>0</v>
      </c>
      <c r="F944" s="26">
        <f t="shared" si="228"/>
        <v>0</v>
      </c>
      <c r="G944" s="26">
        <f t="shared" si="229"/>
        <v>0</v>
      </c>
      <c r="H944" s="37">
        <f t="shared" si="230"/>
        <v>0</v>
      </c>
      <c r="I944" s="26">
        <f t="shared" si="231"/>
        <v>0</v>
      </c>
      <c r="J944" s="20">
        <f t="shared" si="232"/>
        <v>19800</v>
      </c>
      <c r="K944" s="20">
        <f t="shared" si="233"/>
        <v>2000</v>
      </c>
      <c r="L944" s="26">
        <v>1000</v>
      </c>
      <c r="M944" s="26">
        <v>0</v>
      </c>
      <c r="N944" s="26">
        <v>1000</v>
      </c>
      <c r="O944" s="20">
        <f t="shared" si="234"/>
        <v>-2000</v>
      </c>
      <c r="P944" s="20">
        <f t="shared" si="235"/>
        <v>17800</v>
      </c>
      <c r="Q944" s="26">
        <v>500</v>
      </c>
      <c r="R944" s="26">
        <v>5000</v>
      </c>
      <c r="S944" s="26">
        <v>1000</v>
      </c>
      <c r="T944" s="26">
        <v>500</v>
      </c>
      <c r="U944" s="26">
        <v>2000</v>
      </c>
      <c r="V944" s="26">
        <v>3000</v>
      </c>
      <c r="W944" s="26">
        <v>0</v>
      </c>
      <c r="X944" s="26">
        <v>5000</v>
      </c>
      <c r="Y944" s="26">
        <v>800</v>
      </c>
      <c r="Z944" s="20">
        <f t="shared" si="236"/>
        <v>-19800</v>
      </c>
      <c r="AA944" s="26">
        <f t="shared" si="237"/>
        <v>15000</v>
      </c>
      <c r="AB944" s="26">
        <v>0</v>
      </c>
      <c r="AC944" s="26">
        <v>15000</v>
      </c>
      <c r="AD944" s="26">
        <v>0</v>
      </c>
      <c r="AE944" s="26">
        <v>0</v>
      </c>
      <c r="AF944" s="26">
        <f t="shared" si="238"/>
        <v>-34800</v>
      </c>
      <c r="AG944" s="27">
        <f>SUM($AF$2:AF944)/SUM($AH$2:AH944)</f>
        <v>-3.3842629904559914E-3</v>
      </c>
      <c r="AH944" s="28">
        <v>10000000</v>
      </c>
      <c r="AI944" s="26">
        <f t="shared" si="239"/>
        <v>0</v>
      </c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9"/>
      <c r="AU944" s="29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 spans="1:63" x14ac:dyDescent="0.2">
      <c r="A945" s="34">
        <f t="shared" si="224"/>
        <v>2022</v>
      </c>
      <c r="B945" s="34">
        <f t="shared" si="225"/>
        <v>8</v>
      </c>
      <c r="C945" s="34">
        <f t="shared" si="226"/>
        <v>1</v>
      </c>
      <c r="D945" s="25">
        <v>44774</v>
      </c>
      <c r="E945" s="20">
        <f t="shared" si="227"/>
        <v>10000</v>
      </c>
      <c r="F945" s="26">
        <f t="shared" si="228"/>
        <v>10000</v>
      </c>
      <c r="G945" s="26">
        <f t="shared" si="229"/>
        <v>0</v>
      </c>
      <c r="H945" s="37">
        <f t="shared" si="230"/>
        <v>1</v>
      </c>
      <c r="I945" s="26">
        <f t="shared" si="231"/>
        <v>10000</v>
      </c>
      <c r="J945" s="20">
        <f t="shared" si="232"/>
        <v>19800</v>
      </c>
      <c r="K945" s="20">
        <f t="shared" si="233"/>
        <v>2000</v>
      </c>
      <c r="L945" s="26">
        <v>1000</v>
      </c>
      <c r="M945" s="26">
        <v>0</v>
      </c>
      <c r="N945" s="26">
        <v>1000</v>
      </c>
      <c r="O945" s="20">
        <f t="shared" si="234"/>
        <v>8000</v>
      </c>
      <c r="P945" s="20">
        <f t="shared" si="235"/>
        <v>17800</v>
      </c>
      <c r="Q945" s="26">
        <v>500</v>
      </c>
      <c r="R945" s="26">
        <v>5000</v>
      </c>
      <c r="S945" s="26">
        <v>1000</v>
      </c>
      <c r="T945" s="26">
        <v>500</v>
      </c>
      <c r="U945" s="26">
        <v>2000</v>
      </c>
      <c r="V945" s="26">
        <v>3000</v>
      </c>
      <c r="W945" s="26">
        <v>0</v>
      </c>
      <c r="X945" s="26">
        <v>5000</v>
      </c>
      <c r="Y945" s="26">
        <v>800</v>
      </c>
      <c r="Z945" s="20">
        <f t="shared" si="236"/>
        <v>-9800</v>
      </c>
      <c r="AA945" s="26">
        <f t="shared" si="237"/>
        <v>15000</v>
      </c>
      <c r="AB945" s="26">
        <v>0</v>
      </c>
      <c r="AC945" s="26">
        <v>15000</v>
      </c>
      <c r="AD945" s="26">
        <v>0</v>
      </c>
      <c r="AE945" s="26">
        <v>0</v>
      </c>
      <c r="AF945" s="26">
        <f t="shared" si="238"/>
        <v>-24800</v>
      </c>
      <c r="AG945" s="27">
        <f>SUM($AF$2:AF945)/SUM($AH$2:AH945)</f>
        <v>-3.3833050847457626E-3</v>
      </c>
      <c r="AH945" s="28">
        <v>10000000</v>
      </c>
      <c r="AI945" s="26">
        <f t="shared" si="239"/>
        <v>0</v>
      </c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9"/>
      <c r="AU945" s="29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 spans="1:63" x14ac:dyDescent="0.2">
      <c r="A946" s="34">
        <f t="shared" si="224"/>
        <v>2022</v>
      </c>
      <c r="B946" s="34">
        <f t="shared" si="225"/>
        <v>8</v>
      </c>
      <c r="C946" s="34">
        <f t="shared" si="226"/>
        <v>2</v>
      </c>
      <c r="D946" s="25">
        <v>44775</v>
      </c>
      <c r="E946" s="20">
        <f t="shared" si="227"/>
        <v>0</v>
      </c>
      <c r="F946" s="26">
        <f t="shared" si="228"/>
        <v>0</v>
      </c>
      <c r="G946" s="26">
        <f t="shared" si="229"/>
        <v>0</v>
      </c>
      <c r="H946" s="37">
        <f t="shared" si="230"/>
        <v>0</v>
      </c>
      <c r="I946" s="26">
        <f t="shared" si="231"/>
        <v>0</v>
      </c>
      <c r="J946" s="20">
        <f t="shared" si="232"/>
        <v>19800</v>
      </c>
      <c r="K946" s="20">
        <f t="shared" si="233"/>
        <v>2000</v>
      </c>
      <c r="L946" s="26">
        <v>1000</v>
      </c>
      <c r="M946" s="26">
        <v>0</v>
      </c>
      <c r="N946" s="26">
        <v>1000</v>
      </c>
      <c r="O946" s="20">
        <f t="shared" si="234"/>
        <v>-2000</v>
      </c>
      <c r="P946" s="20">
        <f t="shared" si="235"/>
        <v>17800</v>
      </c>
      <c r="Q946" s="26">
        <v>500</v>
      </c>
      <c r="R946" s="26">
        <v>5000</v>
      </c>
      <c r="S946" s="26">
        <v>1000</v>
      </c>
      <c r="T946" s="26">
        <v>500</v>
      </c>
      <c r="U946" s="26">
        <v>2000</v>
      </c>
      <c r="V946" s="26">
        <v>3000</v>
      </c>
      <c r="W946" s="26">
        <v>0</v>
      </c>
      <c r="X946" s="26">
        <v>5000</v>
      </c>
      <c r="Y946" s="26">
        <v>800</v>
      </c>
      <c r="Z946" s="20">
        <f t="shared" si="236"/>
        <v>-19800</v>
      </c>
      <c r="AA946" s="26">
        <f t="shared" si="237"/>
        <v>15000</v>
      </c>
      <c r="AB946" s="26">
        <v>0</v>
      </c>
      <c r="AC946" s="26">
        <v>15000</v>
      </c>
      <c r="AD946" s="26">
        <v>0</v>
      </c>
      <c r="AE946" s="26">
        <v>0</v>
      </c>
      <c r="AF946" s="26">
        <f t="shared" si="238"/>
        <v>-34800</v>
      </c>
      <c r="AG946" s="27">
        <f>SUM($AF$2:AF946)/SUM($AH$2:AH946)</f>
        <v>-3.3834074074074075E-3</v>
      </c>
      <c r="AH946" s="28">
        <v>10000000</v>
      </c>
      <c r="AI946" s="26">
        <f t="shared" si="239"/>
        <v>0</v>
      </c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9"/>
      <c r="AU946" s="29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 spans="1:63" x14ac:dyDescent="0.2">
      <c r="A947" s="34">
        <f t="shared" si="224"/>
        <v>2022</v>
      </c>
      <c r="B947" s="34">
        <f t="shared" si="225"/>
        <v>8</v>
      </c>
      <c r="C947" s="34">
        <f t="shared" si="226"/>
        <v>3</v>
      </c>
      <c r="D947" s="25">
        <v>44776</v>
      </c>
      <c r="E947" s="20">
        <f t="shared" si="227"/>
        <v>0</v>
      </c>
      <c r="F947" s="26">
        <f t="shared" si="228"/>
        <v>0</v>
      </c>
      <c r="G947" s="26">
        <f t="shared" si="229"/>
        <v>0</v>
      </c>
      <c r="H947" s="37">
        <f t="shared" si="230"/>
        <v>0</v>
      </c>
      <c r="I947" s="26">
        <f t="shared" si="231"/>
        <v>0</v>
      </c>
      <c r="J947" s="20">
        <f t="shared" si="232"/>
        <v>19800</v>
      </c>
      <c r="K947" s="20">
        <f t="shared" si="233"/>
        <v>2000</v>
      </c>
      <c r="L947" s="26">
        <v>1000</v>
      </c>
      <c r="M947" s="26">
        <v>0</v>
      </c>
      <c r="N947" s="26">
        <v>1000</v>
      </c>
      <c r="O947" s="20">
        <f t="shared" si="234"/>
        <v>-2000</v>
      </c>
      <c r="P947" s="20">
        <f t="shared" si="235"/>
        <v>17800</v>
      </c>
      <c r="Q947" s="26">
        <v>500</v>
      </c>
      <c r="R947" s="26">
        <v>5000</v>
      </c>
      <c r="S947" s="26">
        <v>1000</v>
      </c>
      <c r="T947" s="26">
        <v>500</v>
      </c>
      <c r="U947" s="26">
        <v>2000</v>
      </c>
      <c r="V947" s="26">
        <v>3000</v>
      </c>
      <c r="W947" s="26">
        <v>0</v>
      </c>
      <c r="X947" s="26">
        <v>5000</v>
      </c>
      <c r="Y947" s="26">
        <v>800</v>
      </c>
      <c r="Z947" s="20">
        <f t="shared" si="236"/>
        <v>-19800</v>
      </c>
      <c r="AA947" s="26">
        <f t="shared" si="237"/>
        <v>15000</v>
      </c>
      <c r="AB947" s="26">
        <v>0</v>
      </c>
      <c r="AC947" s="26">
        <v>15000</v>
      </c>
      <c r="AD947" s="26">
        <v>0</v>
      </c>
      <c r="AE947" s="26">
        <v>0</v>
      </c>
      <c r="AF947" s="26">
        <f t="shared" si="238"/>
        <v>-34800</v>
      </c>
      <c r="AG947" s="27">
        <f>SUM($AF$2:AF947)/SUM($AH$2:AH947)</f>
        <v>-3.3835095137420717E-3</v>
      </c>
      <c r="AH947" s="28">
        <v>10000000</v>
      </c>
      <c r="AI947" s="26">
        <f t="shared" si="239"/>
        <v>0</v>
      </c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9"/>
      <c r="AU947" s="29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 spans="1:63" x14ac:dyDescent="0.2">
      <c r="A948" s="34">
        <f t="shared" si="224"/>
        <v>2022</v>
      </c>
      <c r="B948" s="34">
        <f t="shared" si="225"/>
        <v>8</v>
      </c>
      <c r="C948" s="34">
        <f t="shared" si="226"/>
        <v>4</v>
      </c>
      <c r="D948" s="25">
        <v>44777</v>
      </c>
      <c r="E948" s="20">
        <f t="shared" si="227"/>
        <v>0</v>
      </c>
      <c r="F948" s="26">
        <f t="shared" si="228"/>
        <v>0</v>
      </c>
      <c r="G948" s="26">
        <f t="shared" si="229"/>
        <v>0</v>
      </c>
      <c r="H948" s="37">
        <f t="shared" si="230"/>
        <v>0</v>
      </c>
      <c r="I948" s="26">
        <f t="shared" si="231"/>
        <v>0</v>
      </c>
      <c r="J948" s="20">
        <f t="shared" si="232"/>
        <v>19800</v>
      </c>
      <c r="K948" s="20">
        <f t="shared" si="233"/>
        <v>2000</v>
      </c>
      <c r="L948" s="26">
        <v>1000</v>
      </c>
      <c r="M948" s="26">
        <v>0</v>
      </c>
      <c r="N948" s="26">
        <v>1000</v>
      </c>
      <c r="O948" s="20">
        <f t="shared" si="234"/>
        <v>-2000</v>
      </c>
      <c r="P948" s="20">
        <f t="shared" si="235"/>
        <v>17800</v>
      </c>
      <c r="Q948" s="26">
        <v>500</v>
      </c>
      <c r="R948" s="26">
        <v>5000</v>
      </c>
      <c r="S948" s="26">
        <v>1000</v>
      </c>
      <c r="T948" s="26">
        <v>500</v>
      </c>
      <c r="U948" s="26">
        <v>2000</v>
      </c>
      <c r="V948" s="26">
        <v>3000</v>
      </c>
      <c r="W948" s="26">
        <v>0</v>
      </c>
      <c r="X948" s="26">
        <v>5000</v>
      </c>
      <c r="Y948" s="26">
        <v>800</v>
      </c>
      <c r="Z948" s="20">
        <f t="shared" si="236"/>
        <v>-19800</v>
      </c>
      <c r="AA948" s="26">
        <f t="shared" si="237"/>
        <v>15000</v>
      </c>
      <c r="AB948" s="26">
        <v>0</v>
      </c>
      <c r="AC948" s="26">
        <v>15000</v>
      </c>
      <c r="AD948" s="26">
        <v>0</v>
      </c>
      <c r="AE948" s="26">
        <v>0</v>
      </c>
      <c r="AF948" s="26">
        <f t="shared" si="238"/>
        <v>-34800</v>
      </c>
      <c r="AG948" s="27">
        <f>SUM($AF$2:AF948)/SUM($AH$2:AH948)</f>
        <v>-3.3836114044350583E-3</v>
      </c>
      <c r="AH948" s="28">
        <v>10000000</v>
      </c>
      <c r="AI948" s="26">
        <f t="shared" si="239"/>
        <v>0</v>
      </c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9"/>
      <c r="AU948" s="29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 spans="1:63" x14ac:dyDescent="0.2">
      <c r="A949" s="34">
        <f t="shared" si="224"/>
        <v>2022</v>
      </c>
      <c r="B949" s="34">
        <f t="shared" si="225"/>
        <v>8</v>
      </c>
      <c r="C949" s="34">
        <f t="shared" si="226"/>
        <v>5</v>
      </c>
      <c r="D949" s="25">
        <v>44778</v>
      </c>
      <c r="E949" s="20">
        <f t="shared" si="227"/>
        <v>0</v>
      </c>
      <c r="F949" s="26">
        <f t="shared" si="228"/>
        <v>0</v>
      </c>
      <c r="G949" s="26">
        <f t="shared" si="229"/>
        <v>0</v>
      </c>
      <c r="H949" s="37">
        <f t="shared" si="230"/>
        <v>0</v>
      </c>
      <c r="I949" s="26">
        <f t="shared" si="231"/>
        <v>0</v>
      </c>
      <c r="J949" s="20">
        <f t="shared" si="232"/>
        <v>19800</v>
      </c>
      <c r="K949" s="20">
        <f t="shared" si="233"/>
        <v>2000</v>
      </c>
      <c r="L949" s="26">
        <v>1000</v>
      </c>
      <c r="M949" s="26">
        <v>0</v>
      </c>
      <c r="N949" s="26">
        <v>1000</v>
      </c>
      <c r="O949" s="20">
        <f t="shared" si="234"/>
        <v>-2000</v>
      </c>
      <c r="P949" s="20">
        <f t="shared" si="235"/>
        <v>17800</v>
      </c>
      <c r="Q949" s="26">
        <v>500</v>
      </c>
      <c r="R949" s="26">
        <v>5000</v>
      </c>
      <c r="S949" s="26">
        <v>1000</v>
      </c>
      <c r="T949" s="26">
        <v>500</v>
      </c>
      <c r="U949" s="26">
        <v>2000</v>
      </c>
      <c r="V949" s="26">
        <v>3000</v>
      </c>
      <c r="W949" s="26">
        <v>0</v>
      </c>
      <c r="X949" s="26">
        <v>5000</v>
      </c>
      <c r="Y949" s="26">
        <v>800</v>
      </c>
      <c r="Z949" s="20">
        <f t="shared" si="236"/>
        <v>-19800</v>
      </c>
      <c r="AA949" s="26">
        <f t="shared" si="237"/>
        <v>15000</v>
      </c>
      <c r="AB949" s="26">
        <v>0</v>
      </c>
      <c r="AC949" s="26">
        <v>15000</v>
      </c>
      <c r="AD949" s="26">
        <v>0</v>
      </c>
      <c r="AE949" s="26">
        <v>0</v>
      </c>
      <c r="AF949" s="26">
        <f t="shared" si="238"/>
        <v>-34800</v>
      </c>
      <c r="AG949" s="27">
        <f>SUM($AF$2:AF949)/SUM($AH$2:AH949)</f>
        <v>-3.3837130801687766E-3</v>
      </c>
      <c r="AH949" s="28">
        <v>10000000</v>
      </c>
      <c r="AI949" s="26">
        <f t="shared" si="239"/>
        <v>0</v>
      </c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9"/>
      <c r="AU949" s="29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 spans="1:63" x14ac:dyDescent="0.2">
      <c r="A950" s="34">
        <f t="shared" si="224"/>
        <v>2022</v>
      </c>
      <c r="B950" s="34">
        <f t="shared" si="225"/>
        <v>8</v>
      </c>
      <c r="C950" s="34">
        <f t="shared" si="226"/>
        <v>6</v>
      </c>
      <c r="D950" s="25">
        <v>44779</v>
      </c>
      <c r="E950" s="20">
        <f t="shared" si="227"/>
        <v>0</v>
      </c>
      <c r="F950" s="26">
        <f t="shared" si="228"/>
        <v>0</v>
      </c>
      <c r="G950" s="26">
        <f t="shared" si="229"/>
        <v>0</v>
      </c>
      <c r="H950" s="37">
        <f t="shared" si="230"/>
        <v>0</v>
      </c>
      <c r="I950" s="26">
        <f t="shared" si="231"/>
        <v>0</v>
      </c>
      <c r="J950" s="20">
        <f t="shared" si="232"/>
        <v>19800</v>
      </c>
      <c r="K950" s="20">
        <f t="shared" si="233"/>
        <v>2000</v>
      </c>
      <c r="L950" s="26">
        <v>1000</v>
      </c>
      <c r="M950" s="26">
        <v>0</v>
      </c>
      <c r="N950" s="26">
        <v>1000</v>
      </c>
      <c r="O950" s="20">
        <f t="shared" si="234"/>
        <v>-2000</v>
      </c>
      <c r="P950" s="20">
        <f t="shared" si="235"/>
        <v>17800</v>
      </c>
      <c r="Q950" s="26">
        <v>500</v>
      </c>
      <c r="R950" s="26">
        <v>5000</v>
      </c>
      <c r="S950" s="26">
        <v>1000</v>
      </c>
      <c r="T950" s="26">
        <v>500</v>
      </c>
      <c r="U950" s="26">
        <v>2000</v>
      </c>
      <c r="V950" s="26">
        <v>3000</v>
      </c>
      <c r="W950" s="26">
        <v>0</v>
      </c>
      <c r="X950" s="26">
        <v>5000</v>
      </c>
      <c r="Y950" s="26">
        <v>800</v>
      </c>
      <c r="Z950" s="20">
        <f t="shared" si="236"/>
        <v>-19800</v>
      </c>
      <c r="AA950" s="26">
        <f t="shared" si="237"/>
        <v>15000</v>
      </c>
      <c r="AB950" s="26">
        <v>0</v>
      </c>
      <c r="AC950" s="26">
        <v>15000</v>
      </c>
      <c r="AD950" s="26">
        <v>0</v>
      </c>
      <c r="AE950" s="26">
        <v>0</v>
      </c>
      <c r="AF950" s="26">
        <f t="shared" si="238"/>
        <v>-34800</v>
      </c>
      <c r="AG950" s="27">
        <f>SUM($AF$2:AF950)/SUM($AH$2:AH950)</f>
        <v>-3.3838145416227607E-3</v>
      </c>
      <c r="AH950" s="28">
        <v>10000000</v>
      </c>
      <c r="AI950" s="26">
        <f t="shared" si="239"/>
        <v>0</v>
      </c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9"/>
      <c r="AU950" s="29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 spans="1:63" x14ac:dyDescent="0.2">
      <c r="A951" s="34">
        <f t="shared" si="224"/>
        <v>2022</v>
      </c>
      <c r="B951" s="34">
        <f t="shared" si="225"/>
        <v>8</v>
      </c>
      <c r="C951" s="34">
        <f t="shared" si="226"/>
        <v>7</v>
      </c>
      <c r="D951" s="25">
        <v>44780</v>
      </c>
      <c r="E951" s="20">
        <f t="shared" si="227"/>
        <v>0</v>
      </c>
      <c r="F951" s="26">
        <f t="shared" si="228"/>
        <v>0</v>
      </c>
      <c r="G951" s="26">
        <f t="shared" si="229"/>
        <v>0</v>
      </c>
      <c r="H951" s="37">
        <f t="shared" si="230"/>
        <v>0</v>
      </c>
      <c r="I951" s="26">
        <f t="shared" si="231"/>
        <v>0</v>
      </c>
      <c r="J951" s="20">
        <f t="shared" si="232"/>
        <v>19800</v>
      </c>
      <c r="K951" s="20">
        <f t="shared" si="233"/>
        <v>2000</v>
      </c>
      <c r="L951" s="26">
        <v>1000</v>
      </c>
      <c r="M951" s="26">
        <v>0</v>
      </c>
      <c r="N951" s="26">
        <v>1000</v>
      </c>
      <c r="O951" s="20">
        <f t="shared" si="234"/>
        <v>-2000</v>
      </c>
      <c r="P951" s="20">
        <f t="shared" si="235"/>
        <v>17800</v>
      </c>
      <c r="Q951" s="26">
        <v>500</v>
      </c>
      <c r="R951" s="26">
        <v>5000</v>
      </c>
      <c r="S951" s="26">
        <v>1000</v>
      </c>
      <c r="T951" s="26">
        <v>500</v>
      </c>
      <c r="U951" s="26">
        <v>2000</v>
      </c>
      <c r="V951" s="26">
        <v>3000</v>
      </c>
      <c r="W951" s="26">
        <v>0</v>
      </c>
      <c r="X951" s="26">
        <v>5000</v>
      </c>
      <c r="Y951" s="26">
        <v>800</v>
      </c>
      <c r="Z951" s="20">
        <f t="shared" si="236"/>
        <v>-19800</v>
      </c>
      <c r="AA951" s="26">
        <f t="shared" si="237"/>
        <v>15000</v>
      </c>
      <c r="AB951" s="26">
        <v>0</v>
      </c>
      <c r="AC951" s="26">
        <v>15000</v>
      </c>
      <c r="AD951" s="26">
        <v>0</v>
      </c>
      <c r="AE951" s="26">
        <v>0</v>
      </c>
      <c r="AF951" s="26">
        <f t="shared" si="238"/>
        <v>-34800</v>
      </c>
      <c r="AG951" s="27">
        <f>SUM($AF$2:AF951)/SUM($AH$2:AH951)</f>
        <v>-3.3839157894736843E-3</v>
      </c>
      <c r="AH951" s="28">
        <v>10000000</v>
      </c>
      <c r="AI951" s="26">
        <f t="shared" si="239"/>
        <v>0</v>
      </c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9"/>
      <c r="AU951" s="29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 spans="1:63" x14ac:dyDescent="0.2">
      <c r="A952" s="34">
        <f t="shared" si="224"/>
        <v>2022</v>
      </c>
      <c r="B952" s="34">
        <f t="shared" si="225"/>
        <v>8</v>
      </c>
      <c r="C952" s="34">
        <f t="shared" si="226"/>
        <v>8</v>
      </c>
      <c r="D952" s="25">
        <v>44781</v>
      </c>
      <c r="E952" s="20">
        <f t="shared" si="227"/>
        <v>0</v>
      </c>
      <c r="F952" s="26">
        <f t="shared" si="228"/>
        <v>0</v>
      </c>
      <c r="G952" s="26">
        <f t="shared" si="229"/>
        <v>0</v>
      </c>
      <c r="H952" s="37">
        <f t="shared" si="230"/>
        <v>0</v>
      </c>
      <c r="I952" s="26">
        <f t="shared" si="231"/>
        <v>0</v>
      </c>
      <c r="J952" s="20">
        <f t="shared" si="232"/>
        <v>19800</v>
      </c>
      <c r="K952" s="20">
        <f t="shared" si="233"/>
        <v>2000</v>
      </c>
      <c r="L952" s="26">
        <v>1000</v>
      </c>
      <c r="M952" s="26">
        <v>0</v>
      </c>
      <c r="N952" s="26">
        <v>1000</v>
      </c>
      <c r="O952" s="20">
        <f t="shared" si="234"/>
        <v>-2000</v>
      </c>
      <c r="P952" s="20">
        <f t="shared" si="235"/>
        <v>17800</v>
      </c>
      <c r="Q952" s="26">
        <v>500</v>
      </c>
      <c r="R952" s="26">
        <v>5000</v>
      </c>
      <c r="S952" s="26">
        <v>1000</v>
      </c>
      <c r="T952" s="26">
        <v>500</v>
      </c>
      <c r="U952" s="26">
        <v>2000</v>
      </c>
      <c r="V952" s="26">
        <v>3000</v>
      </c>
      <c r="W952" s="26">
        <v>0</v>
      </c>
      <c r="X952" s="26">
        <v>5000</v>
      </c>
      <c r="Y952" s="26">
        <v>800</v>
      </c>
      <c r="Z952" s="20">
        <f t="shared" si="236"/>
        <v>-19800</v>
      </c>
      <c r="AA952" s="26">
        <f t="shared" si="237"/>
        <v>15000</v>
      </c>
      <c r="AB952" s="26">
        <v>0</v>
      </c>
      <c r="AC952" s="26">
        <v>15000</v>
      </c>
      <c r="AD952" s="26">
        <v>0</v>
      </c>
      <c r="AE952" s="26">
        <v>0</v>
      </c>
      <c r="AF952" s="26">
        <f t="shared" si="238"/>
        <v>-34800</v>
      </c>
      <c r="AG952" s="27">
        <f>SUM($AF$2:AF952)/SUM($AH$2:AH952)</f>
        <v>-3.3840168243953733E-3</v>
      </c>
      <c r="AH952" s="28">
        <v>10000000</v>
      </c>
      <c r="AI952" s="26">
        <f t="shared" si="239"/>
        <v>0</v>
      </c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9"/>
      <c r="AU952" s="29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 spans="1:63" x14ac:dyDescent="0.2">
      <c r="A953" s="34">
        <f t="shared" si="224"/>
        <v>2022</v>
      </c>
      <c r="B953" s="34">
        <f t="shared" si="225"/>
        <v>8</v>
      </c>
      <c r="C953" s="34">
        <f t="shared" si="226"/>
        <v>9</v>
      </c>
      <c r="D953" s="25">
        <v>44782</v>
      </c>
      <c r="E953" s="20">
        <f t="shared" si="227"/>
        <v>0</v>
      </c>
      <c r="F953" s="26">
        <f t="shared" si="228"/>
        <v>0</v>
      </c>
      <c r="G953" s="26">
        <f t="shared" si="229"/>
        <v>0</v>
      </c>
      <c r="H953" s="37">
        <f t="shared" si="230"/>
        <v>0</v>
      </c>
      <c r="I953" s="26">
        <f t="shared" si="231"/>
        <v>0</v>
      </c>
      <c r="J953" s="20">
        <f t="shared" si="232"/>
        <v>19800</v>
      </c>
      <c r="K953" s="20">
        <f t="shared" si="233"/>
        <v>2000</v>
      </c>
      <c r="L953" s="26">
        <v>1000</v>
      </c>
      <c r="M953" s="26">
        <v>0</v>
      </c>
      <c r="N953" s="26">
        <v>1000</v>
      </c>
      <c r="O953" s="20">
        <f t="shared" si="234"/>
        <v>-2000</v>
      </c>
      <c r="P953" s="20">
        <f t="shared" si="235"/>
        <v>17800</v>
      </c>
      <c r="Q953" s="26">
        <v>500</v>
      </c>
      <c r="R953" s="26">
        <v>5000</v>
      </c>
      <c r="S953" s="26">
        <v>1000</v>
      </c>
      <c r="T953" s="26">
        <v>500</v>
      </c>
      <c r="U953" s="26">
        <v>2000</v>
      </c>
      <c r="V953" s="26">
        <v>3000</v>
      </c>
      <c r="W953" s="26">
        <v>0</v>
      </c>
      <c r="X953" s="26">
        <v>5000</v>
      </c>
      <c r="Y953" s="26">
        <v>800</v>
      </c>
      <c r="Z953" s="20">
        <f t="shared" si="236"/>
        <v>-19800</v>
      </c>
      <c r="AA953" s="26">
        <f t="shared" si="237"/>
        <v>15000</v>
      </c>
      <c r="AB953" s="26">
        <v>0</v>
      </c>
      <c r="AC953" s="26">
        <v>15000</v>
      </c>
      <c r="AD953" s="26">
        <v>0</v>
      </c>
      <c r="AE953" s="26">
        <v>0</v>
      </c>
      <c r="AF953" s="26">
        <f t="shared" si="238"/>
        <v>-34800</v>
      </c>
      <c r="AG953" s="27">
        <f>SUM($AF$2:AF953)/SUM($AH$2:AH953)</f>
        <v>-3.3841176470588235E-3</v>
      </c>
      <c r="AH953" s="28">
        <v>10000000</v>
      </c>
      <c r="AI953" s="26">
        <f t="shared" si="239"/>
        <v>0</v>
      </c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9"/>
      <c r="AU953" s="29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 spans="1:63" x14ac:dyDescent="0.2">
      <c r="A954" s="34">
        <f t="shared" si="224"/>
        <v>2022</v>
      </c>
      <c r="B954" s="34">
        <f t="shared" si="225"/>
        <v>8</v>
      </c>
      <c r="C954" s="34">
        <f t="shared" si="226"/>
        <v>10</v>
      </c>
      <c r="D954" s="25">
        <v>44783</v>
      </c>
      <c r="E954" s="20">
        <f t="shared" si="227"/>
        <v>0</v>
      </c>
      <c r="F954" s="26">
        <f t="shared" si="228"/>
        <v>0</v>
      </c>
      <c r="G954" s="26">
        <f t="shared" si="229"/>
        <v>0</v>
      </c>
      <c r="H954" s="37">
        <f t="shared" si="230"/>
        <v>0</v>
      </c>
      <c r="I954" s="26">
        <f t="shared" si="231"/>
        <v>0</v>
      </c>
      <c r="J954" s="20">
        <f t="shared" si="232"/>
        <v>19800</v>
      </c>
      <c r="K954" s="20">
        <f t="shared" si="233"/>
        <v>2000</v>
      </c>
      <c r="L954" s="26">
        <v>1000</v>
      </c>
      <c r="M954" s="26">
        <v>0</v>
      </c>
      <c r="N954" s="26">
        <v>1000</v>
      </c>
      <c r="O954" s="20">
        <f t="shared" si="234"/>
        <v>-2000</v>
      </c>
      <c r="P954" s="20">
        <f t="shared" si="235"/>
        <v>17800</v>
      </c>
      <c r="Q954" s="26">
        <v>500</v>
      </c>
      <c r="R954" s="26">
        <v>5000</v>
      </c>
      <c r="S954" s="26">
        <v>1000</v>
      </c>
      <c r="T954" s="26">
        <v>500</v>
      </c>
      <c r="U954" s="26">
        <v>2000</v>
      </c>
      <c r="V954" s="26">
        <v>3000</v>
      </c>
      <c r="W954" s="26">
        <v>0</v>
      </c>
      <c r="X954" s="26">
        <v>5000</v>
      </c>
      <c r="Y954" s="26">
        <v>800</v>
      </c>
      <c r="Z954" s="20">
        <f t="shared" si="236"/>
        <v>-19800</v>
      </c>
      <c r="AA954" s="26">
        <f t="shared" si="237"/>
        <v>15000</v>
      </c>
      <c r="AB954" s="26">
        <v>0</v>
      </c>
      <c r="AC954" s="26">
        <v>15000</v>
      </c>
      <c r="AD954" s="26">
        <v>0</v>
      </c>
      <c r="AE954" s="26">
        <v>0</v>
      </c>
      <c r="AF954" s="26">
        <f t="shared" si="238"/>
        <v>-34800</v>
      </c>
      <c r="AG954" s="27">
        <f>SUM($AF$2:AF954)/SUM($AH$2:AH954)</f>
        <v>-3.384218258132214E-3</v>
      </c>
      <c r="AH954" s="28">
        <v>10000000</v>
      </c>
      <c r="AI954" s="26">
        <f t="shared" si="239"/>
        <v>0</v>
      </c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9"/>
      <c r="AU954" s="29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 spans="1:63" x14ac:dyDescent="0.2">
      <c r="A955" s="34">
        <f t="shared" si="224"/>
        <v>2022</v>
      </c>
      <c r="B955" s="34">
        <f t="shared" si="225"/>
        <v>8</v>
      </c>
      <c r="C955" s="34">
        <f t="shared" si="226"/>
        <v>11</v>
      </c>
      <c r="D955" s="25">
        <v>44784</v>
      </c>
      <c r="E955" s="20">
        <f t="shared" si="227"/>
        <v>0</v>
      </c>
      <c r="F955" s="26">
        <f t="shared" si="228"/>
        <v>0</v>
      </c>
      <c r="G955" s="26">
        <f t="shared" si="229"/>
        <v>0</v>
      </c>
      <c r="H955" s="37">
        <f t="shared" si="230"/>
        <v>0</v>
      </c>
      <c r="I955" s="26">
        <f t="shared" si="231"/>
        <v>0</v>
      </c>
      <c r="J955" s="20">
        <f t="shared" si="232"/>
        <v>19800</v>
      </c>
      <c r="K955" s="20">
        <f t="shared" si="233"/>
        <v>2000</v>
      </c>
      <c r="L955" s="26">
        <v>1000</v>
      </c>
      <c r="M955" s="26">
        <v>0</v>
      </c>
      <c r="N955" s="26">
        <v>1000</v>
      </c>
      <c r="O955" s="20">
        <f t="shared" si="234"/>
        <v>-2000</v>
      </c>
      <c r="P955" s="20">
        <f t="shared" si="235"/>
        <v>17800</v>
      </c>
      <c r="Q955" s="26">
        <v>500</v>
      </c>
      <c r="R955" s="26">
        <v>5000</v>
      </c>
      <c r="S955" s="26">
        <v>1000</v>
      </c>
      <c r="T955" s="26">
        <v>500</v>
      </c>
      <c r="U955" s="26">
        <v>2000</v>
      </c>
      <c r="V955" s="26">
        <v>3000</v>
      </c>
      <c r="W955" s="26">
        <v>0</v>
      </c>
      <c r="X955" s="26">
        <v>5000</v>
      </c>
      <c r="Y955" s="26">
        <v>800</v>
      </c>
      <c r="Z955" s="20">
        <f t="shared" si="236"/>
        <v>-19800</v>
      </c>
      <c r="AA955" s="26">
        <f t="shared" si="237"/>
        <v>15000</v>
      </c>
      <c r="AB955" s="26">
        <v>0</v>
      </c>
      <c r="AC955" s="26">
        <v>15000</v>
      </c>
      <c r="AD955" s="26">
        <v>0</v>
      </c>
      <c r="AE955" s="26">
        <v>0</v>
      </c>
      <c r="AF955" s="26">
        <f t="shared" si="238"/>
        <v>-34800</v>
      </c>
      <c r="AG955" s="27">
        <f>SUM($AF$2:AF955)/SUM($AH$2:AH955)</f>
        <v>-3.3843186582809223E-3</v>
      </c>
      <c r="AH955" s="28">
        <v>10000000</v>
      </c>
      <c r="AI955" s="26">
        <f t="shared" si="239"/>
        <v>0</v>
      </c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9"/>
      <c r="AU955" s="29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 spans="1:63" x14ac:dyDescent="0.2">
      <c r="A956" s="34">
        <f t="shared" si="224"/>
        <v>2022</v>
      </c>
      <c r="B956" s="34">
        <f t="shared" si="225"/>
        <v>8</v>
      </c>
      <c r="C956" s="34">
        <f t="shared" si="226"/>
        <v>12</v>
      </c>
      <c r="D956" s="25">
        <v>44785</v>
      </c>
      <c r="E956" s="20">
        <f t="shared" si="227"/>
        <v>0</v>
      </c>
      <c r="F956" s="26">
        <f t="shared" si="228"/>
        <v>0</v>
      </c>
      <c r="G956" s="26">
        <f t="shared" si="229"/>
        <v>0</v>
      </c>
      <c r="H956" s="37">
        <f t="shared" si="230"/>
        <v>0</v>
      </c>
      <c r="I956" s="26">
        <f t="shared" si="231"/>
        <v>0</v>
      </c>
      <c r="J956" s="20">
        <f t="shared" si="232"/>
        <v>19800</v>
      </c>
      <c r="K956" s="20">
        <f t="shared" si="233"/>
        <v>2000</v>
      </c>
      <c r="L956" s="26">
        <v>1000</v>
      </c>
      <c r="M956" s="26">
        <v>0</v>
      </c>
      <c r="N956" s="26">
        <v>1000</v>
      </c>
      <c r="O956" s="20">
        <f t="shared" si="234"/>
        <v>-2000</v>
      </c>
      <c r="P956" s="20">
        <f t="shared" si="235"/>
        <v>17800</v>
      </c>
      <c r="Q956" s="26">
        <v>500</v>
      </c>
      <c r="R956" s="26">
        <v>5000</v>
      </c>
      <c r="S956" s="26">
        <v>1000</v>
      </c>
      <c r="T956" s="26">
        <v>500</v>
      </c>
      <c r="U956" s="26">
        <v>2000</v>
      </c>
      <c r="V956" s="26">
        <v>3000</v>
      </c>
      <c r="W956" s="26">
        <v>0</v>
      </c>
      <c r="X956" s="26">
        <v>5000</v>
      </c>
      <c r="Y956" s="26">
        <v>800</v>
      </c>
      <c r="Z956" s="20">
        <f t="shared" si="236"/>
        <v>-19800</v>
      </c>
      <c r="AA956" s="26">
        <f t="shared" si="237"/>
        <v>15000</v>
      </c>
      <c r="AB956" s="26">
        <v>0</v>
      </c>
      <c r="AC956" s="26">
        <v>15000</v>
      </c>
      <c r="AD956" s="26">
        <v>0</v>
      </c>
      <c r="AE956" s="26">
        <v>0</v>
      </c>
      <c r="AF956" s="26">
        <f t="shared" si="238"/>
        <v>-34800</v>
      </c>
      <c r="AG956" s="27">
        <f>SUM($AF$2:AF956)/SUM($AH$2:AH956)</f>
        <v>-3.3844188481675394E-3</v>
      </c>
      <c r="AH956" s="28">
        <v>10000000</v>
      </c>
      <c r="AI956" s="26">
        <f t="shared" si="239"/>
        <v>0</v>
      </c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9"/>
      <c r="AU956" s="29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 spans="1:63" x14ac:dyDescent="0.2">
      <c r="A957" s="34">
        <f t="shared" si="224"/>
        <v>2022</v>
      </c>
      <c r="B957" s="34">
        <f t="shared" si="225"/>
        <v>8</v>
      </c>
      <c r="C957" s="34">
        <f t="shared" si="226"/>
        <v>13</v>
      </c>
      <c r="D957" s="25">
        <v>44786</v>
      </c>
      <c r="E957" s="20">
        <f t="shared" si="227"/>
        <v>0</v>
      </c>
      <c r="F957" s="26">
        <f t="shared" si="228"/>
        <v>0</v>
      </c>
      <c r="G957" s="26">
        <f t="shared" si="229"/>
        <v>0</v>
      </c>
      <c r="H957" s="37">
        <f t="shared" si="230"/>
        <v>0</v>
      </c>
      <c r="I957" s="26">
        <f t="shared" si="231"/>
        <v>0</v>
      </c>
      <c r="J957" s="20">
        <f t="shared" si="232"/>
        <v>19800</v>
      </c>
      <c r="K957" s="20">
        <f t="shared" si="233"/>
        <v>2000</v>
      </c>
      <c r="L957" s="26">
        <v>1000</v>
      </c>
      <c r="M957" s="26">
        <v>0</v>
      </c>
      <c r="N957" s="26">
        <v>1000</v>
      </c>
      <c r="O957" s="20">
        <f t="shared" si="234"/>
        <v>-2000</v>
      </c>
      <c r="P957" s="20">
        <f t="shared" si="235"/>
        <v>17800</v>
      </c>
      <c r="Q957" s="26">
        <v>500</v>
      </c>
      <c r="R957" s="26">
        <v>5000</v>
      </c>
      <c r="S957" s="26">
        <v>1000</v>
      </c>
      <c r="T957" s="26">
        <v>500</v>
      </c>
      <c r="U957" s="26">
        <v>2000</v>
      </c>
      <c r="V957" s="26">
        <v>3000</v>
      </c>
      <c r="W957" s="26">
        <v>0</v>
      </c>
      <c r="X957" s="26">
        <v>5000</v>
      </c>
      <c r="Y957" s="26">
        <v>800</v>
      </c>
      <c r="Z957" s="20">
        <f t="shared" si="236"/>
        <v>-19800</v>
      </c>
      <c r="AA957" s="26">
        <f t="shared" si="237"/>
        <v>15000</v>
      </c>
      <c r="AB957" s="26">
        <v>0</v>
      </c>
      <c r="AC957" s="26">
        <v>15000</v>
      </c>
      <c r="AD957" s="26">
        <v>0</v>
      </c>
      <c r="AE957" s="26">
        <v>0</v>
      </c>
      <c r="AF957" s="26">
        <f t="shared" si="238"/>
        <v>-34800</v>
      </c>
      <c r="AG957" s="27">
        <f>SUM($AF$2:AF957)/SUM($AH$2:AH957)</f>
        <v>-3.384518828451883E-3</v>
      </c>
      <c r="AH957" s="28">
        <v>10000000</v>
      </c>
      <c r="AI957" s="26">
        <f t="shared" si="239"/>
        <v>0</v>
      </c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9"/>
      <c r="AU957" s="29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 spans="1:63" x14ac:dyDescent="0.2">
      <c r="A958" s="34">
        <f t="shared" si="224"/>
        <v>2022</v>
      </c>
      <c r="B958" s="34">
        <f t="shared" si="225"/>
        <v>8</v>
      </c>
      <c r="C958" s="34">
        <f t="shared" si="226"/>
        <v>14</v>
      </c>
      <c r="D958" s="25">
        <v>44787</v>
      </c>
      <c r="E958" s="20">
        <f t="shared" si="227"/>
        <v>0</v>
      </c>
      <c r="F958" s="26">
        <f t="shared" si="228"/>
        <v>0</v>
      </c>
      <c r="G958" s="26">
        <f t="shared" si="229"/>
        <v>0</v>
      </c>
      <c r="H958" s="37">
        <f t="shared" si="230"/>
        <v>0</v>
      </c>
      <c r="I958" s="26">
        <f t="shared" si="231"/>
        <v>0</v>
      </c>
      <c r="J958" s="20">
        <f t="shared" si="232"/>
        <v>19800</v>
      </c>
      <c r="K958" s="20">
        <f t="shared" si="233"/>
        <v>2000</v>
      </c>
      <c r="L958" s="26">
        <v>1000</v>
      </c>
      <c r="M958" s="26">
        <v>0</v>
      </c>
      <c r="N958" s="26">
        <v>1000</v>
      </c>
      <c r="O958" s="20">
        <f t="shared" si="234"/>
        <v>-2000</v>
      </c>
      <c r="P958" s="20">
        <f t="shared" si="235"/>
        <v>17800</v>
      </c>
      <c r="Q958" s="26">
        <v>500</v>
      </c>
      <c r="R958" s="26">
        <v>5000</v>
      </c>
      <c r="S958" s="26">
        <v>1000</v>
      </c>
      <c r="T958" s="26">
        <v>500</v>
      </c>
      <c r="U958" s="26">
        <v>2000</v>
      </c>
      <c r="V958" s="26">
        <v>3000</v>
      </c>
      <c r="W958" s="26">
        <v>0</v>
      </c>
      <c r="X958" s="26">
        <v>5000</v>
      </c>
      <c r="Y958" s="26">
        <v>800</v>
      </c>
      <c r="Z958" s="20">
        <f t="shared" si="236"/>
        <v>-19800</v>
      </c>
      <c r="AA958" s="26">
        <f t="shared" si="237"/>
        <v>15000</v>
      </c>
      <c r="AB958" s="26">
        <v>0</v>
      </c>
      <c r="AC958" s="26">
        <v>15000</v>
      </c>
      <c r="AD958" s="26">
        <v>0</v>
      </c>
      <c r="AE958" s="26">
        <v>0</v>
      </c>
      <c r="AF958" s="26">
        <f t="shared" si="238"/>
        <v>-34800</v>
      </c>
      <c r="AG958" s="27">
        <f>SUM($AF$2:AF958)/SUM($AH$2:AH958)</f>
        <v>-3.3846185997910136E-3</v>
      </c>
      <c r="AH958" s="28">
        <v>10000000</v>
      </c>
      <c r="AI958" s="26">
        <f t="shared" si="239"/>
        <v>0</v>
      </c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9"/>
      <c r="AU958" s="29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 spans="1:63" x14ac:dyDescent="0.2">
      <c r="A959" s="34">
        <f t="shared" si="224"/>
        <v>2022</v>
      </c>
      <c r="B959" s="34">
        <f t="shared" si="225"/>
        <v>8</v>
      </c>
      <c r="C959" s="34">
        <f t="shared" si="226"/>
        <v>15</v>
      </c>
      <c r="D959" s="25">
        <v>44788</v>
      </c>
      <c r="E959" s="20">
        <f t="shared" si="227"/>
        <v>10000</v>
      </c>
      <c r="F959" s="26">
        <f t="shared" si="228"/>
        <v>10000</v>
      </c>
      <c r="G959" s="26">
        <f t="shared" si="229"/>
        <v>0</v>
      </c>
      <c r="H959" s="37">
        <f t="shared" si="230"/>
        <v>1</v>
      </c>
      <c r="I959" s="26">
        <f t="shared" si="231"/>
        <v>10000</v>
      </c>
      <c r="J959" s="20">
        <f t="shared" si="232"/>
        <v>19800</v>
      </c>
      <c r="K959" s="20">
        <f t="shared" si="233"/>
        <v>2000</v>
      </c>
      <c r="L959" s="26">
        <v>1000</v>
      </c>
      <c r="M959" s="26">
        <v>0</v>
      </c>
      <c r="N959" s="26">
        <v>1000</v>
      </c>
      <c r="O959" s="20">
        <f t="shared" si="234"/>
        <v>8000</v>
      </c>
      <c r="P959" s="20">
        <f t="shared" si="235"/>
        <v>17800</v>
      </c>
      <c r="Q959" s="26">
        <v>500</v>
      </c>
      <c r="R959" s="26">
        <v>5000</v>
      </c>
      <c r="S959" s="26">
        <v>1000</v>
      </c>
      <c r="T959" s="26">
        <v>500</v>
      </c>
      <c r="U959" s="26">
        <v>2000</v>
      </c>
      <c r="V959" s="26">
        <v>3000</v>
      </c>
      <c r="W959" s="26">
        <v>0</v>
      </c>
      <c r="X959" s="26">
        <v>5000</v>
      </c>
      <c r="Y959" s="26">
        <v>800</v>
      </c>
      <c r="Z959" s="20">
        <f t="shared" si="236"/>
        <v>-9800</v>
      </c>
      <c r="AA959" s="26">
        <f t="shared" si="237"/>
        <v>15000</v>
      </c>
      <c r="AB959" s="26">
        <v>0</v>
      </c>
      <c r="AC959" s="26">
        <v>15000</v>
      </c>
      <c r="AD959" s="26">
        <v>0</v>
      </c>
      <c r="AE959" s="26">
        <v>0</v>
      </c>
      <c r="AF959" s="26">
        <f t="shared" si="238"/>
        <v>-24800</v>
      </c>
      <c r="AG959" s="27">
        <f>SUM($AF$2:AF959)/SUM($AH$2:AH959)</f>
        <v>-3.3836743215031316E-3</v>
      </c>
      <c r="AH959" s="28">
        <v>10000000</v>
      </c>
      <c r="AI959" s="26">
        <f t="shared" si="239"/>
        <v>0</v>
      </c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9"/>
      <c r="AU959" s="29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 spans="1:63" x14ac:dyDescent="0.2">
      <c r="A960" s="34">
        <f t="shared" si="224"/>
        <v>2022</v>
      </c>
      <c r="B960" s="34">
        <f t="shared" si="225"/>
        <v>8</v>
      </c>
      <c r="C960" s="34">
        <f t="shared" si="226"/>
        <v>16</v>
      </c>
      <c r="D960" s="25">
        <v>44789</v>
      </c>
      <c r="E960" s="20">
        <f t="shared" si="227"/>
        <v>0</v>
      </c>
      <c r="F960" s="26">
        <f t="shared" si="228"/>
        <v>0</v>
      </c>
      <c r="G960" s="26">
        <f t="shared" si="229"/>
        <v>0</v>
      </c>
      <c r="H960" s="37">
        <f t="shared" si="230"/>
        <v>0</v>
      </c>
      <c r="I960" s="26">
        <f t="shared" si="231"/>
        <v>0</v>
      </c>
      <c r="J960" s="20">
        <f t="shared" si="232"/>
        <v>19800</v>
      </c>
      <c r="K960" s="20">
        <f t="shared" si="233"/>
        <v>2000</v>
      </c>
      <c r="L960" s="26">
        <v>1000</v>
      </c>
      <c r="M960" s="26">
        <v>0</v>
      </c>
      <c r="N960" s="26">
        <v>1000</v>
      </c>
      <c r="O960" s="20">
        <f t="shared" si="234"/>
        <v>-2000</v>
      </c>
      <c r="P960" s="20">
        <f t="shared" si="235"/>
        <v>17800</v>
      </c>
      <c r="Q960" s="26">
        <v>500</v>
      </c>
      <c r="R960" s="26">
        <v>5000</v>
      </c>
      <c r="S960" s="26">
        <v>1000</v>
      </c>
      <c r="T960" s="26">
        <v>500</v>
      </c>
      <c r="U960" s="26">
        <v>2000</v>
      </c>
      <c r="V960" s="26">
        <v>3000</v>
      </c>
      <c r="W960" s="26">
        <v>0</v>
      </c>
      <c r="X960" s="26">
        <v>5000</v>
      </c>
      <c r="Y960" s="26">
        <v>800</v>
      </c>
      <c r="Z960" s="20">
        <f t="shared" si="236"/>
        <v>-19800</v>
      </c>
      <c r="AA960" s="26">
        <f t="shared" si="237"/>
        <v>15000</v>
      </c>
      <c r="AB960" s="26">
        <v>0</v>
      </c>
      <c r="AC960" s="26">
        <v>15000</v>
      </c>
      <c r="AD960" s="26">
        <v>0</v>
      </c>
      <c r="AE960" s="26">
        <v>0</v>
      </c>
      <c r="AF960" s="26">
        <f t="shared" si="238"/>
        <v>-34800</v>
      </c>
      <c r="AG960" s="27">
        <f>SUM($AF$2:AF960)/SUM($AH$2:AH960)</f>
        <v>-3.3837747653806048E-3</v>
      </c>
      <c r="AH960" s="28">
        <v>10000000</v>
      </c>
      <c r="AI960" s="26">
        <f t="shared" si="239"/>
        <v>0</v>
      </c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9"/>
      <c r="AU960" s="29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 spans="1:63" x14ac:dyDescent="0.2">
      <c r="A961" s="34">
        <f t="shared" si="224"/>
        <v>2022</v>
      </c>
      <c r="B961" s="34">
        <f t="shared" si="225"/>
        <v>8</v>
      </c>
      <c r="C961" s="34">
        <f t="shared" si="226"/>
        <v>17</v>
      </c>
      <c r="D961" s="25">
        <v>44790</v>
      </c>
      <c r="E961" s="20">
        <f t="shared" si="227"/>
        <v>0</v>
      </c>
      <c r="F961" s="26">
        <f t="shared" si="228"/>
        <v>0</v>
      </c>
      <c r="G961" s="26">
        <f t="shared" si="229"/>
        <v>0</v>
      </c>
      <c r="H961" s="37">
        <f t="shared" si="230"/>
        <v>0</v>
      </c>
      <c r="I961" s="26">
        <f t="shared" si="231"/>
        <v>0</v>
      </c>
      <c r="J961" s="20">
        <f t="shared" si="232"/>
        <v>19800</v>
      </c>
      <c r="K961" s="20">
        <f t="shared" si="233"/>
        <v>2000</v>
      </c>
      <c r="L961" s="26">
        <v>1000</v>
      </c>
      <c r="M961" s="26">
        <v>0</v>
      </c>
      <c r="N961" s="26">
        <v>1000</v>
      </c>
      <c r="O961" s="20">
        <f t="shared" si="234"/>
        <v>-2000</v>
      </c>
      <c r="P961" s="20">
        <f t="shared" si="235"/>
        <v>17800</v>
      </c>
      <c r="Q961" s="26">
        <v>500</v>
      </c>
      <c r="R961" s="26">
        <v>5000</v>
      </c>
      <c r="S961" s="26">
        <v>1000</v>
      </c>
      <c r="T961" s="26">
        <v>500</v>
      </c>
      <c r="U961" s="26">
        <v>2000</v>
      </c>
      <c r="V961" s="26">
        <v>3000</v>
      </c>
      <c r="W961" s="26">
        <v>0</v>
      </c>
      <c r="X961" s="26">
        <v>5000</v>
      </c>
      <c r="Y961" s="26">
        <v>800</v>
      </c>
      <c r="Z961" s="20">
        <f t="shared" si="236"/>
        <v>-19800</v>
      </c>
      <c r="AA961" s="26">
        <f t="shared" si="237"/>
        <v>15000</v>
      </c>
      <c r="AB961" s="26">
        <v>0</v>
      </c>
      <c r="AC961" s="26">
        <v>15000</v>
      </c>
      <c r="AD961" s="26">
        <v>0</v>
      </c>
      <c r="AE961" s="26">
        <v>0</v>
      </c>
      <c r="AF961" s="26">
        <f t="shared" si="238"/>
        <v>-34800</v>
      </c>
      <c r="AG961" s="27">
        <f>SUM($AF$2:AF961)/SUM($AH$2:AH961)</f>
        <v>-3.3838750000000002E-3</v>
      </c>
      <c r="AH961" s="28">
        <v>10000000</v>
      </c>
      <c r="AI961" s="26">
        <f t="shared" si="239"/>
        <v>0</v>
      </c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9"/>
      <c r="AU961" s="29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 spans="1:63" x14ac:dyDescent="0.2">
      <c r="A962" s="34">
        <f t="shared" si="224"/>
        <v>2022</v>
      </c>
      <c r="B962" s="34">
        <f t="shared" si="225"/>
        <v>8</v>
      </c>
      <c r="C962" s="34">
        <f t="shared" si="226"/>
        <v>18</v>
      </c>
      <c r="D962" s="25">
        <v>44791</v>
      </c>
      <c r="E962" s="20">
        <f t="shared" si="227"/>
        <v>0</v>
      </c>
      <c r="F962" s="26">
        <f t="shared" si="228"/>
        <v>0</v>
      </c>
      <c r="G962" s="26">
        <f t="shared" si="229"/>
        <v>0</v>
      </c>
      <c r="H962" s="37">
        <f t="shared" si="230"/>
        <v>0</v>
      </c>
      <c r="I962" s="26">
        <f t="shared" si="231"/>
        <v>0</v>
      </c>
      <c r="J962" s="20">
        <f t="shared" si="232"/>
        <v>19800</v>
      </c>
      <c r="K962" s="20">
        <f t="shared" si="233"/>
        <v>2000</v>
      </c>
      <c r="L962" s="26">
        <v>1000</v>
      </c>
      <c r="M962" s="26">
        <v>0</v>
      </c>
      <c r="N962" s="26">
        <v>1000</v>
      </c>
      <c r="O962" s="20">
        <f t="shared" si="234"/>
        <v>-2000</v>
      </c>
      <c r="P962" s="20">
        <f t="shared" si="235"/>
        <v>17800</v>
      </c>
      <c r="Q962" s="26">
        <v>500</v>
      </c>
      <c r="R962" s="26">
        <v>5000</v>
      </c>
      <c r="S962" s="26">
        <v>1000</v>
      </c>
      <c r="T962" s="26">
        <v>500</v>
      </c>
      <c r="U962" s="26">
        <v>2000</v>
      </c>
      <c r="V962" s="26">
        <v>3000</v>
      </c>
      <c r="W962" s="26">
        <v>0</v>
      </c>
      <c r="X962" s="26">
        <v>5000</v>
      </c>
      <c r="Y962" s="26">
        <v>800</v>
      </c>
      <c r="Z962" s="20">
        <f t="shared" si="236"/>
        <v>-19800</v>
      </c>
      <c r="AA962" s="26">
        <f t="shared" si="237"/>
        <v>15000</v>
      </c>
      <c r="AB962" s="26">
        <v>0</v>
      </c>
      <c r="AC962" s="26">
        <v>15000</v>
      </c>
      <c r="AD962" s="26">
        <v>0</v>
      </c>
      <c r="AE962" s="26">
        <v>0</v>
      </c>
      <c r="AF962" s="26">
        <f t="shared" si="238"/>
        <v>-34800</v>
      </c>
      <c r="AG962" s="27">
        <f>SUM($AF$2:AF962)/SUM($AH$2:AH962)</f>
        <v>-3.3839750260145681E-3</v>
      </c>
      <c r="AH962" s="28">
        <v>10000000</v>
      </c>
      <c r="AI962" s="26">
        <f t="shared" si="239"/>
        <v>0</v>
      </c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9"/>
      <c r="AU962" s="29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 spans="1:63" x14ac:dyDescent="0.2">
      <c r="A963" s="34">
        <f t="shared" ref="A963:A1026" si="240">YEAR(D963)</f>
        <v>2022</v>
      </c>
      <c r="B963" s="34">
        <f t="shared" ref="B963:B1026" si="241">MONTH(D963)</f>
        <v>8</v>
      </c>
      <c r="C963" s="34">
        <f t="shared" ref="C963:C1026" si="242">DAY(D963)</f>
        <v>19</v>
      </c>
      <c r="D963" s="25">
        <v>44792</v>
      </c>
      <c r="E963" s="20">
        <f t="shared" ref="E963:E1026" si="243">SUM(F963:G963)</f>
        <v>0</v>
      </c>
      <c r="F963" s="26">
        <f t="shared" ref="F963:F1026" si="244">IF(OR($C963=1,$C963=15,$C963=30),10000,0)</f>
        <v>0</v>
      </c>
      <c r="G963" s="26">
        <f t="shared" ref="G963:G1026" si="245">IF($C963=30,100,0)</f>
        <v>0</v>
      </c>
      <c r="H963" s="37">
        <f t="shared" ref="H963:H1026" si="246">IF(OR($C963=1,$C963=15,$C963=30),1,0)</f>
        <v>0</v>
      </c>
      <c r="I963" s="26">
        <f t="shared" ref="I963:I1026" si="247">IFERROR(F963/H963,0)</f>
        <v>0</v>
      </c>
      <c r="J963" s="20">
        <f t="shared" ref="J963:J1026" si="248">K963+P963</f>
        <v>19800</v>
      </c>
      <c r="K963" s="20">
        <f t="shared" ref="K963:K1026" si="249">SUM(L963:N963)</f>
        <v>2000</v>
      </c>
      <c r="L963" s="26">
        <v>1000</v>
      </c>
      <c r="M963" s="26">
        <v>0</v>
      </c>
      <c r="N963" s="26">
        <v>1000</v>
      </c>
      <c r="O963" s="20">
        <f t="shared" ref="O963:O1026" si="250">E963-K963</f>
        <v>-2000</v>
      </c>
      <c r="P963" s="20">
        <f t="shared" ref="P963:P1026" si="251">SUM(Q963:Y963)</f>
        <v>17800</v>
      </c>
      <c r="Q963" s="26">
        <v>500</v>
      </c>
      <c r="R963" s="26">
        <v>5000</v>
      </c>
      <c r="S963" s="26">
        <v>1000</v>
      </c>
      <c r="T963" s="26">
        <v>500</v>
      </c>
      <c r="U963" s="26">
        <v>2000</v>
      </c>
      <c r="V963" s="26">
        <v>3000</v>
      </c>
      <c r="W963" s="26">
        <v>0</v>
      </c>
      <c r="X963" s="26">
        <v>5000</v>
      </c>
      <c r="Y963" s="26">
        <v>800</v>
      </c>
      <c r="Z963" s="20">
        <f t="shared" ref="Z963:Z1026" si="252">O963-P963</f>
        <v>-19800</v>
      </c>
      <c r="AA963" s="26">
        <f t="shared" ref="AA963:AA1026" si="253">SUM(AB963:AE963)</f>
        <v>15000</v>
      </c>
      <c r="AB963" s="26">
        <v>0</v>
      </c>
      <c r="AC963" s="26">
        <v>15000</v>
      </c>
      <c r="AD963" s="26">
        <v>0</v>
      </c>
      <c r="AE963" s="26">
        <v>0</v>
      </c>
      <c r="AF963" s="26">
        <f t="shared" ref="AF963:AF1026" si="254">Z963-AA963</f>
        <v>-34800</v>
      </c>
      <c r="AG963" s="27">
        <f>SUM($AF$2:AF963)/SUM($AH$2:AH963)</f>
        <v>-3.3840748440748442E-3</v>
      </c>
      <c r="AH963" s="28">
        <v>10000000</v>
      </c>
      <c r="AI963" s="26">
        <f t="shared" ref="AI963:AI1026" si="255">AJ963-AK963</f>
        <v>0</v>
      </c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9"/>
      <c r="AU963" s="29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 spans="1:63" x14ac:dyDescent="0.2">
      <c r="A964" s="34">
        <f t="shared" si="240"/>
        <v>2022</v>
      </c>
      <c r="B964" s="34">
        <f t="shared" si="241"/>
        <v>8</v>
      </c>
      <c r="C964" s="34">
        <f t="shared" si="242"/>
        <v>20</v>
      </c>
      <c r="D964" s="25">
        <v>44793</v>
      </c>
      <c r="E964" s="20">
        <f t="shared" si="243"/>
        <v>0</v>
      </c>
      <c r="F964" s="26">
        <f t="shared" si="244"/>
        <v>0</v>
      </c>
      <c r="G964" s="26">
        <f t="shared" si="245"/>
        <v>0</v>
      </c>
      <c r="H964" s="37">
        <f t="shared" si="246"/>
        <v>0</v>
      </c>
      <c r="I964" s="26">
        <f t="shared" si="247"/>
        <v>0</v>
      </c>
      <c r="J964" s="20">
        <f t="shared" si="248"/>
        <v>19800</v>
      </c>
      <c r="K964" s="20">
        <f t="shared" si="249"/>
        <v>2000</v>
      </c>
      <c r="L964" s="26">
        <v>1000</v>
      </c>
      <c r="M964" s="26">
        <v>0</v>
      </c>
      <c r="N964" s="26">
        <v>1000</v>
      </c>
      <c r="O964" s="20">
        <f t="shared" si="250"/>
        <v>-2000</v>
      </c>
      <c r="P964" s="20">
        <f t="shared" si="251"/>
        <v>17800</v>
      </c>
      <c r="Q964" s="26">
        <v>500</v>
      </c>
      <c r="R964" s="26">
        <v>5000</v>
      </c>
      <c r="S964" s="26">
        <v>1000</v>
      </c>
      <c r="T964" s="26">
        <v>500</v>
      </c>
      <c r="U964" s="26">
        <v>2000</v>
      </c>
      <c r="V964" s="26">
        <v>3000</v>
      </c>
      <c r="W964" s="26">
        <v>0</v>
      </c>
      <c r="X964" s="26">
        <v>5000</v>
      </c>
      <c r="Y964" s="26">
        <v>800</v>
      </c>
      <c r="Z964" s="20">
        <f t="shared" si="252"/>
        <v>-19800</v>
      </c>
      <c r="AA964" s="26">
        <f t="shared" si="253"/>
        <v>15000</v>
      </c>
      <c r="AB964" s="26">
        <v>0</v>
      </c>
      <c r="AC964" s="26">
        <v>15000</v>
      </c>
      <c r="AD964" s="26">
        <v>0</v>
      </c>
      <c r="AE964" s="26">
        <v>0</v>
      </c>
      <c r="AF964" s="26">
        <f t="shared" si="254"/>
        <v>-34800</v>
      </c>
      <c r="AG964" s="27">
        <f>SUM($AF$2:AF964)/SUM($AH$2:AH964)</f>
        <v>-3.3841744548286606E-3</v>
      </c>
      <c r="AH964" s="28">
        <v>10000000</v>
      </c>
      <c r="AI964" s="26">
        <f t="shared" si="255"/>
        <v>0</v>
      </c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9"/>
      <c r="AU964" s="29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 spans="1:63" x14ac:dyDescent="0.2">
      <c r="A965" s="34">
        <f t="shared" si="240"/>
        <v>2022</v>
      </c>
      <c r="B965" s="34">
        <f t="shared" si="241"/>
        <v>8</v>
      </c>
      <c r="C965" s="34">
        <f t="shared" si="242"/>
        <v>21</v>
      </c>
      <c r="D965" s="25">
        <v>44794</v>
      </c>
      <c r="E965" s="20">
        <f t="shared" si="243"/>
        <v>0</v>
      </c>
      <c r="F965" s="26">
        <f t="shared" si="244"/>
        <v>0</v>
      </c>
      <c r="G965" s="26">
        <f t="shared" si="245"/>
        <v>0</v>
      </c>
      <c r="H965" s="37">
        <f t="shared" si="246"/>
        <v>0</v>
      </c>
      <c r="I965" s="26">
        <f t="shared" si="247"/>
        <v>0</v>
      </c>
      <c r="J965" s="20">
        <f t="shared" si="248"/>
        <v>19800</v>
      </c>
      <c r="K965" s="20">
        <f t="shared" si="249"/>
        <v>2000</v>
      </c>
      <c r="L965" s="26">
        <v>1000</v>
      </c>
      <c r="M965" s="26">
        <v>0</v>
      </c>
      <c r="N965" s="26">
        <v>1000</v>
      </c>
      <c r="O965" s="20">
        <f t="shared" si="250"/>
        <v>-2000</v>
      </c>
      <c r="P965" s="20">
        <f t="shared" si="251"/>
        <v>17800</v>
      </c>
      <c r="Q965" s="26">
        <v>500</v>
      </c>
      <c r="R965" s="26">
        <v>5000</v>
      </c>
      <c r="S965" s="26">
        <v>1000</v>
      </c>
      <c r="T965" s="26">
        <v>500</v>
      </c>
      <c r="U965" s="26">
        <v>2000</v>
      </c>
      <c r="V965" s="26">
        <v>3000</v>
      </c>
      <c r="W965" s="26">
        <v>0</v>
      </c>
      <c r="X965" s="26">
        <v>5000</v>
      </c>
      <c r="Y965" s="26">
        <v>800</v>
      </c>
      <c r="Z965" s="20">
        <f t="shared" si="252"/>
        <v>-19800</v>
      </c>
      <c r="AA965" s="26">
        <f t="shared" si="253"/>
        <v>15000</v>
      </c>
      <c r="AB965" s="26">
        <v>0</v>
      </c>
      <c r="AC965" s="26">
        <v>15000</v>
      </c>
      <c r="AD965" s="26">
        <v>0</v>
      </c>
      <c r="AE965" s="26">
        <v>0</v>
      </c>
      <c r="AF965" s="26">
        <f t="shared" si="254"/>
        <v>-34800</v>
      </c>
      <c r="AG965" s="27">
        <f>SUM($AF$2:AF965)/SUM($AH$2:AH965)</f>
        <v>-3.3842738589211618E-3</v>
      </c>
      <c r="AH965" s="28">
        <v>10000000</v>
      </c>
      <c r="AI965" s="26">
        <f t="shared" si="255"/>
        <v>0</v>
      </c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9"/>
      <c r="AU965" s="29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 spans="1:63" x14ac:dyDescent="0.2">
      <c r="A966" s="34">
        <f t="shared" si="240"/>
        <v>2022</v>
      </c>
      <c r="B966" s="34">
        <f t="shared" si="241"/>
        <v>8</v>
      </c>
      <c r="C966" s="34">
        <f t="shared" si="242"/>
        <v>22</v>
      </c>
      <c r="D966" s="25">
        <v>44795</v>
      </c>
      <c r="E966" s="20">
        <f t="shared" si="243"/>
        <v>0</v>
      </c>
      <c r="F966" s="26">
        <f t="shared" si="244"/>
        <v>0</v>
      </c>
      <c r="G966" s="26">
        <f t="shared" si="245"/>
        <v>0</v>
      </c>
      <c r="H966" s="37">
        <f t="shared" si="246"/>
        <v>0</v>
      </c>
      <c r="I966" s="26">
        <f t="shared" si="247"/>
        <v>0</v>
      </c>
      <c r="J966" s="20">
        <f t="shared" si="248"/>
        <v>19800</v>
      </c>
      <c r="K966" s="20">
        <f t="shared" si="249"/>
        <v>2000</v>
      </c>
      <c r="L966" s="26">
        <v>1000</v>
      </c>
      <c r="M966" s="26">
        <v>0</v>
      </c>
      <c r="N966" s="26">
        <v>1000</v>
      </c>
      <c r="O966" s="20">
        <f t="shared" si="250"/>
        <v>-2000</v>
      </c>
      <c r="P966" s="20">
        <f t="shared" si="251"/>
        <v>17800</v>
      </c>
      <c r="Q966" s="26">
        <v>500</v>
      </c>
      <c r="R966" s="26">
        <v>5000</v>
      </c>
      <c r="S966" s="26">
        <v>1000</v>
      </c>
      <c r="T966" s="26">
        <v>500</v>
      </c>
      <c r="U966" s="26">
        <v>2000</v>
      </c>
      <c r="V966" s="26">
        <v>3000</v>
      </c>
      <c r="W966" s="26">
        <v>0</v>
      </c>
      <c r="X966" s="26">
        <v>5000</v>
      </c>
      <c r="Y966" s="26">
        <v>800</v>
      </c>
      <c r="Z966" s="20">
        <f t="shared" si="252"/>
        <v>-19800</v>
      </c>
      <c r="AA966" s="26">
        <f t="shared" si="253"/>
        <v>15000</v>
      </c>
      <c r="AB966" s="26">
        <v>0</v>
      </c>
      <c r="AC966" s="26">
        <v>15000</v>
      </c>
      <c r="AD966" s="26">
        <v>0</v>
      </c>
      <c r="AE966" s="26">
        <v>0</v>
      </c>
      <c r="AF966" s="26">
        <f t="shared" si="254"/>
        <v>-34800</v>
      </c>
      <c r="AG966" s="27">
        <f>SUM($AF$2:AF966)/SUM($AH$2:AH966)</f>
        <v>-3.3843730569948186E-3</v>
      </c>
      <c r="AH966" s="28">
        <v>10000000</v>
      </c>
      <c r="AI966" s="26">
        <f t="shared" si="255"/>
        <v>0</v>
      </c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9"/>
      <c r="AU966" s="29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 spans="1:63" x14ac:dyDescent="0.2">
      <c r="A967" s="34">
        <f t="shared" si="240"/>
        <v>2022</v>
      </c>
      <c r="B967" s="34">
        <f t="shared" si="241"/>
        <v>8</v>
      </c>
      <c r="C967" s="34">
        <f t="shared" si="242"/>
        <v>23</v>
      </c>
      <c r="D967" s="25">
        <v>44796</v>
      </c>
      <c r="E967" s="20">
        <f t="shared" si="243"/>
        <v>0</v>
      </c>
      <c r="F967" s="26">
        <f t="shared" si="244"/>
        <v>0</v>
      </c>
      <c r="G967" s="26">
        <f t="shared" si="245"/>
        <v>0</v>
      </c>
      <c r="H967" s="37">
        <f t="shared" si="246"/>
        <v>0</v>
      </c>
      <c r="I967" s="26">
        <f t="shared" si="247"/>
        <v>0</v>
      </c>
      <c r="J967" s="20">
        <f t="shared" si="248"/>
        <v>19800</v>
      </c>
      <c r="K967" s="20">
        <f t="shared" si="249"/>
        <v>2000</v>
      </c>
      <c r="L967" s="26">
        <v>1000</v>
      </c>
      <c r="M967" s="26">
        <v>0</v>
      </c>
      <c r="N967" s="26">
        <v>1000</v>
      </c>
      <c r="O967" s="20">
        <f t="shared" si="250"/>
        <v>-2000</v>
      </c>
      <c r="P967" s="20">
        <f t="shared" si="251"/>
        <v>17800</v>
      </c>
      <c r="Q967" s="26">
        <v>500</v>
      </c>
      <c r="R967" s="26">
        <v>5000</v>
      </c>
      <c r="S967" s="26">
        <v>1000</v>
      </c>
      <c r="T967" s="26">
        <v>500</v>
      </c>
      <c r="U967" s="26">
        <v>2000</v>
      </c>
      <c r="V967" s="26">
        <v>3000</v>
      </c>
      <c r="W967" s="26">
        <v>0</v>
      </c>
      <c r="X967" s="26">
        <v>5000</v>
      </c>
      <c r="Y967" s="26">
        <v>800</v>
      </c>
      <c r="Z967" s="20">
        <f t="shared" si="252"/>
        <v>-19800</v>
      </c>
      <c r="AA967" s="26">
        <f t="shared" si="253"/>
        <v>15000</v>
      </c>
      <c r="AB967" s="26">
        <v>0</v>
      </c>
      <c r="AC967" s="26">
        <v>15000</v>
      </c>
      <c r="AD967" s="26">
        <v>0</v>
      </c>
      <c r="AE967" s="26">
        <v>0</v>
      </c>
      <c r="AF967" s="26">
        <f t="shared" si="254"/>
        <v>-34800</v>
      </c>
      <c r="AG967" s="27">
        <f>SUM($AF$2:AF967)/SUM($AH$2:AH967)</f>
        <v>-3.3844720496894408E-3</v>
      </c>
      <c r="AH967" s="28">
        <v>10000000</v>
      </c>
      <c r="AI967" s="26">
        <f t="shared" si="255"/>
        <v>0</v>
      </c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9"/>
      <c r="AU967" s="29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 spans="1:63" x14ac:dyDescent="0.2">
      <c r="A968" s="34">
        <f t="shared" si="240"/>
        <v>2022</v>
      </c>
      <c r="B968" s="34">
        <f t="shared" si="241"/>
        <v>8</v>
      </c>
      <c r="C968" s="34">
        <f t="shared" si="242"/>
        <v>24</v>
      </c>
      <c r="D968" s="25">
        <v>44797</v>
      </c>
      <c r="E968" s="20">
        <f t="shared" si="243"/>
        <v>0</v>
      </c>
      <c r="F968" s="26">
        <f t="shared" si="244"/>
        <v>0</v>
      </c>
      <c r="G968" s="26">
        <f t="shared" si="245"/>
        <v>0</v>
      </c>
      <c r="H968" s="37">
        <f t="shared" si="246"/>
        <v>0</v>
      </c>
      <c r="I968" s="26">
        <f t="shared" si="247"/>
        <v>0</v>
      </c>
      <c r="J968" s="20">
        <f t="shared" si="248"/>
        <v>19800</v>
      </c>
      <c r="K968" s="20">
        <f t="shared" si="249"/>
        <v>2000</v>
      </c>
      <c r="L968" s="26">
        <v>1000</v>
      </c>
      <c r="M968" s="26">
        <v>0</v>
      </c>
      <c r="N968" s="26">
        <v>1000</v>
      </c>
      <c r="O968" s="20">
        <f t="shared" si="250"/>
        <v>-2000</v>
      </c>
      <c r="P968" s="20">
        <f t="shared" si="251"/>
        <v>17800</v>
      </c>
      <c r="Q968" s="26">
        <v>500</v>
      </c>
      <c r="R968" s="26">
        <v>5000</v>
      </c>
      <c r="S968" s="26">
        <v>1000</v>
      </c>
      <c r="T968" s="26">
        <v>500</v>
      </c>
      <c r="U968" s="26">
        <v>2000</v>
      </c>
      <c r="V968" s="26">
        <v>3000</v>
      </c>
      <c r="W968" s="26">
        <v>0</v>
      </c>
      <c r="X968" s="26">
        <v>5000</v>
      </c>
      <c r="Y968" s="26">
        <v>800</v>
      </c>
      <c r="Z968" s="20">
        <f t="shared" si="252"/>
        <v>-19800</v>
      </c>
      <c r="AA968" s="26">
        <f t="shared" si="253"/>
        <v>15000</v>
      </c>
      <c r="AB968" s="26">
        <v>0</v>
      </c>
      <c r="AC968" s="26">
        <v>15000</v>
      </c>
      <c r="AD968" s="26">
        <v>0</v>
      </c>
      <c r="AE968" s="26">
        <v>0</v>
      </c>
      <c r="AF968" s="26">
        <f t="shared" si="254"/>
        <v>-34800</v>
      </c>
      <c r="AG968" s="27">
        <f>SUM($AF$2:AF968)/SUM($AH$2:AH968)</f>
        <v>-3.3845708376421925E-3</v>
      </c>
      <c r="AH968" s="28">
        <v>10000000</v>
      </c>
      <c r="AI968" s="26">
        <f t="shared" si="255"/>
        <v>0</v>
      </c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9"/>
      <c r="AU968" s="29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 spans="1:63" x14ac:dyDescent="0.2">
      <c r="A969" s="34">
        <f t="shared" si="240"/>
        <v>2022</v>
      </c>
      <c r="B969" s="34">
        <f t="shared" si="241"/>
        <v>8</v>
      </c>
      <c r="C969" s="34">
        <f t="shared" si="242"/>
        <v>25</v>
      </c>
      <c r="D969" s="25">
        <v>44798</v>
      </c>
      <c r="E969" s="20">
        <f t="shared" si="243"/>
        <v>0</v>
      </c>
      <c r="F969" s="26">
        <f t="shared" si="244"/>
        <v>0</v>
      </c>
      <c r="G969" s="26">
        <f t="shared" si="245"/>
        <v>0</v>
      </c>
      <c r="H969" s="37">
        <f t="shared" si="246"/>
        <v>0</v>
      </c>
      <c r="I969" s="26">
        <f t="shared" si="247"/>
        <v>0</v>
      </c>
      <c r="J969" s="20">
        <f t="shared" si="248"/>
        <v>19800</v>
      </c>
      <c r="K969" s="20">
        <f t="shared" si="249"/>
        <v>2000</v>
      </c>
      <c r="L969" s="26">
        <v>1000</v>
      </c>
      <c r="M969" s="26">
        <v>0</v>
      </c>
      <c r="N969" s="26">
        <v>1000</v>
      </c>
      <c r="O969" s="20">
        <f t="shared" si="250"/>
        <v>-2000</v>
      </c>
      <c r="P969" s="20">
        <f t="shared" si="251"/>
        <v>17800</v>
      </c>
      <c r="Q969" s="26">
        <v>500</v>
      </c>
      <c r="R969" s="26">
        <v>5000</v>
      </c>
      <c r="S969" s="26">
        <v>1000</v>
      </c>
      <c r="T969" s="26">
        <v>500</v>
      </c>
      <c r="U969" s="26">
        <v>2000</v>
      </c>
      <c r="V969" s="26">
        <v>3000</v>
      </c>
      <c r="W969" s="26">
        <v>0</v>
      </c>
      <c r="X969" s="26">
        <v>5000</v>
      </c>
      <c r="Y969" s="26">
        <v>800</v>
      </c>
      <c r="Z969" s="20">
        <f t="shared" si="252"/>
        <v>-19800</v>
      </c>
      <c r="AA969" s="26">
        <f t="shared" si="253"/>
        <v>15000</v>
      </c>
      <c r="AB969" s="26">
        <v>0</v>
      </c>
      <c r="AC969" s="26">
        <v>15000</v>
      </c>
      <c r="AD969" s="26">
        <v>0</v>
      </c>
      <c r="AE969" s="26">
        <v>0</v>
      </c>
      <c r="AF969" s="26">
        <f t="shared" si="254"/>
        <v>-34800</v>
      </c>
      <c r="AG969" s="27">
        <f>SUM($AF$2:AF969)/SUM($AH$2:AH969)</f>
        <v>-3.3846694214876034E-3</v>
      </c>
      <c r="AH969" s="28">
        <v>10000000</v>
      </c>
      <c r="AI969" s="26">
        <f t="shared" si="255"/>
        <v>0</v>
      </c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9"/>
      <c r="AU969" s="29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 spans="1:63" x14ac:dyDescent="0.2">
      <c r="A970" s="34">
        <f t="shared" si="240"/>
        <v>2022</v>
      </c>
      <c r="B970" s="34">
        <f t="shared" si="241"/>
        <v>8</v>
      </c>
      <c r="C970" s="34">
        <f t="shared" si="242"/>
        <v>26</v>
      </c>
      <c r="D970" s="25">
        <v>44799</v>
      </c>
      <c r="E970" s="20">
        <f t="shared" si="243"/>
        <v>0</v>
      </c>
      <c r="F970" s="26">
        <f t="shared" si="244"/>
        <v>0</v>
      </c>
      <c r="G970" s="26">
        <f t="shared" si="245"/>
        <v>0</v>
      </c>
      <c r="H970" s="37">
        <f t="shared" si="246"/>
        <v>0</v>
      </c>
      <c r="I970" s="26">
        <f t="shared" si="247"/>
        <v>0</v>
      </c>
      <c r="J970" s="20">
        <f t="shared" si="248"/>
        <v>19800</v>
      </c>
      <c r="K970" s="20">
        <f t="shared" si="249"/>
        <v>2000</v>
      </c>
      <c r="L970" s="26">
        <v>1000</v>
      </c>
      <c r="M970" s="26">
        <v>0</v>
      </c>
      <c r="N970" s="26">
        <v>1000</v>
      </c>
      <c r="O970" s="20">
        <f t="shared" si="250"/>
        <v>-2000</v>
      </c>
      <c r="P970" s="20">
        <f t="shared" si="251"/>
        <v>17800</v>
      </c>
      <c r="Q970" s="26">
        <v>500</v>
      </c>
      <c r="R970" s="26">
        <v>5000</v>
      </c>
      <c r="S970" s="26">
        <v>1000</v>
      </c>
      <c r="T970" s="26">
        <v>500</v>
      </c>
      <c r="U970" s="26">
        <v>2000</v>
      </c>
      <c r="V970" s="26">
        <v>3000</v>
      </c>
      <c r="W970" s="26">
        <v>0</v>
      </c>
      <c r="X970" s="26">
        <v>5000</v>
      </c>
      <c r="Y970" s="26">
        <v>800</v>
      </c>
      <c r="Z970" s="20">
        <f t="shared" si="252"/>
        <v>-19800</v>
      </c>
      <c r="AA970" s="26">
        <f t="shared" si="253"/>
        <v>15000</v>
      </c>
      <c r="AB970" s="26">
        <v>0</v>
      </c>
      <c r="AC970" s="26">
        <v>15000</v>
      </c>
      <c r="AD970" s="26">
        <v>0</v>
      </c>
      <c r="AE970" s="26">
        <v>0</v>
      </c>
      <c r="AF970" s="26">
        <f t="shared" si="254"/>
        <v>-34800</v>
      </c>
      <c r="AG970" s="27">
        <f>SUM($AF$2:AF970)/SUM($AH$2:AH970)</f>
        <v>-3.384767801857585E-3</v>
      </c>
      <c r="AH970" s="28">
        <v>10000000</v>
      </c>
      <c r="AI970" s="26">
        <f t="shared" si="255"/>
        <v>0</v>
      </c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9"/>
      <c r="AU970" s="29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 spans="1:63" x14ac:dyDescent="0.2">
      <c r="A971" s="34">
        <f t="shared" si="240"/>
        <v>2022</v>
      </c>
      <c r="B971" s="34">
        <f t="shared" si="241"/>
        <v>8</v>
      </c>
      <c r="C971" s="34">
        <f t="shared" si="242"/>
        <v>27</v>
      </c>
      <c r="D971" s="25">
        <v>44800</v>
      </c>
      <c r="E971" s="20">
        <f t="shared" si="243"/>
        <v>0</v>
      </c>
      <c r="F971" s="26">
        <f t="shared" si="244"/>
        <v>0</v>
      </c>
      <c r="G971" s="26">
        <f t="shared" si="245"/>
        <v>0</v>
      </c>
      <c r="H971" s="37">
        <f t="shared" si="246"/>
        <v>0</v>
      </c>
      <c r="I971" s="26">
        <f t="shared" si="247"/>
        <v>0</v>
      </c>
      <c r="J971" s="20">
        <f t="shared" si="248"/>
        <v>19800</v>
      </c>
      <c r="K971" s="20">
        <f t="shared" si="249"/>
        <v>2000</v>
      </c>
      <c r="L971" s="26">
        <v>1000</v>
      </c>
      <c r="M971" s="26">
        <v>0</v>
      </c>
      <c r="N971" s="26">
        <v>1000</v>
      </c>
      <c r="O971" s="20">
        <f t="shared" si="250"/>
        <v>-2000</v>
      </c>
      <c r="P971" s="20">
        <f t="shared" si="251"/>
        <v>17800</v>
      </c>
      <c r="Q971" s="26">
        <v>500</v>
      </c>
      <c r="R971" s="26">
        <v>5000</v>
      </c>
      <c r="S971" s="26">
        <v>1000</v>
      </c>
      <c r="T971" s="26">
        <v>500</v>
      </c>
      <c r="U971" s="26">
        <v>2000</v>
      </c>
      <c r="V971" s="26">
        <v>3000</v>
      </c>
      <c r="W971" s="26">
        <v>0</v>
      </c>
      <c r="X971" s="26">
        <v>5000</v>
      </c>
      <c r="Y971" s="26">
        <v>800</v>
      </c>
      <c r="Z971" s="20">
        <f t="shared" si="252"/>
        <v>-19800</v>
      </c>
      <c r="AA971" s="26">
        <f t="shared" si="253"/>
        <v>15000</v>
      </c>
      <c r="AB971" s="26">
        <v>0</v>
      </c>
      <c r="AC971" s="26">
        <v>15000</v>
      </c>
      <c r="AD971" s="26">
        <v>0</v>
      </c>
      <c r="AE971" s="26">
        <v>0</v>
      </c>
      <c r="AF971" s="26">
        <f t="shared" si="254"/>
        <v>-34800</v>
      </c>
      <c r="AG971" s="27">
        <f>SUM($AF$2:AF971)/SUM($AH$2:AH971)</f>
        <v>-3.3848659793814435E-3</v>
      </c>
      <c r="AH971" s="28">
        <v>10000000</v>
      </c>
      <c r="AI971" s="26">
        <f t="shared" si="255"/>
        <v>0</v>
      </c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9"/>
      <c r="AU971" s="29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 spans="1:63" x14ac:dyDescent="0.2">
      <c r="A972" s="34">
        <f t="shared" si="240"/>
        <v>2022</v>
      </c>
      <c r="B972" s="34">
        <f t="shared" si="241"/>
        <v>8</v>
      </c>
      <c r="C972" s="34">
        <f t="shared" si="242"/>
        <v>28</v>
      </c>
      <c r="D972" s="25">
        <v>44801</v>
      </c>
      <c r="E972" s="20">
        <f t="shared" si="243"/>
        <v>0</v>
      </c>
      <c r="F972" s="26">
        <f t="shared" si="244"/>
        <v>0</v>
      </c>
      <c r="G972" s="26">
        <f t="shared" si="245"/>
        <v>0</v>
      </c>
      <c r="H972" s="37">
        <f t="shared" si="246"/>
        <v>0</v>
      </c>
      <c r="I972" s="26">
        <f t="shared" si="247"/>
        <v>0</v>
      </c>
      <c r="J972" s="20">
        <f t="shared" si="248"/>
        <v>19800</v>
      </c>
      <c r="K972" s="20">
        <f t="shared" si="249"/>
        <v>2000</v>
      </c>
      <c r="L972" s="26">
        <v>1000</v>
      </c>
      <c r="M972" s="26">
        <v>0</v>
      </c>
      <c r="N972" s="26">
        <v>1000</v>
      </c>
      <c r="O972" s="20">
        <f t="shared" si="250"/>
        <v>-2000</v>
      </c>
      <c r="P972" s="20">
        <f t="shared" si="251"/>
        <v>17800</v>
      </c>
      <c r="Q972" s="26">
        <v>500</v>
      </c>
      <c r="R972" s="26">
        <v>5000</v>
      </c>
      <c r="S972" s="26">
        <v>1000</v>
      </c>
      <c r="T972" s="26">
        <v>500</v>
      </c>
      <c r="U972" s="26">
        <v>2000</v>
      </c>
      <c r="V972" s="26">
        <v>3000</v>
      </c>
      <c r="W972" s="26">
        <v>0</v>
      </c>
      <c r="X972" s="26">
        <v>5000</v>
      </c>
      <c r="Y972" s="26">
        <v>800</v>
      </c>
      <c r="Z972" s="20">
        <f t="shared" si="252"/>
        <v>-19800</v>
      </c>
      <c r="AA972" s="26">
        <f t="shared" si="253"/>
        <v>15000</v>
      </c>
      <c r="AB972" s="26">
        <v>0</v>
      </c>
      <c r="AC972" s="26">
        <v>15000</v>
      </c>
      <c r="AD972" s="26">
        <v>0</v>
      </c>
      <c r="AE972" s="26">
        <v>0</v>
      </c>
      <c r="AF972" s="26">
        <f t="shared" si="254"/>
        <v>-34800</v>
      </c>
      <c r="AG972" s="27">
        <f>SUM($AF$2:AF972)/SUM($AH$2:AH972)</f>
        <v>-3.3849639546858906E-3</v>
      </c>
      <c r="AH972" s="28">
        <v>10000000</v>
      </c>
      <c r="AI972" s="26">
        <f t="shared" si="255"/>
        <v>0</v>
      </c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9"/>
      <c r="AU972" s="29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 spans="1:63" x14ac:dyDescent="0.2">
      <c r="A973" s="34">
        <f t="shared" si="240"/>
        <v>2022</v>
      </c>
      <c r="B973" s="34">
        <f t="shared" si="241"/>
        <v>8</v>
      </c>
      <c r="C973" s="34">
        <f t="shared" si="242"/>
        <v>29</v>
      </c>
      <c r="D973" s="25">
        <v>44802</v>
      </c>
      <c r="E973" s="20">
        <f t="shared" si="243"/>
        <v>0</v>
      </c>
      <c r="F973" s="26">
        <f t="shared" si="244"/>
        <v>0</v>
      </c>
      <c r="G973" s="26">
        <f t="shared" si="245"/>
        <v>0</v>
      </c>
      <c r="H973" s="37">
        <f t="shared" si="246"/>
        <v>0</v>
      </c>
      <c r="I973" s="26">
        <f t="shared" si="247"/>
        <v>0</v>
      </c>
      <c r="J973" s="20">
        <f t="shared" si="248"/>
        <v>19800</v>
      </c>
      <c r="K973" s="20">
        <f t="shared" si="249"/>
        <v>2000</v>
      </c>
      <c r="L973" s="26">
        <v>1000</v>
      </c>
      <c r="M973" s="26">
        <v>0</v>
      </c>
      <c r="N973" s="26">
        <v>1000</v>
      </c>
      <c r="O973" s="20">
        <f t="shared" si="250"/>
        <v>-2000</v>
      </c>
      <c r="P973" s="20">
        <f t="shared" si="251"/>
        <v>17800</v>
      </c>
      <c r="Q973" s="26">
        <v>500</v>
      </c>
      <c r="R973" s="26">
        <v>5000</v>
      </c>
      <c r="S973" s="26">
        <v>1000</v>
      </c>
      <c r="T973" s="26">
        <v>500</v>
      </c>
      <c r="U973" s="26">
        <v>2000</v>
      </c>
      <c r="V973" s="26">
        <v>3000</v>
      </c>
      <c r="W973" s="26">
        <v>0</v>
      </c>
      <c r="X973" s="26">
        <v>5000</v>
      </c>
      <c r="Y973" s="26">
        <v>800</v>
      </c>
      <c r="Z973" s="20">
        <f t="shared" si="252"/>
        <v>-19800</v>
      </c>
      <c r="AA973" s="26">
        <f t="shared" si="253"/>
        <v>15000</v>
      </c>
      <c r="AB973" s="26">
        <v>0</v>
      </c>
      <c r="AC973" s="26">
        <v>15000</v>
      </c>
      <c r="AD973" s="26">
        <v>0</v>
      </c>
      <c r="AE973" s="26">
        <v>0</v>
      </c>
      <c r="AF973" s="26">
        <f t="shared" si="254"/>
        <v>-34800</v>
      </c>
      <c r="AG973" s="27">
        <f>SUM($AF$2:AF973)/SUM($AH$2:AH973)</f>
        <v>-3.3850617283950617E-3</v>
      </c>
      <c r="AH973" s="28">
        <v>10000000</v>
      </c>
      <c r="AI973" s="26">
        <f t="shared" si="255"/>
        <v>0</v>
      </c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9"/>
      <c r="AU973" s="29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 spans="1:63" x14ac:dyDescent="0.2">
      <c r="A974" s="34">
        <f t="shared" si="240"/>
        <v>2022</v>
      </c>
      <c r="B974" s="34">
        <f t="shared" si="241"/>
        <v>8</v>
      </c>
      <c r="C974" s="34">
        <f t="shared" si="242"/>
        <v>30</v>
      </c>
      <c r="D974" s="25">
        <v>44803</v>
      </c>
      <c r="E974" s="20">
        <f t="shared" si="243"/>
        <v>10100</v>
      </c>
      <c r="F974" s="26">
        <f t="shared" si="244"/>
        <v>10000</v>
      </c>
      <c r="G974" s="26">
        <f t="shared" si="245"/>
        <v>100</v>
      </c>
      <c r="H974" s="37">
        <f t="shared" si="246"/>
        <v>1</v>
      </c>
      <c r="I974" s="26">
        <f t="shared" si="247"/>
        <v>10000</v>
      </c>
      <c r="J974" s="20">
        <f t="shared" si="248"/>
        <v>19800</v>
      </c>
      <c r="K974" s="20">
        <f t="shared" si="249"/>
        <v>2000</v>
      </c>
      <c r="L974" s="26">
        <v>1000</v>
      </c>
      <c r="M974" s="26">
        <v>0</v>
      </c>
      <c r="N974" s="26">
        <v>1000</v>
      </c>
      <c r="O974" s="20">
        <f t="shared" si="250"/>
        <v>8100</v>
      </c>
      <c r="P974" s="20">
        <f t="shared" si="251"/>
        <v>17800</v>
      </c>
      <c r="Q974" s="26">
        <v>500</v>
      </c>
      <c r="R974" s="26">
        <v>5000</v>
      </c>
      <c r="S974" s="26">
        <v>1000</v>
      </c>
      <c r="T974" s="26">
        <v>500</v>
      </c>
      <c r="U974" s="26">
        <v>2000</v>
      </c>
      <c r="V974" s="26">
        <v>3000</v>
      </c>
      <c r="W974" s="26">
        <v>0</v>
      </c>
      <c r="X974" s="26">
        <v>5000</v>
      </c>
      <c r="Y974" s="26">
        <v>800</v>
      </c>
      <c r="Z974" s="20">
        <f t="shared" si="252"/>
        <v>-9700</v>
      </c>
      <c r="AA974" s="26">
        <f t="shared" si="253"/>
        <v>15000</v>
      </c>
      <c r="AB974" s="26">
        <v>0</v>
      </c>
      <c r="AC974" s="26">
        <v>15000</v>
      </c>
      <c r="AD974" s="26">
        <v>0</v>
      </c>
      <c r="AE974" s="26">
        <v>0</v>
      </c>
      <c r="AF974" s="26">
        <f t="shared" si="254"/>
        <v>-24700</v>
      </c>
      <c r="AG974" s="27">
        <f>SUM($AF$2:AF974)/SUM($AH$2:AH974)</f>
        <v>-3.384121274409044E-3</v>
      </c>
      <c r="AH974" s="28">
        <v>10000000</v>
      </c>
      <c r="AI974" s="26">
        <f t="shared" si="255"/>
        <v>0</v>
      </c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9"/>
      <c r="AU974" s="29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 spans="1:63" x14ac:dyDescent="0.2">
      <c r="A975" s="34">
        <f t="shared" si="240"/>
        <v>2022</v>
      </c>
      <c r="B975" s="34">
        <f t="shared" si="241"/>
        <v>8</v>
      </c>
      <c r="C975" s="34">
        <f t="shared" si="242"/>
        <v>31</v>
      </c>
      <c r="D975" s="25">
        <v>44804</v>
      </c>
      <c r="E975" s="20">
        <f t="shared" si="243"/>
        <v>0</v>
      </c>
      <c r="F975" s="26">
        <f t="shared" si="244"/>
        <v>0</v>
      </c>
      <c r="G975" s="26">
        <f t="shared" si="245"/>
        <v>0</v>
      </c>
      <c r="H975" s="37">
        <f t="shared" si="246"/>
        <v>0</v>
      </c>
      <c r="I975" s="26">
        <f t="shared" si="247"/>
        <v>0</v>
      </c>
      <c r="J975" s="20">
        <f t="shared" si="248"/>
        <v>19800</v>
      </c>
      <c r="K975" s="20">
        <f t="shared" si="249"/>
        <v>2000</v>
      </c>
      <c r="L975" s="26">
        <v>1000</v>
      </c>
      <c r="M975" s="26">
        <v>0</v>
      </c>
      <c r="N975" s="26">
        <v>1000</v>
      </c>
      <c r="O975" s="20">
        <f t="shared" si="250"/>
        <v>-2000</v>
      </c>
      <c r="P975" s="20">
        <f t="shared" si="251"/>
        <v>17800</v>
      </c>
      <c r="Q975" s="26">
        <v>500</v>
      </c>
      <c r="R975" s="26">
        <v>5000</v>
      </c>
      <c r="S975" s="26">
        <v>1000</v>
      </c>
      <c r="T975" s="26">
        <v>500</v>
      </c>
      <c r="U975" s="26">
        <v>2000</v>
      </c>
      <c r="V975" s="26">
        <v>3000</v>
      </c>
      <c r="W975" s="26">
        <v>0</v>
      </c>
      <c r="X975" s="26">
        <v>5000</v>
      </c>
      <c r="Y975" s="26">
        <v>800</v>
      </c>
      <c r="Z975" s="20">
        <f t="shared" si="252"/>
        <v>-19800</v>
      </c>
      <c r="AA975" s="26">
        <f t="shared" si="253"/>
        <v>15000</v>
      </c>
      <c r="AB975" s="26">
        <v>0</v>
      </c>
      <c r="AC975" s="26">
        <v>15000</v>
      </c>
      <c r="AD975" s="26">
        <v>0</v>
      </c>
      <c r="AE975" s="26">
        <v>0</v>
      </c>
      <c r="AF975" s="26">
        <f t="shared" si="254"/>
        <v>-34800</v>
      </c>
      <c r="AG975" s="27">
        <f>SUM($AF$2:AF975)/SUM($AH$2:AH975)</f>
        <v>-3.3842197125256673E-3</v>
      </c>
      <c r="AH975" s="28">
        <v>10000000</v>
      </c>
      <c r="AI975" s="26">
        <f t="shared" si="255"/>
        <v>0</v>
      </c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9"/>
      <c r="AU975" s="29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 spans="1:63" x14ac:dyDescent="0.2">
      <c r="A976" s="34">
        <f t="shared" si="240"/>
        <v>2022</v>
      </c>
      <c r="B976" s="34">
        <f t="shared" si="241"/>
        <v>9</v>
      </c>
      <c r="C976" s="34">
        <f t="shared" si="242"/>
        <v>1</v>
      </c>
      <c r="D976" s="25">
        <v>44805</v>
      </c>
      <c r="E976" s="20">
        <f t="shared" si="243"/>
        <v>10000</v>
      </c>
      <c r="F976" s="26">
        <f t="shared" si="244"/>
        <v>10000</v>
      </c>
      <c r="G976" s="26">
        <f t="shared" si="245"/>
        <v>0</v>
      </c>
      <c r="H976" s="37">
        <f t="shared" si="246"/>
        <v>1</v>
      </c>
      <c r="I976" s="26">
        <f t="shared" si="247"/>
        <v>10000</v>
      </c>
      <c r="J976" s="20">
        <f t="shared" si="248"/>
        <v>19800</v>
      </c>
      <c r="K976" s="20">
        <f t="shared" si="249"/>
        <v>2000</v>
      </c>
      <c r="L976" s="26">
        <v>1000</v>
      </c>
      <c r="M976" s="26">
        <v>0</v>
      </c>
      <c r="N976" s="26">
        <v>1000</v>
      </c>
      <c r="O976" s="20">
        <f t="shared" si="250"/>
        <v>8000</v>
      </c>
      <c r="P976" s="20">
        <f t="shared" si="251"/>
        <v>17800</v>
      </c>
      <c r="Q976" s="26">
        <v>500</v>
      </c>
      <c r="R976" s="26">
        <v>5000</v>
      </c>
      <c r="S976" s="26">
        <v>1000</v>
      </c>
      <c r="T976" s="26">
        <v>500</v>
      </c>
      <c r="U976" s="26">
        <v>2000</v>
      </c>
      <c r="V976" s="26">
        <v>3000</v>
      </c>
      <c r="W976" s="26">
        <v>0</v>
      </c>
      <c r="X976" s="26">
        <v>5000</v>
      </c>
      <c r="Y976" s="26">
        <v>800</v>
      </c>
      <c r="Z976" s="20">
        <f t="shared" si="252"/>
        <v>-9800</v>
      </c>
      <c r="AA976" s="26">
        <f t="shared" si="253"/>
        <v>15000</v>
      </c>
      <c r="AB976" s="26">
        <v>0</v>
      </c>
      <c r="AC976" s="26">
        <v>15000</v>
      </c>
      <c r="AD976" s="26">
        <v>0</v>
      </c>
      <c r="AE976" s="26">
        <v>0</v>
      </c>
      <c r="AF976" s="26">
        <f t="shared" si="254"/>
        <v>-24800</v>
      </c>
      <c r="AG976" s="27">
        <f>SUM($AF$2:AF976)/SUM($AH$2:AH976)</f>
        <v>-3.3832923076923078E-3</v>
      </c>
      <c r="AH976" s="28">
        <v>10000000</v>
      </c>
      <c r="AI976" s="26">
        <f t="shared" si="255"/>
        <v>0</v>
      </c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9"/>
      <c r="AU976" s="29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 spans="1:63" x14ac:dyDescent="0.2">
      <c r="A977" s="34">
        <f t="shared" si="240"/>
        <v>2022</v>
      </c>
      <c r="B977" s="34">
        <f t="shared" si="241"/>
        <v>9</v>
      </c>
      <c r="C977" s="34">
        <f t="shared" si="242"/>
        <v>2</v>
      </c>
      <c r="D977" s="25">
        <v>44806</v>
      </c>
      <c r="E977" s="20">
        <f t="shared" si="243"/>
        <v>0</v>
      </c>
      <c r="F977" s="26">
        <f t="shared" si="244"/>
        <v>0</v>
      </c>
      <c r="G977" s="26">
        <f t="shared" si="245"/>
        <v>0</v>
      </c>
      <c r="H977" s="37">
        <f t="shared" si="246"/>
        <v>0</v>
      </c>
      <c r="I977" s="26">
        <f t="shared" si="247"/>
        <v>0</v>
      </c>
      <c r="J977" s="20">
        <f t="shared" si="248"/>
        <v>19800</v>
      </c>
      <c r="K977" s="20">
        <f t="shared" si="249"/>
        <v>2000</v>
      </c>
      <c r="L977" s="26">
        <v>1000</v>
      </c>
      <c r="M977" s="26">
        <v>0</v>
      </c>
      <c r="N977" s="26">
        <v>1000</v>
      </c>
      <c r="O977" s="20">
        <f t="shared" si="250"/>
        <v>-2000</v>
      </c>
      <c r="P977" s="20">
        <f t="shared" si="251"/>
        <v>17800</v>
      </c>
      <c r="Q977" s="26">
        <v>500</v>
      </c>
      <c r="R977" s="26">
        <v>5000</v>
      </c>
      <c r="S977" s="26">
        <v>1000</v>
      </c>
      <c r="T977" s="26">
        <v>500</v>
      </c>
      <c r="U977" s="26">
        <v>2000</v>
      </c>
      <c r="V977" s="26">
        <v>3000</v>
      </c>
      <c r="W977" s="26">
        <v>0</v>
      </c>
      <c r="X977" s="26">
        <v>5000</v>
      </c>
      <c r="Y977" s="26">
        <v>800</v>
      </c>
      <c r="Z977" s="20">
        <f t="shared" si="252"/>
        <v>-19800</v>
      </c>
      <c r="AA977" s="26">
        <f t="shared" si="253"/>
        <v>15000</v>
      </c>
      <c r="AB977" s="26">
        <v>0</v>
      </c>
      <c r="AC977" s="26">
        <v>15000</v>
      </c>
      <c r="AD977" s="26">
        <v>0</v>
      </c>
      <c r="AE977" s="26">
        <v>0</v>
      </c>
      <c r="AF977" s="26">
        <f t="shared" si="254"/>
        <v>-34800</v>
      </c>
      <c r="AG977" s="27">
        <f>SUM($AF$2:AF977)/SUM($AH$2:AH977)</f>
        <v>-3.383391393442623E-3</v>
      </c>
      <c r="AH977" s="28">
        <v>10000000</v>
      </c>
      <c r="AI977" s="26">
        <f t="shared" si="255"/>
        <v>0</v>
      </c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9"/>
      <c r="AU977" s="29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 spans="1:63" x14ac:dyDescent="0.2">
      <c r="A978" s="34">
        <f t="shared" si="240"/>
        <v>2022</v>
      </c>
      <c r="B978" s="34">
        <f t="shared" si="241"/>
        <v>9</v>
      </c>
      <c r="C978" s="34">
        <f t="shared" si="242"/>
        <v>3</v>
      </c>
      <c r="D978" s="25">
        <v>44807</v>
      </c>
      <c r="E978" s="20">
        <f t="shared" si="243"/>
        <v>0</v>
      </c>
      <c r="F978" s="26">
        <f t="shared" si="244"/>
        <v>0</v>
      </c>
      <c r="G978" s="26">
        <f t="shared" si="245"/>
        <v>0</v>
      </c>
      <c r="H978" s="37">
        <f t="shared" si="246"/>
        <v>0</v>
      </c>
      <c r="I978" s="26">
        <f t="shared" si="247"/>
        <v>0</v>
      </c>
      <c r="J978" s="20">
        <f t="shared" si="248"/>
        <v>19800</v>
      </c>
      <c r="K978" s="20">
        <f t="shared" si="249"/>
        <v>2000</v>
      </c>
      <c r="L978" s="26">
        <v>1000</v>
      </c>
      <c r="M978" s="26">
        <v>0</v>
      </c>
      <c r="N978" s="26">
        <v>1000</v>
      </c>
      <c r="O978" s="20">
        <f t="shared" si="250"/>
        <v>-2000</v>
      </c>
      <c r="P978" s="20">
        <f t="shared" si="251"/>
        <v>17800</v>
      </c>
      <c r="Q978" s="26">
        <v>500</v>
      </c>
      <c r="R978" s="26">
        <v>5000</v>
      </c>
      <c r="S978" s="26">
        <v>1000</v>
      </c>
      <c r="T978" s="26">
        <v>500</v>
      </c>
      <c r="U978" s="26">
        <v>2000</v>
      </c>
      <c r="V978" s="26">
        <v>3000</v>
      </c>
      <c r="W978" s="26">
        <v>0</v>
      </c>
      <c r="X978" s="26">
        <v>5000</v>
      </c>
      <c r="Y978" s="26">
        <v>800</v>
      </c>
      <c r="Z978" s="20">
        <f t="shared" si="252"/>
        <v>-19800</v>
      </c>
      <c r="AA978" s="26">
        <f t="shared" si="253"/>
        <v>15000</v>
      </c>
      <c r="AB978" s="26">
        <v>0</v>
      </c>
      <c r="AC978" s="26">
        <v>15000</v>
      </c>
      <c r="AD978" s="26">
        <v>0</v>
      </c>
      <c r="AE978" s="26">
        <v>0</v>
      </c>
      <c r="AF978" s="26">
        <f t="shared" si="254"/>
        <v>-34800</v>
      </c>
      <c r="AG978" s="27">
        <f>SUM($AF$2:AF978)/SUM($AH$2:AH978)</f>
        <v>-3.3834902763561926E-3</v>
      </c>
      <c r="AH978" s="28">
        <v>10000000</v>
      </c>
      <c r="AI978" s="26">
        <f t="shared" si="255"/>
        <v>0</v>
      </c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9"/>
      <c r="AU978" s="29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 spans="1:63" x14ac:dyDescent="0.2">
      <c r="A979" s="34">
        <f t="shared" si="240"/>
        <v>2022</v>
      </c>
      <c r="B979" s="34">
        <f t="shared" si="241"/>
        <v>9</v>
      </c>
      <c r="C979" s="34">
        <f t="shared" si="242"/>
        <v>4</v>
      </c>
      <c r="D979" s="25">
        <v>44808</v>
      </c>
      <c r="E979" s="20">
        <f t="shared" si="243"/>
        <v>0</v>
      </c>
      <c r="F979" s="26">
        <f t="shared" si="244"/>
        <v>0</v>
      </c>
      <c r="G979" s="26">
        <f t="shared" si="245"/>
        <v>0</v>
      </c>
      <c r="H979" s="37">
        <f t="shared" si="246"/>
        <v>0</v>
      </c>
      <c r="I979" s="26">
        <f t="shared" si="247"/>
        <v>0</v>
      </c>
      <c r="J979" s="20">
        <f t="shared" si="248"/>
        <v>19800</v>
      </c>
      <c r="K979" s="20">
        <f t="shared" si="249"/>
        <v>2000</v>
      </c>
      <c r="L979" s="26">
        <v>1000</v>
      </c>
      <c r="M979" s="26">
        <v>0</v>
      </c>
      <c r="N979" s="26">
        <v>1000</v>
      </c>
      <c r="O979" s="20">
        <f t="shared" si="250"/>
        <v>-2000</v>
      </c>
      <c r="P979" s="20">
        <f t="shared" si="251"/>
        <v>17800</v>
      </c>
      <c r="Q979" s="26">
        <v>500</v>
      </c>
      <c r="R979" s="26">
        <v>5000</v>
      </c>
      <c r="S979" s="26">
        <v>1000</v>
      </c>
      <c r="T979" s="26">
        <v>500</v>
      </c>
      <c r="U979" s="26">
        <v>2000</v>
      </c>
      <c r="V979" s="26">
        <v>3000</v>
      </c>
      <c r="W979" s="26">
        <v>0</v>
      </c>
      <c r="X979" s="26">
        <v>5000</v>
      </c>
      <c r="Y979" s="26">
        <v>800</v>
      </c>
      <c r="Z979" s="20">
        <f t="shared" si="252"/>
        <v>-19800</v>
      </c>
      <c r="AA979" s="26">
        <f t="shared" si="253"/>
        <v>15000</v>
      </c>
      <c r="AB979" s="26">
        <v>0</v>
      </c>
      <c r="AC979" s="26">
        <v>15000</v>
      </c>
      <c r="AD979" s="26">
        <v>0</v>
      </c>
      <c r="AE979" s="26">
        <v>0</v>
      </c>
      <c r="AF979" s="26">
        <f t="shared" si="254"/>
        <v>-34800</v>
      </c>
      <c r="AG979" s="27">
        <f>SUM($AF$2:AF979)/SUM($AH$2:AH979)</f>
        <v>-3.3835889570552149E-3</v>
      </c>
      <c r="AH979" s="28">
        <v>10000000</v>
      </c>
      <c r="AI979" s="26">
        <f t="shared" si="255"/>
        <v>0</v>
      </c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9"/>
      <c r="AU979" s="29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 spans="1:63" x14ac:dyDescent="0.2">
      <c r="A980" s="34">
        <f t="shared" si="240"/>
        <v>2022</v>
      </c>
      <c r="B980" s="34">
        <f t="shared" si="241"/>
        <v>9</v>
      </c>
      <c r="C980" s="34">
        <f t="shared" si="242"/>
        <v>5</v>
      </c>
      <c r="D980" s="25">
        <v>44809</v>
      </c>
      <c r="E980" s="20">
        <f t="shared" si="243"/>
        <v>0</v>
      </c>
      <c r="F980" s="26">
        <f t="shared" si="244"/>
        <v>0</v>
      </c>
      <c r="G980" s="26">
        <f t="shared" si="245"/>
        <v>0</v>
      </c>
      <c r="H980" s="37">
        <f t="shared" si="246"/>
        <v>0</v>
      </c>
      <c r="I980" s="26">
        <f t="shared" si="247"/>
        <v>0</v>
      </c>
      <c r="J980" s="20">
        <f t="shared" si="248"/>
        <v>19800</v>
      </c>
      <c r="K980" s="20">
        <f t="shared" si="249"/>
        <v>2000</v>
      </c>
      <c r="L980" s="26">
        <v>1000</v>
      </c>
      <c r="M980" s="26">
        <v>0</v>
      </c>
      <c r="N980" s="26">
        <v>1000</v>
      </c>
      <c r="O980" s="20">
        <f t="shared" si="250"/>
        <v>-2000</v>
      </c>
      <c r="P980" s="20">
        <f t="shared" si="251"/>
        <v>17800</v>
      </c>
      <c r="Q980" s="26">
        <v>500</v>
      </c>
      <c r="R980" s="26">
        <v>5000</v>
      </c>
      <c r="S980" s="26">
        <v>1000</v>
      </c>
      <c r="T980" s="26">
        <v>500</v>
      </c>
      <c r="U980" s="26">
        <v>2000</v>
      </c>
      <c r="V980" s="26">
        <v>3000</v>
      </c>
      <c r="W980" s="26">
        <v>0</v>
      </c>
      <c r="X980" s="26">
        <v>5000</v>
      </c>
      <c r="Y980" s="26">
        <v>800</v>
      </c>
      <c r="Z980" s="20">
        <f t="shared" si="252"/>
        <v>-19800</v>
      </c>
      <c r="AA980" s="26">
        <f t="shared" si="253"/>
        <v>15000</v>
      </c>
      <c r="AB980" s="26">
        <v>0</v>
      </c>
      <c r="AC980" s="26">
        <v>15000</v>
      </c>
      <c r="AD980" s="26">
        <v>0</v>
      </c>
      <c r="AE980" s="26">
        <v>0</v>
      </c>
      <c r="AF980" s="26">
        <f t="shared" si="254"/>
        <v>-34800</v>
      </c>
      <c r="AG980" s="27">
        <f>SUM($AF$2:AF980)/SUM($AH$2:AH980)</f>
        <v>-3.3836874361593463E-3</v>
      </c>
      <c r="AH980" s="28">
        <v>10000000</v>
      </c>
      <c r="AI980" s="26">
        <f t="shared" si="255"/>
        <v>0</v>
      </c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9"/>
      <c r="AU980" s="29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 spans="1:63" x14ac:dyDescent="0.2">
      <c r="A981" s="34">
        <f t="shared" si="240"/>
        <v>2022</v>
      </c>
      <c r="B981" s="34">
        <f t="shared" si="241"/>
        <v>9</v>
      </c>
      <c r="C981" s="34">
        <f t="shared" si="242"/>
        <v>6</v>
      </c>
      <c r="D981" s="25">
        <v>44810</v>
      </c>
      <c r="E981" s="20">
        <f t="shared" si="243"/>
        <v>0</v>
      </c>
      <c r="F981" s="26">
        <f t="shared" si="244"/>
        <v>0</v>
      </c>
      <c r="G981" s="26">
        <f t="shared" si="245"/>
        <v>0</v>
      </c>
      <c r="H981" s="37">
        <f t="shared" si="246"/>
        <v>0</v>
      </c>
      <c r="I981" s="26">
        <f t="shared" si="247"/>
        <v>0</v>
      </c>
      <c r="J981" s="20">
        <f t="shared" si="248"/>
        <v>19800</v>
      </c>
      <c r="K981" s="20">
        <f t="shared" si="249"/>
        <v>2000</v>
      </c>
      <c r="L981" s="26">
        <v>1000</v>
      </c>
      <c r="M981" s="26">
        <v>0</v>
      </c>
      <c r="N981" s="26">
        <v>1000</v>
      </c>
      <c r="O981" s="20">
        <f t="shared" si="250"/>
        <v>-2000</v>
      </c>
      <c r="P981" s="20">
        <f t="shared" si="251"/>
        <v>17800</v>
      </c>
      <c r="Q981" s="26">
        <v>500</v>
      </c>
      <c r="R981" s="26">
        <v>5000</v>
      </c>
      <c r="S981" s="26">
        <v>1000</v>
      </c>
      <c r="T981" s="26">
        <v>500</v>
      </c>
      <c r="U981" s="26">
        <v>2000</v>
      </c>
      <c r="V981" s="26">
        <v>3000</v>
      </c>
      <c r="W981" s="26">
        <v>0</v>
      </c>
      <c r="X981" s="26">
        <v>5000</v>
      </c>
      <c r="Y981" s="26">
        <v>800</v>
      </c>
      <c r="Z981" s="20">
        <f t="shared" si="252"/>
        <v>-19800</v>
      </c>
      <c r="AA981" s="26">
        <f t="shared" si="253"/>
        <v>15000</v>
      </c>
      <c r="AB981" s="26">
        <v>0</v>
      </c>
      <c r="AC981" s="26">
        <v>15000</v>
      </c>
      <c r="AD981" s="26">
        <v>0</v>
      </c>
      <c r="AE981" s="26">
        <v>0</v>
      </c>
      <c r="AF981" s="26">
        <f t="shared" si="254"/>
        <v>-34800</v>
      </c>
      <c r="AG981" s="27">
        <f>SUM($AF$2:AF981)/SUM($AH$2:AH981)</f>
        <v>-3.3837857142857142E-3</v>
      </c>
      <c r="AH981" s="28">
        <v>10000000</v>
      </c>
      <c r="AI981" s="26">
        <f t="shared" si="255"/>
        <v>0</v>
      </c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9"/>
      <c r="AU981" s="29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 spans="1:63" x14ac:dyDescent="0.2">
      <c r="A982" s="34">
        <f t="shared" si="240"/>
        <v>2022</v>
      </c>
      <c r="B982" s="34">
        <f t="shared" si="241"/>
        <v>9</v>
      </c>
      <c r="C982" s="34">
        <f t="shared" si="242"/>
        <v>7</v>
      </c>
      <c r="D982" s="25">
        <v>44811</v>
      </c>
      <c r="E982" s="20">
        <f t="shared" si="243"/>
        <v>0</v>
      </c>
      <c r="F982" s="26">
        <f t="shared" si="244"/>
        <v>0</v>
      </c>
      <c r="G982" s="26">
        <f t="shared" si="245"/>
        <v>0</v>
      </c>
      <c r="H982" s="37">
        <f t="shared" si="246"/>
        <v>0</v>
      </c>
      <c r="I982" s="26">
        <f t="shared" si="247"/>
        <v>0</v>
      </c>
      <c r="J982" s="20">
        <f t="shared" si="248"/>
        <v>19800</v>
      </c>
      <c r="K982" s="20">
        <f t="shared" si="249"/>
        <v>2000</v>
      </c>
      <c r="L982" s="26">
        <v>1000</v>
      </c>
      <c r="M982" s="26">
        <v>0</v>
      </c>
      <c r="N982" s="26">
        <v>1000</v>
      </c>
      <c r="O982" s="20">
        <f t="shared" si="250"/>
        <v>-2000</v>
      </c>
      <c r="P982" s="20">
        <f t="shared" si="251"/>
        <v>17800</v>
      </c>
      <c r="Q982" s="26">
        <v>500</v>
      </c>
      <c r="R982" s="26">
        <v>5000</v>
      </c>
      <c r="S982" s="26">
        <v>1000</v>
      </c>
      <c r="T982" s="26">
        <v>500</v>
      </c>
      <c r="U982" s="26">
        <v>2000</v>
      </c>
      <c r="V982" s="26">
        <v>3000</v>
      </c>
      <c r="W982" s="26">
        <v>0</v>
      </c>
      <c r="X982" s="26">
        <v>5000</v>
      </c>
      <c r="Y982" s="26">
        <v>800</v>
      </c>
      <c r="Z982" s="20">
        <f t="shared" si="252"/>
        <v>-19800</v>
      </c>
      <c r="AA982" s="26">
        <f t="shared" si="253"/>
        <v>15000</v>
      </c>
      <c r="AB982" s="26">
        <v>0</v>
      </c>
      <c r="AC982" s="26">
        <v>15000</v>
      </c>
      <c r="AD982" s="26">
        <v>0</v>
      </c>
      <c r="AE982" s="26">
        <v>0</v>
      </c>
      <c r="AF982" s="26">
        <f t="shared" si="254"/>
        <v>-34800</v>
      </c>
      <c r="AG982" s="27">
        <f>SUM($AF$2:AF982)/SUM($AH$2:AH982)</f>
        <v>-3.3838837920489298E-3</v>
      </c>
      <c r="AH982" s="28">
        <v>10000000</v>
      </c>
      <c r="AI982" s="26">
        <f t="shared" si="255"/>
        <v>0</v>
      </c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9"/>
      <c r="AU982" s="29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 spans="1:63" x14ac:dyDescent="0.2">
      <c r="A983" s="34">
        <f t="shared" si="240"/>
        <v>2022</v>
      </c>
      <c r="B983" s="34">
        <f t="shared" si="241"/>
        <v>9</v>
      </c>
      <c r="C983" s="34">
        <f t="shared" si="242"/>
        <v>8</v>
      </c>
      <c r="D983" s="25">
        <v>44812</v>
      </c>
      <c r="E983" s="20">
        <f t="shared" si="243"/>
        <v>0</v>
      </c>
      <c r="F983" s="26">
        <f t="shared" si="244"/>
        <v>0</v>
      </c>
      <c r="G983" s="26">
        <f t="shared" si="245"/>
        <v>0</v>
      </c>
      <c r="H983" s="37">
        <f t="shared" si="246"/>
        <v>0</v>
      </c>
      <c r="I983" s="26">
        <f t="shared" si="247"/>
        <v>0</v>
      </c>
      <c r="J983" s="20">
        <f t="shared" si="248"/>
        <v>19800</v>
      </c>
      <c r="K983" s="20">
        <f t="shared" si="249"/>
        <v>2000</v>
      </c>
      <c r="L983" s="26">
        <v>1000</v>
      </c>
      <c r="M983" s="26">
        <v>0</v>
      </c>
      <c r="N983" s="26">
        <v>1000</v>
      </c>
      <c r="O983" s="20">
        <f t="shared" si="250"/>
        <v>-2000</v>
      </c>
      <c r="P983" s="20">
        <f t="shared" si="251"/>
        <v>17800</v>
      </c>
      <c r="Q983" s="26">
        <v>500</v>
      </c>
      <c r="R983" s="26">
        <v>5000</v>
      </c>
      <c r="S983" s="26">
        <v>1000</v>
      </c>
      <c r="T983" s="26">
        <v>500</v>
      </c>
      <c r="U983" s="26">
        <v>2000</v>
      </c>
      <c r="V983" s="26">
        <v>3000</v>
      </c>
      <c r="W983" s="26">
        <v>0</v>
      </c>
      <c r="X983" s="26">
        <v>5000</v>
      </c>
      <c r="Y983" s="26">
        <v>800</v>
      </c>
      <c r="Z983" s="20">
        <f t="shared" si="252"/>
        <v>-19800</v>
      </c>
      <c r="AA983" s="26">
        <f t="shared" si="253"/>
        <v>15000</v>
      </c>
      <c r="AB983" s="26">
        <v>0</v>
      </c>
      <c r="AC983" s="26">
        <v>15000</v>
      </c>
      <c r="AD983" s="26">
        <v>0</v>
      </c>
      <c r="AE983" s="26">
        <v>0</v>
      </c>
      <c r="AF983" s="26">
        <f t="shared" si="254"/>
        <v>-34800</v>
      </c>
      <c r="AG983" s="27">
        <f>SUM($AF$2:AF983)/SUM($AH$2:AH983)</f>
        <v>-3.3839816700610998E-3</v>
      </c>
      <c r="AH983" s="28">
        <v>10000000</v>
      </c>
      <c r="AI983" s="26">
        <f t="shared" si="255"/>
        <v>0</v>
      </c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9"/>
      <c r="AU983" s="29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 spans="1:63" x14ac:dyDescent="0.2">
      <c r="A984" s="34">
        <f t="shared" si="240"/>
        <v>2022</v>
      </c>
      <c r="B984" s="34">
        <f t="shared" si="241"/>
        <v>9</v>
      </c>
      <c r="C984" s="34">
        <f t="shared" si="242"/>
        <v>9</v>
      </c>
      <c r="D984" s="25">
        <v>44813</v>
      </c>
      <c r="E984" s="20">
        <f t="shared" si="243"/>
        <v>0</v>
      </c>
      <c r="F984" s="26">
        <f t="shared" si="244"/>
        <v>0</v>
      </c>
      <c r="G984" s="26">
        <f t="shared" si="245"/>
        <v>0</v>
      </c>
      <c r="H984" s="37">
        <f t="shared" si="246"/>
        <v>0</v>
      </c>
      <c r="I984" s="26">
        <f t="shared" si="247"/>
        <v>0</v>
      </c>
      <c r="J984" s="20">
        <f t="shared" si="248"/>
        <v>19800</v>
      </c>
      <c r="K984" s="20">
        <f t="shared" si="249"/>
        <v>2000</v>
      </c>
      <c r="L984" s="26">
        <v>1000</v>
      </c>
      <c r="M984" s="26">
        <v>0</v>
      </c>
      <c r="N984" s="26">
        <v>1000</v>
      </c>
      <c r="O984" s="20">
        <f t="shared" si="250"/>
        <v>-2000</v>
      </c>
      <c r="P984" s="20">
        <f t="shared" si="251"/>
        <v>17800</v>
      </c>
      <c r="Q984" s="26">
        <v>500</v>
      </c>
      <c r="R984" s="26">
        <v>5000</v>
      </c>
      <c r="S984" s="26">
        <v>1000</v>
      </c>
      <c r="T984" s="26">
        <v>500</v>
      </c>
      <c r="U984" s="26">
        <v>2000</v>
      </c>
      <c r="V984" s="26">
        <v>3000</v>
      </c>
      <c r="W984" s="26">
        <v>0</v>
      </c>
      <c r="X984" s="26">
        <v>5000</v>
      </c>
      <c r="Y984" s="26">
        <v>800</v>
      </c>
      <c r="Z984" s="20">
        <f t="shared" si="252"/>
        <v>-19800</v>
      </c>
      <c r="AA984" s="26">
        <f t="shared" si="253"/>
        <v>15000</v>
      </c>
      <c r="AB984" s="26">
        <v>0</v>
      </c>
      <c r="AC984" s="26">
        <v>15000</v>
      </c>
      <c r="AD984" s="26">
        <v>0</v>
      </c>
      <c r="AE984" s="26">
        <v>0</v>
      </c>
      <c r="AF984" s="26">
        <f t="shared" si="254"/>
        <v>-34800</v>
      </c>
      <c r="AG984" s="27">
        <f>SUM($AF$2:AF984)/SUM($AH$2:AH984)</f>
        <v>-3.3840793489318412E-3</v>
      </c>
      <c r="AH984" s="28">
        <v>10000000</v>
      </c>
      <c r="AI984" s="26">
        <f t="shared" si="255"/>
        <v>0</v>
      </c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9"/>
      <c r="AU984" s="29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 spans="1:63" x14ac:dyDescent="0.2">
      <c r="A985" s="34">
        <f t="shared" si="240"/>
        <v>2022</v>
      </c>
      <c r="B985" s="34">
        <f t="shared" si="241"/>
        <v>9</v>
      </c>
      <c r="C985" s="34">
        <f t="shared" si="242"/>
        <v>10</v>
      </c>
      <c r="D985" s="25">
        <v>44814</v>
      </c>
      <c r="E985" s="20">
        <f t="shared" si="243"/>
        <v>0</v>
      </c>
      <c r="F985" s="26">
        <f t="shared" si="244"/>
        <v>0</v>
      </c>
      <c r="G985" s="26">
        <f t="shared" si="245"/>
        <v>0</v>
      </c>
      <c r="H985" s="37">
        <f t="shared" si="246"/>
        <v>0</v>
      </c>
      <c r="I985" s="26">
        <f t="shared" si="247"/>
        <v>0</v>
      </c>
      <c r="J985" s="20">
        <f t="shared" si="248"/>
        <v>19800</v>
      </c>
      <c r="K985" s="20">
        <f t="shared" si="249"/>
        <v>2000</v>
      </c>
      <c r="L985" s="26">
        <v>1000</v>
      </c>
      <c r="M985" s="26">
        <v>0</v>
      </c>
      <c r="N985" s="26">
        <v>1000</v>
      </c>
      <c r="O985" s="20">
        <f t="shared" si="250"/>
        <v>-2000</v>
      </c>
      <c r="P985" s="20">
        <f t="shared" si="251"/>
        <v>17800</v>
      </c>
      <c r="Q985" s="26">
        <v>500</v>
      </c>
      <c r="R985" s="26">
        <v>5000</v>
      </c>
      <c r="S985" s="26">
        <v>1000</v>
      </c>
      <c r="T985" s="26">
        <v>500</v>
      </c>
      <c r="U985" s="26">
        <v>2000</v>
      </c>
      <c r="V985" s="26">
        <v>3000</v>
      </c>
      <c r="W985" s="26">
        <v>0</v>
      </c>
      <c r="X985" s="26">
        <v>5000</v>
      </c>
      <c r="Y985" s="26">
        <v>800</v>
      </c>
      <c r="Z985" s="20">
        <f t="shared" si="252"/>
        <v>-19800</v>
      </c>
      <c r="AA985" s="26">
        <f t="shared" si="253"/>
        <v>15000</v>
      </c>
      <c r="AB985" s="26">
        <v>0</v>
      </c>
      <c r="AC985" s="26">
        <v>15000</v>
      </c>
      <c r="AD985" s="26">
        <v>0</v>
      </c>
      <c r="AE985" s="26">
        <v>0</v>
      </c>
      <c r="AF985" s="26">
        <f t="shared" si="254"/>
        <v>-34800</v>
      </c>
      <c r="AG985" s="27">
        <f>SUM($AF$2:AF985)/SUM($AH$2:AH985)</f>
        <v>-3.3841768292682925E-3</v>
      </c>
      <c r="AH985" s="28">
        <v>10000000</v>
      </c>
      <c r="AI985" s="26">
        <f t="shared" si="255"/>
        <v>0</v>
      </c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9"/>
      <c r="AU985" s="29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 spans="1:63" x14ac:dyDescent="0.2">
      <c r="A986" s="34">
        <f t="shared" si="240"/>
        <v>2022</v>
      </c>
      <c r="B986" s="34">
        <f t="shared" si="241"/>
        <v>9</v>
      </c>
      <c r="C986" s="34">
        <f t="shared" si="242"/>
        <v>11</v>
      </c>
      <c r="D986" s="25">
        <v>44815</v>
      </c>
      <c r="E986" s="20">
        <f t="shared" si="243"/>
        <v>0</v>
      </c>
      <c r="F986" s="26">
        <f t="shared" si="244"/>
        <v>0</v>
      </c>
      <c r="G986" s="26">
        <f t="shared" si="245"/>
        <v>0</v>
      </c>
      <c r="H986" s="37">
        <f t="shared" si="246"/>
        <v>0</v>
      </c>
      <c r="I986" s="26">
        <f t="shared" si="247"/>
        <v>0</v>
      </c>
      <c r="J986" s="20">
        <f t="shared" si="248"/>
        <v>19800</v>
      </c>
      <c r="K986" s="20">
        <f t="shared" si="249"/>
        <v>2000</v>
      </c>
      <c r="L986" s="26">
        <v>1000</v>
      </c>
      <c r="M986" s="26">
        <v>0</v>
      </c>
      <c r="N986" s="26">
        <v>1000</v>
      </c>
      <c r="O986" s="20">
        <f t="shared" si="250"/>
        <v>-2000</v>
      </c>
      <c r="P986" s="20">
        <f t="shared" si="251"/>
        <v>17800</v>
      </c>
      <c r="Q986" s="26">
        <v>500</v>
      </c>
      <c r="R986" s="26">
        <v>5000</v>
      </c>
      <c r="S986" s="26">
        <v>1000</v>
      </c>
      <c r="T986" s="26">
        <v>500</v>
      </c>
      <c r="U986" s="26">
        <v>2000</v>
      </c>
      <c r="V986" s="26">
        <v>3000</v>
      </c>
      <c r="W986" s="26">
        <v>0</v>
      </c>
      <c r="X986" s="26">
        <v>5000</v>
      </c>
      <c r="Y986" s="26">
        <v>800</v>
      </c>
      <c r="Z986" s="20">
        <f t="shared" si="252"/>
        <v>-19800</v>
      </c>
      <c r="AA986" s="26">
        <f t="shared" si="253"/>
        <v>15000</v>
      </c>
      <c r="AB986" s="26">
        <v>0</v>
      </c>
      <c r="AC986" s="26">
        <v>15000</v>
      </c>
      <c r="AD986" s="26">
        <v>0</v>
      </c>
      <c r="AE986" s="26">
        <v>0</v>
      </c>
      <c r="AF986" s="26">
        <f t="shared" si="254"/>
        <v>-34800</v>
      </c>
      <c r="AG986" s="27">
        <f>SUM($AF$2:AF986)/SUM($AH$2:AH986)</f>
        <v>-3.3842741116751271E-3</v>
      </c>
      <c r="AH986" s="28">
        <v>10000000</v>
      </c>
      <c r="AI986" s="26">
        <f t="shared" si="255"/>
        <v>0</v>
      </c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9"/>
      <c r="AU986" s="29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 spans="1:63" x14ac:dyDescent="0.2">
      <c r="A987" s="34">
        <f t="shared" si="240"/>
        <v>2022</v>
      </c>
      <c r="B987" s="34">
        <f t="shared" si="241"/>
        <v>9</v>
      </c>
      <c r="C987" s="34">
        <f t="shared" si="242"/>
        <v>12</v>
      </c>
      <c r="D987" s="25">
        <v>44816</v>
      </c>
      <c r="E987" s="20">
        <f t="shared" si="243"/>
        <v>0</v>
      </c>
      <c r="F987" s="26">
        <f t="shared" si="244"/>
        <v>0</v>
      </c>
      <c r="G987" s="26">
        <f t="shared" si="245"/>
        <v>0</v>
      </c>
      <c r="H987" s="37">
        <f t="shared" si="246"/>
        <v>0</v>
      </c>
      <c r="I987" s="26">
        <f t="shared" si="247"/>
        <v>0</v>
      </c>
      <c r="J987" s="20">
        <f t="shared" si="248"/>
        <v>19800</v>
      </c>
      <c r="K987" s="20">
        <f t="shared" si="249"/>
        <v>2000</v>
      </c>
      <c r="L987" s="26">
        <v>1000</v>
      </c>
      <c r="M987" s="26">
        <v>0</v>
      </c>
      <c r="N987" s="26">
        <v>1000</v>
      </c>
      <c r="O987" s="20">
        <f t="shared" si="250"/>
        <v>-2000</v>
      </c>
      <c r="P987" s="20">
        <f t="shared" si="251"/>
        <v>17800</v>
      </c>
      <c r="Q987" s="26">
        <v>500</v>
      </c>
      <c r="R987" s="26">
        <v>5000</v>
      </c>
      <c r="S987" s="26">
        <v>1000</v>
      </c>
      <c r="T987" s="26">
        <v>500</v>
      </c>
      <c r="U987" s="26">
        <v>2000</v>
      </c>
      <c r="V987" s="26">
        <v>3000</v>
      </c>
      <c r="W987" s="26">
        <v>0</v>
      </c>
      <c r="X987" s="26">
        <v>5000</v>
      </c>
      <c r="Y987" s="26">
        <v>800</v>
      </c>
      <c r="Z987" s="20">
        <f t="shared" si="252"/>
        <v>-19800</v>
      </c>
      <c r="AA987" s="26">
        <f t="shared" si="253"/>
        <v>15000</v>
      </c>
      <c r="AB987" s="26">
        <v>0</v>
      </c>
      <c r="AC987" s="26">
        <v>15000</v>
      </c>
      <c r="AD987" s="26">
        <v>0</v>
      </c>
      <c r="AE987" s="26">
        <v>0</v>
      </c>
      <c r="AF987" s="26">
        <f t="shared" si="254"/>
        <v>-34800</v>
      </c>
      <c r="AG987" s="27">
        <f>SUM($AF$2:AF987)/SUM($AH$2:AH987)</f>
        <v>-3.3843711967545638E-3</v>
      </c>
      <c r="AH987" s="28">
        <v>10000000</v>
      </c>
      <c r="AI987" s="26">
        <f t="shared" si="255"/>
        <v>0</v>
      </c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9"/>
      <c r="AU987" s="29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 spans="1:63" x14ac:dyDescent="0.2">
      <c r="A988" s="34">
        <f t="shared" si="240"/>
        <v>2022</v>
      </c>
      <c r="B988" s="34">
        <f t="shared" si="241"/>
        <v>9</v>
      </c>
      <c r="C988" s="34">
        <f t="shared" si="242"/>
        <v>13</v>
      </c>
      <c r="D988" s="25">
        <v>44817</v>
      </c>
      <c r="E988" s="20">
        <f t="shared" si="243"/>
        <v>0</v>
      </c>
      <c r="F988" s="26">
        <f t="shared" si="244"/>
        <v>0</v>
      </c>
      <c r="G988" s="26">
        <f t="shared" si="245"/>
        <v>0</v>
      </c>
      <c r="H988" s="37">
        <f t="shared" si="246"/>
        <v>0</v>
      </c>
      <c r="I988" s="26">
        <f t="shared" si="247"/>
        <v>0</v>
      </c>
      <c r="J988" s="20">
        <f t="shared" si="248"/>
        <v>19800</v>
      </c>
      <c r="K988" s="20">
        <f t="shared" si="249"/>
        <v>2000</v>
      </c>
      <c r="L988" s="26">
        <v>1000</v>
      </c>
      <c r="M988" s="26">
        <v>0</v>
      </c>
      <c r="N988" s="26">
        <v>1000</v>
      </c>
      <c r="O988" s="20">
        <f t="shared" si="250"/>
        <v>-2000</v>
      </c>
      <c r="P988" s="20">
        <f t="shared" si="251"/>
        <v>17800</v>
      </c>
      <c r="Q988" s="26">
        <v>500</v>
      </c>
      <c r="R988" s="26">
        <v>5000</v>
      </c>
      <c r="S988" s="26">
        <v>1000</v>
      </c>
      <c r="T988" s="26">
        <v>500</v>
      </c>
      <c r="U988" s="26">
        <v>2000</v>
      </c>
      <c r="V988" s="26">
        <v>3000</v>
      </c>
      <c r="W988" s="26">
        <v>0</v>
      </c>
      <c r="X988" s="26">
        <v>5000</v>
      </c>
      <c r="Y988" s="26">
        <v>800</v>
      </c>
      <c r="Z988" s="20">
        <f t="shared" si="252"/>
        <v>-19800</v>
      </c>
      <c r="AA988" s="26">
        <f t="shared" si="253"/>
        <v>15000</v>
      </c>
      <c r="AB988" s="26">
        <v>0</v>
      </c>
      <c r="AC988" s="26">
        <v>15000</v>
      </c>
      <c r="AD988" s="26">
        <v>0</v>
      </c>
      <c r="AE988" s="26">
        <v>0</v>
      </c>
      <c r="AF988" s="26">
        <f t="shared" si="254"/>
        <v>-34800</v>
      </c>
      <c r="AG988" s="27">
        <f>SUM($AF$2:AF988)/SUM($AH$2:AH988)</f>
        <v>-3.3844680851063832E-3</v>
      </c>
      <c r="AH988" s="28">
        <v>10000000</v>
      </c>
      <c r="AI988" s="26">
        <f t="shared" si="255"/>
        <v>0</v>
      </c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9"/>
      <c r="AU988" s="29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 spans="1:63" x14ac:dyDescent="0.2">
      <c r="A989" s="34">
        <f t="shared" si="240"/>
        <v>2022</v>
      </c>
      <c r="B989" s="34">
        <f t="shared" si="241"/>
        <v>9</v>
      </c>
      <c r="C989" s="34">
        <f t="shared" si="242"/>
        <v>14</v>
      </c>
      <c r="D989" s="25">
        <v>44818</v>
      </c>
      <c r="E989" s="20">
        <f t="shared" si="243"/>
        <v>0</v>
      </c>
      <c r="F989" s="26">
        <f t="shared" si="244"/>
        <v>0</v>
      </c>
      <c r="G989" s="26">
        <f t="shared" si="245"/>
        <v>0</v>
      </c>
      <c r="H989" s="37">
        <f t="shared" si="246"/>
        <v>0</v>
      </c>
      <c r="I989" s="26">
        <f t="shared" si="247"/>
        <v>0</v>
      </c>
      <c r="J989" s="20">
        <f t="shared" si="248"/>
        <v>19800</v>
      </c>
      <c r="K989" s="20">
        <f t="shared" si="249"/>
        <v>2000</v>
      </c>
      <c r="L989" s="26">
        <v>1000</v>
      </c>
      <c r="M989" s="26">
        <v>0</v>
      </c>
      <c r="N989" s="26">
        <v>1000</v>
      </c>
      <c r="O989" s="20">
        <f t="shared" si="250"/>
        <v>-2000</v>
      </c>
      <c r="P989" s="20">
        <f t="shared" si="251"/>
        <v>17800</v>
      </c>
      <c r="Q989" s="26">
        <v>500</v>
      </c>
      <c r="R989" s="26">
        <v>5000</v>
      </c>
      <c r="S989" s="26">
        <v>1000</v>
      </c>
      <c r="T989" s="26">
        <v>500</v>
      </c>
      <c r="U989" s="26">
        <v>2000</v>
      </c>
      <c r="V989" s="26">
        <v>3000</v>
      </c>
      <c r="W989" s="26">
        <v>0</v>
      </c>
      <c r="X989" s="26">
        <v>5000</v>
      </c>
      <c r="Y989" s="26">
        <v>800</v>
      </c>
      <c r="Z989" s="20">
        <f t="shared" si="252"/>
        <v>-19800</v>
      </c>
      <c r="AA989" s="26">
        <f t="shared" si="253"/>
        <v>15000</v>
      </c>
      <c r="AB989" s="26">
        <v>0</v>
      </c>
      <c r="AC989" s="26">
        <v>15000</v>
      </c>
      <c r="AD989" s="26">
        <v>0</v>
      </c>
      <c r="AE989" s="26">
        <v>0</v>
      </c>
      <c r="AF989" s="26">
        <f t="shared" si="254"/>
        <v>-34800</v>
      </c>
      <c r="AG989" s="27">
        <f>SUM($AF$2:AF989)/SUM($AH$2:AH989)</f>
        <v>-3.3845647773279352E-3</v>
      </c>
      <c r="AH989" s="28">
        <v>10000000</v>
      </c>
      <c r="AI989" s="26">
        <f t="shared" si="255"/>
        <v>0</v>
      </c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9"/>
      <c r="AU989" s="29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 spans="1:63" x14ac:dyDescent="0.2">
      <c r="A990" s="34">
        <f t="shared" si="240"/>
        <v>2022</v>
      </c>
      <c r="B990" s="34">
        <f t="shared" si="241"/>
        <v>9</v>
      </c>
      <c r="C990" s="34">
        <f t="shared" si="242"/>
        <v>15</v>
      </c>
      <c r="D990" s="25">
        <v>44819</v>
      </c>
      <c r="E990" s="20">
        <f t="shared" si="243"/>
        <v>10000</v>
      </c>
      <c r="F990" s="26">
        <f t="shared" si="244"/>
        <v>10000</v>
      </c>
      <c r="G990" s="26">
        <f t="shared" si="245"/>
        <v>0</v>
      </c>
      <c r="H990" s="37">
        <f t="shared" si="246"/>
        <v>1</v>
      </c>
      <c r="I990" s="26">
        <f t="shared" si="247"/>
        <v>10000</v>
      </c>
      <c r="J990" s="20">
        <f t="shared" si="248"/>
        <v>19800</v>
      </c>
      <c r="K990" s="20">
        <f t="shared" si="249"/>
        <v>2000</v>
      </c>
      <c r="L990" s="26">
        <v>1000</v>
      </c>
      <c r="M990" s="26">
        <v>0</v>
      </c>
      <c r="N990" s="26">
        <v>1000</v>
      </c>
      <c r="O990" s="20">
        <f t="shared" si="250"/>
        <v>8000</v>
      </c>
      <c r="P990" s="20">
        <f t="shared" si="251"/>
        <v>17800</v>
      </c>
      <c r="Q990" s="26">
        <v>500</v>
      </c>
      <c r="R990" s="26">
        <v>5000</v>
      </c>
      <c r="S990" s="26">
        <v>1000</v>
      </c>
      <c r="T990" s="26">
        <v>500</v>
      </c>
      <c r="U990" s="26">
        <v>2000</v>
      </c>
      <c r="V990" s="26">
        <v>3000</v>
      </c>
      <c r="W990" s="26">
        <v>0</v>
      </c>
      <c r="X990" s="26">
        <v>5000</v>
      </c>
      <c r="Y990" s="26">
        <v>800</v>
      </c>
      <c r="Z990" s="20">
        <f t="shared" si="252"/>
        <v>-9800</v>
      </c>
      <c r="AA990" s="26">
        <f t="shared" si="253"/>
        <v>15000</v>
      </c>
      <c r="AB990" s="26">
        <v>0</v>
      </c>
      <c r="AC990" s="26">
        <v>15000</v>
      </c>
      <c r="AD990" s="26">
        <v>0</v>
      </c>
      <c r="AE990" s="26">
        <v>0</v>
      </c>
      <c r="AF990" s="26">
        <f t="shared" si="254"/>
        <v>-24800</v>
      </c>
      <c r="AG990" s="27">
        <f>SUM($AF$2:AF990)/SUM($AH$2:AH990)</f>
        <v>-3.3836501516683517E-3</v>
      </c>
      <c r="AH990" s="28">
        <v>10000000</v>
      </c>
      <c r="AI990" s="26">
        <f t="shared" si="255"/>
        <v>0</v>
      </c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9"/>
      <c r="AU990" s="29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 spans="1:63" x14ac:dyDescent="0.2">
      <c r="A991" s="34">
        <f t="shared" si="240"/>
        <v>2022</v>
      </c>
      <c r="B991" s="34">
        <f t="shared" si="241"/>
        <v>9</v>
      </c>
      <c r="C991" s="34">
        <f t="shared" si="242"/>
        <v>16</v>
      </c>
      <c r="D991" s="25">
        <v>44820</v>
      </c>
      <c r="E991" s="20">
        <f t="shared" si="243"/>
        <v>0</v>
      </c>
      <c r="F991" s="26">
        <f t="shared" si="244"/>
        <v>0</v>
      </c>
      <c r="G991" s="26">
        <f t="shared" si="245"/>
        <v>0</v>
      </c>
      <c r="H991" s="37">
        <f t="shared" si="246"/>
        <v>0</v>
      </c>
      <c r="I991" s="26">
        <f t="shared" si="247"/>
        <v>0</v>
      </c>
      <c r="J991" s="20">
        <f t="shared" si="248"/>
        <v>19800</v>
      </c>
      <c r="K991" s="20">
        <f t="shared" si="249"/>
        <v>2000</v>
      </c>
      <c r="L991" s="26">
        <v>1000</v>
      </c>
      <c r="M991" s="26">
        <v>0</v>
      </c>
      <c r="N991" s="26">
        <v>1000</v>
      </c>
      <c r="O991" s="20">
        <f t="shared" si="250"/>
        <v>-2000</v>
      </c>
      <c r="P991" s="20">
        <f t="shared" si="251"/>
        <v>17800</v>
      </c>
      <c r="Q991" s="26">
        <v>500</v>
      </c>
      <c r="R991" s="26">
        <v>5000</v>
      </c>
      <c r="S991" s="26">
        <v>1000</v>
      </c>
      <c r="T991" s="26">
        <v>500</v>
      </c>
      <c r="U991" s="26">
        <v>2000</v>
      </c>
      <c r="V991" s="26">
        <v>3000</v>
      </c>
      <c r="W991" s="26">
        <v>0</v>
      </c>
      <c r="X991" s="26">
        <v>5000</v>
      </c>
      <c r="Y991" s="26">
        <v>800</v>
      </c>
      <c r="Z991" s="20">
        <f t="shared" si="252"/>
        <v>-19800</v>
      </c>
      <c r="AA991" s="26">
        <f t="shared" si="253"/>
        <v>15000</v>
      </c>
      <c r="AB991" s="26">
        <v>0</v>
      </c>
      <c r="AC991" s="26">
        <v>15000</v>
      </c>
      <c r="AD991" s="26">
        <v>0</v>
      </c>
      <c r="AE991" s="26">
        <v>0</v>
      </c>
      <c r="AF991" s="26">
        <f t="shared" si="254"/>
        <v>-34800</v>
      </c>
      <c r="AG991" s="27">
        <f>SUM($AF$2:AF991)/SUM($AH$2:AH991)</f>
        <v>-3.3837474747474747E-3</v>
      </c>
      <c r="AH991" s="28">
        <v>10000000</v>
      </c>
      <c r="AI991" s="26">
        <f t="shared" si="255"/>
        <v>0</v>
      </c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9"/>
      <c r="AU991" s="29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 spans="1:63" x14ac:dyDescent="0.2">
      <c r="A992" s="34">
        <f t="shared" si="240"/>
        <v>2022</v>
      </c>
      <c r="B992" s="34">
        <f t="shared" si="241"/>
        <v>9</v>
      </c>
      <c r="C992" s="34">
        <f t="shared" si="242"/>
        <v>17</v>
      </c>
      <c r="D992" s="25">
        <v>44821</v>
      </c>
      <c r="E992" s="20">
        <f t="shared" si="243"/>
        <v>0</v>
      </c>
      <c r="F992" s="26">
        <f t="shared" si="244"/>
        <v>0</v>
      </c>
      <c r="G992" s="26">
        <f t="shared" si="245"/>
        <v>0</v>
      </c>
      <c r="H992" s="37">
        <f t="shared" si="246"/>
        <v>0</v>
      </c>
      <c r="I992" s="26">
        <f t="shared" si="247"/>
        <v>0</v>
      </c>
      <c r="J992" s="20">
        <f t="shared" si="248"/>
        <v>19800</v>
      </c>
      <c r="K992" s="20">
        <f t="shared" si="249"/>
        <v>2000</v>
      </c>
      <c r="L992" s="26">
        <v>1000</v>
      </c>
      <c r="M992" s="26">
        <v>0</v>
      </c>
      <c r="N992" s="26">
        <v>1000</v>
      </c>
      <c r="O992" s="20">
        <f t="shared" si="250"/>
        <v>-2000</v>
      </c>
      <c r="P992" s="20">
        <f t="shared" si="251"/>
        <v>17800</v>
      </c>
      <c r="Q992" s="26">
        <v>500</v>
      </c>
      <c r="R992" s="26">
        <v>5000</v>
      </c>
      <c r="S992" s="26">
        <v>1000</v>
      </c>
      <c r="T992" s="26">
        <v>500</v>
      </c>
      <c r="U992" s="26">
        <v>2000</v>
      </c>
      <c r="V992" s="26">
        <v>3000</v>
      </c>
      <c r="W992" s="26">
        <v>0</v>
      </c>
      <c r="X992" s="26">
        <v>5000</v>
      </c>
      <c r="Y992" s="26">
        <v>800</v>
      </c>
      <c r="Z992" s="20">
        <f t="shared" si="252"/>
        <v>-19800</v>
      </c>
      <c r="AA992" s="26">
        <f t="shared" si="253"/>
        <v>15000</v>
      </c>
      <c r="AB992" s="26">
        <v>0</v>
      </c>
      <c r="AC992" s="26">
        <v>15000</v>
      </c>
      <c r="AD992" s="26">
        <v>0</v>
      </c>
      <c r="AE992" s="26">
        <v>0</v>
      </c>
      <c r="AF992" s="26">
        <f t="shared" si="254"/>
        <v>-34800</v>
      </c>
      <c r="AG992" s="27">
        <f>SUM($AF$2:AF992)/SUM($AH$2:AH992)</f>
        <v>-3.3838446014127143E-3</v>
      </c>
      <c r="AH992" s="28">
        <v>10000000</v>
      </c>
      <c r="AI992" s="26">
        <f t="shared" si="255"/>
        <v>0</v>
      </c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9"/>
      <c r="AU992" s="29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 spans="1:63" x14ac:dyDescent="0.2">
      <c r="A993" s="34">
        <f t="shared" si="240"/>
        <v>2022</v>
      </c>
      <c r="B993" s="34">
        <f t="shared" si="241"/>
        <v>9</v>
      </c>
      <c r="C993" s="34">
        <f t="shared" si="242"/>
        <v>18</v>
      </c>
      <c r="D993" s="25">
        <v>44822</v>
      </c>
      <c r="E993" s="20">
        <f t="shared" si="243"/>
        <v>0</v>
      </c>
      <c r="F993" s="26">
        <f t="shared" si="244"/>
        <v>0</v>
      </c>
      <c r="G993" s="26">
        <f t="shared" si="245"/>
        <v>0</v>
      </c>
      <c r="H993" s="37">
        <f t="shared" si="246"/>
        <v>0</v>
      </c>
      <c r="I993" s="26">
        <f t="shared" si="247"/>
        <v>0</v>
      </c>
      <c r="J993" s="20">
        <f t="shared" si="248"/>
        <v>19800</v>
      </c>
      <c r="K993" s="20">
        <f t="shared" si="249"/>
        <v>2000</v>
      </c>
      <c r="L993" s="26">
        <v>1000</v>
      </c>
      <c r="M993" s="26">
        <v>0</v>
      </c>
      <c r="N993" s="26">
        <v>1000</v>
      </c>
      <c r="O993" s="20">
        <f t="shared" si="250"/>
        <v>-2000</v>
      </c>
      <c r="P993" s="20">
        <f t="shared" si="251"/>
        <v>17800</v>
      </c>
      <c r="Q993" s="26">
        <v>500</v>
      </c>
      <c r="R993" s="26">
        <v>5000</v>
      </c>
      <c r="S993" s="26">
        <v>1000</v>
      </c>
      <c r="T993" s="26">
        <v>500</v>
      </c>
      <c r="U993" s="26">
        <v>2000</v>
      </c>
      <c r="V993" s="26">
        <v>3000</v>
      </c>
      <c r="W993" s="26">
        <v>0</v>
      </c>
      <c r="X993" s="26">
        <v>5000</v>
      </c>
      <c r="Y993" s="26">
        <v>800</v>
      </c>
      <c r="Z993" s="20">
        <f t="shared" si="252"/>
        <v>-19800</v>
      </c>
      <c r="AA993" s="26">
        <f t="shared" si="253"/>
        <v>15000</v>
      </c>
      <c r="AB993" s="26">
        <v>0</v>
      </c>
      <c r="AC993" s="26">
        <v>15000</v>
      </c>
      <c r="AD993" s="26">
        <v>0</v>
      </c>
      <c r="AE993" s="26">
        <v>0</v>
      </c>
      <c r="AF993" s="26">
        <f t="shared" si="254"/>
        <v>-34800</v>
      </c>
      <c r="AG993" s="27">
        <f>SUM($AF$2:AF993)/SUM($AH$2:AH993)</f>
        <v>-3.3839415322580646E-3</v>
      </c>
      <c r="AH993" s="28">
        <v>10000000</v>
      </c>
      <c r="AI993" s="26">
        <f t="shared" si="255"/>
        <v>0</v>
      </c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9"/>
      <c r="AU993" s="29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 spans="1:63" x14ac:dyDescent="0.2">
      <c r="A994" s="34">
        <f t="shared" si="240"/>
        <v>2022</v>
      </c>
      <c r="B994" s="34">
        <f t="shared" si="241"/>
        <v>9</v>
      </c>
      <c r="C994" s="34">
        <f t="shared" si="242"/>
        <v>19</v>
      </c>
      <c r="D994" s="25">
        <v>44823</v>
      </c>
      <c r="E994" s="20">
        <f t="shared" si="243"/>
        <v>0</v>
      </c>
      <c r="F994" s="26">
        <f t="shared" si="244"/>
        <v>0</v>
      </c>
      <c r="G994" s="26">
        <f t="shared" si="245"/>
        <v>0</v>
      </c>
      <c r="H994" s="37">
        <f t="shared" si="246"/>
        <v>0</v>
      </c>
      <c r="I994" s="26">
        <f t="shared" si="247"/>
        <v>0</v>
      </c>
      <c r="J994" s="20">
        <f t="shared" si="248"/>
        <v>19800</v>
      </c>
      <c r="K994" s="20">
        <f t="shared" si="249"/>
        <v>2000</v>
      </c>
      <c r="L994" s="26">
        <v>1000</v>
      </c>
      <c r="M994" s="26">
        <v>0</v>
      </c>
      <c r="N994" s="26">
        <v>1000</v>
      </c>
      <c r="O994" s="20">
        <f t="shared" si="250"/>
        <v>-2000</v>
      </c>
      <c r="P994" s="20">
        <f t="shared" si="251"/>
        <v>17800</v>
      </c>
      <c r="Q994" s="26">
        <v>500</v>
      </c>
      <c r="R994" s="26">
        <v>5000</v>
      </c>
      <c r="S994" s="26">
        <v>1000</v>
      </c>
      <c r="T994" s="26">
        <v>500</v>
      </c>
      <c r="U994" s="26">
        <v>2000</v>
      </c>
      <c r="V994" s="26">
        <v>3000</v>
      </c>
      <c r="W994" s="26">
        <v>0</v>
      </c>
      <c r="X994" s="26">
        <v>5000</v>
      </c>
      <c r="Y994" s="26">
        <v>800</v>
      </c>
      <c r="Z994" s="20">
        <f t="shared" si="252"/>
        <v>-19800</v>
      </c>
      <c r="AA994" s="26">
        <f t="shared" si="253"/>
        <v>15000</v>
      </c>
      <c r="AB994" s="26">
        <v>0</v>
      </c>
      <c r="AC994" s="26">
        <v>15000</v>
      </c>
      <c r="AD994" s="26">
        <v>0</v>
      </c>
      <c r="AE994" s="26">
        <v>0</v>
      </c>
      <c r="AF994" s="26">
        <f t="shared" si="254"/>
        <v>-34800</v>
      </c>
      <c r="AG994" s="27">
        <f>SUM($AF$2:AF994)/SUM($AH$2:AH994)</f>
        <v>-3.384038267875126E-3</v>
      </c>
      <c r="AH994" s="28">
        <v>10000000</v>
      </c>
      <c r="AI994" s="26">
        <f t="shared" si="255"/>
        <v>0</v>
      </c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9"/>
      <c r="AU994" s="29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 spans="1:63" x14ac:dyDescent="0.2">
      <c r="A995" s="34">
        <f t="shared" si="240"/>
        <v>2022</v>
      </c>
      <c r="B995" s="34">
        <f t="shared" si="241"/>
        <v>9</v>
      </c>
      <c r="C995" s="34">
        <f t="shared" si="242"/>
        <v>20</v>
      </c>
      <c r="D995" s="25">
        <v>44824</v>
      </c>
      <c r="E995" s="20">
        <f t="shared" si="243"/>
        <v>0</v>
      </c>
      <c r="F995" s="26">
        <f t="shared" si="244"/>
        <v>0</v>
      </c>
      <c r="G995" s="26">
        <f t="shared" si="245"/>
        <v>0</v>
      </c>
      <c r="H995" s="37">
        <f t="shared" si="246"/>
        <v>0</v>
      </c>
      <c r="I995" s="26">
        <f t="shared" si="247"/>
        <v>0</v>
      </c>
      <c r="J995" s="20">
        <f t="shared" si="248"/>
        <v>19800</v>
      </c>
      <c r="K995" s="20">
        <f t="shared" si="249"/>
        <v>2000</v>
      </c>
      <c r="L995" s="26">
        <v>1000</v>
      </c>
      <c r="M995" s="26">
        <v>0</v>
      </c>
      <c r="N995" s="26">
        <v>1000</v>
      </c>
      <c r="O995" s="20">
        <f t="shared" si="250"/>
        <v>-2000</v>
      </c>
      <c r="P995" s="20">
        <f t="shared" si="251"/>
        <v>17800</v>
      </c>
      <c r="Q995" s="26">
        <v>500</v>
      </c>
      <c r="R995" s="26">
        <v>5000</v>
      </c>
      <c r="S995" s="26">
        <v>1000</v>
      </c>
      <c r="T995" s="26">
        <v>500</v>
      </c>
      <c r="U995" s="26">
        <v>2000</v>
      </c>
      <c r="V995" s="26">
        <v>3000</v>
      </c>
      <c r="W995" s="26">
        <v>0</v>
      </c>
      <c r="X995" s="26">
        <v>5000</v>
      </c>
      <c r="Y995" s="26">
        <v>800</v>
      </c>
      <c r="Z995" s="20">
        <f t="shared" si="252"/>
        <v>-19800</v>
      </c>
      <c r="AA995" s="26">
        <f t="shared" si="253"/>
        <v>15000</v>
      </c>
      <c r="AB995" s="26">
        <v>0</v>
      </c>
      <c r="AC995" s="26">
        <v>15000</v>
      </c>
      <c r="AD995" s="26">
        <v>0</v>
      </c>
      <c r="AE995" s="26">
        <v>0</v>
      </c>
      <c r="AF995" s="26">
        <f t="shared" si="254"/>
        <v>-34800</v>
      </c>
      <c r="AG995" s="27">
        <f>SUM($AF$2:AF995)/SUM($AH$2:AH995)</f>
        <v>-3.3841348088531186E-3</v>
      </c>
      <c r="AH995" s="28">
        <v>10000000</v>
      </c>
      <c r="AI995" s="26">
        <f t="shared" si="255"/>
        <v>0</v>
      </c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9"/>
      <c r="AU995" s="29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 spans="1:63" x14ac:dyDescent="0.2">
      <c r="A996" s="34">
        <f t="shared" si="240"/>
        <v>2022</v>
      </c>
      <c r="B996" s="34">
        <f t="shared" si="241"/>
        <v>9</v>
      </c>
      <c r="C996" s="34">
        <f t="shared" si="242"/>
        <v>21</v>
      </c>
      <c r="D996" s="25">
        <v>44825</v>
      </c>
      <c r="E996" s="20">
        <f t="shared" si="243"/>
        <v>0</v>
      </c>
      <c r="F996" s="26">
        <f t="shared" si="244"/>
        <v>0</v>
      </c>
      <c r="G996" s="26">
        <f t="shared" si="245"/>
        <v>0</v>
      </c>
      <c r="H996" s="37">
        <f t="shared" si="246"/>
        <v>0</v>
      </c>
      <c r="I996" s="26">
        <f t="shared" si="247"/>
        <v>0</v>
      </c>
      <c r="J996" s="20">
        <f t="shared" si="248"/>
        <v>19800</v>
      </c>
      <c r="K996" s="20">
        <f t="shared" si="249"/>
        <v>2000</v>
      </c>
      <c r="L996" s="26">
        <v>1000</v>
      </c>
      <c r="M996" s="26">
        <v>0</v>
      </c>
      <c r="N996" s="26">
        <v>1000</v>
      </c>
      <c r="O996" s="20">
        <f t="shared" si="250"/>
        <v>-2000</v>
      </c>
      <c r="P996" s="20">
        <f t="shared" si="251"/>
        <v>17800</v>
      </c>
      <c r="Q996" s="26">
        <v>500</v>
      </c>
      <c r="R996" s="26">
        <v>5000</v>
      </c>
      <c r="S996" s="26">
        <v>1000</v>
      </c>
      <c r="T996" s="26">
        <v>500</v>
      </c>
      <c r="U996" s="26">
        <v>2000</v>
      </c>
      <c r="V996" s="26">
        <v>3000</v>
      </c>
      <c r="W996" s="26">
        <v>0</v>
      </c>
      <c r="X996" s="26">
        <v>5000</v>
      </c>
      <c r="Y996" s="26">
        <v>800</v>
      </c>
      <c r="Z996" s="20">
        <f t="shared" si="252"/>
        <v>-19800</v>
      </c>
      <c r="AA996" s="26">
        <f t="shared" si="253"/>
        <v>15000</v>
      </c>
      <c r="AB996" s="26">
        <v>0</v>
      </c>
      <c r="AC996" s="26">
        <v>15000</v>
      </c>
      <c r="AD996" s="26">
        <v>0</v>
      </c>
      <c r="AE996" s="26">
        <v>0</v>
      </c>
      <c r="AF996" s="26">
        <f t="shared" si="254"/>
        <v>-34800</v>
      </c>
      <c r="AG996" s="27">
        <f>SUM($AF$2:AF996)/SUM($AH$2:AH996)</f>
        <v>-3.3842311557788943E-3</v>
      </c>
      <c r="AH996" s="28">
        <v>10000000</v>
      </c>
      <c r="AI996" s="26">
        <f t="shared" si="255"/>
        <v>0</v>
      </c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9"/>
      <c r="AU996" s="29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 spans="1:63" x14ac:dyDescent="0.2">
      <c r="A997" s="34">
        <f t="shared" si="240"/>
        <v>2022</v>
      </c>
      <c r="B997" s="34">
        <f t="shared" si="241"/>
        <v>9</v>
      </c>
      <c r="C997" s="34">
        <f t="shared" si="242"/>
        <v>22</v>
      </c>
      <c r="D997" s="25">
        <v>44826</v>
      </c>
      <c r="E997" s="20">
        <f t="shared" si="243"/>
        <v>0</v>
      </c>
      <c r="F997" s="26">
        <f t="shared" si="244"/>
        <v>0</v>
      </c>
      <c r="G997" s="26">
        <f t="shared" si="245"/>
        <v>0</v>
      </c>
      <c r="H997" s="37">
        <f t="shared" si="246"/>
        <v>0</v>
      </c>
      <c r="I997" s="26">
        <f t="shared" si="247"/>
        <v>0</v>
      </c>
      <c r="J997" s="20">
        <f t="shared" si="248"/>
        <v>19800</v>
      </c>
      <c r="K997" s="20">
        <f t="shared" si="249"/>
        <v>2000</v>
      </c>
      <c r="L997" s="26">
        <v>1000</v>
      </c>
      <c r="M997" s="26">
        <v>0</v>
      </c>
      <c r="N997" s="26">
        <v>1000</v>
      </c>
      <c r="O997" s="20">
        <f t="shared" si="250"/>
        <v>-2000</v>
      </c>
      <c r="P997" s="20">
        <f t="shared" si="251"/>
        <v>17800</v>
      </c>
      <c r="Q997" s="26">
        <v>500</v>
      </c>
      <c r="R997" s="26">
        <v>5000</v>
      </c>
      <c r="S997" s="26">
        <v>1000</v>
      </c>
      <c r="T997" s="26">
        <v>500</v>
      </c>
      <c r="U997" s="26">
        <v>2000</v>
      </c>
      <c r="V997" s="26">
        <v>3000</v>
      </c>
      <c r="W997" s="26">
        <v>0</v>
      </c>
      <c r="X997" s="26">
        <v>5000</v>
      </c>
      <c r="Y997" s="26">
        <v>800</v>
      </c>
      <c r="Z997" s="20">
        <f t="shared" si="252"/>
        <v>-19800</v>
      </c>
      <c r="AA997" s="26">
        <f t="shared" si="253"/>
        <v>15000</v>
      </c>
      <c r="AB997" s="26">
        <v>0</v>
      </c>
      <c r="AC997" s="26">
        <v>15000</v>
      </c>
      <c r="AD997" s="26">
        <v>0</v>
      </c>
      <c r="AE997" s="26">
        <v>0</v>
      </c>
      <c r="AF997" s="26">
        <f t="shared" si="254"/>
        <v>-34800</v>
      </c>
      <c r="AG997" s="27">
        <f>SUM($AF$2:AF997)/SUM($AH$2:AH997)</f>
        <v>-3.3843273092369476E-3</v>
      </c>
      <c r="AH997" s="28">
        <v>10000000</v>
      </c>
      <c r="AI997" s="26">
        <f t="shared" si="255"/>
        <v>0</v>
      </c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9"/>
      <c r="AU997" s="29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 spans="1:63" x14ac:dyDescent="0.2">
      <c r="A998" s="34">
        <f t="shared" si="240"/>
        <v>2022</v>
      </c>
      <c r="B998" s="34">
        <f t="shared" si="241"/>
        <v>9</v>
      </c>
      <c r="C998" s="34">
        <f t="shared" si="242"/>
        <v>23</v>
      </c>
      <c r="D998" s="25">
        <v>44827</v>
      </c>
      <c r="E998" s="20">
        <f t="shared" si="243"/>
        <v>0</v>
      </c>
      <c r="F998" s="26">
        <f t="shared" si="244"/>
        <v>0</v>
      </c>
      <c r="G998" s="26">
        <f t="shared" si="245"/>
        <v>0</v>
      </c>
      <c r="H998" s="37">
        <f t="shared" si="246"/>
        <v>0</v>
      </c>
      <c r="I998" s="26">
        <f t="shared" si="247"/>
        <v>0</v>
      </c>
      <c r="J998" s="20">
        <f t="shared" si="248"/>
        <v>19800</v>
      </c>
      <c r="K998" s="20">
        <f t="shared" si="249"/>
        <v>2000</v>
      </c>
      <c r="L998" s="26">
        <v>1000</v>
      </c>
      <c r="M998" s="26">
        <v>0</v>
      </c>
      <c r="N998" s="26">
        <v>1000</v>
      </c>
      <c r="O998" s="20">
        <f t="shared" si="250"/>
        <v>-2000</v>
      </c>
      <c r="P998" s="20">
        <f t="shared" si="251"/>
        <v>17800</v>
      </c>
      <c r="Q998" s="26">
        <v>500</v>
      </c>
      <c r="R998" s="26">
        <v>5000</v>
      </c>
      <c r="S998" s="26">
        <v>1000</v>
      </c>
      <c r="T998" s="26">
        <v>500</v>
      </c>
      <c r="U998" s="26">
        <v>2000</v>
      </c>
      <c r="V998" s="26">
        <v>3000</v>
      </c>
      <c r="W998" s="26">
        <v>0</v>
      </c>
      <c r="X998" s="26">
        <v>5000</v>
      </c>
      <c r="Y998" s="26">
        <v>800</v>
      </c>
      <c r="Z998" s="20">
        <f t="shared" si="252"/>
        <v>-19800</v>
      </c>
      <c r="AA998" s="26">
        <f t="shared" si="253"/>
        <v>15000</v>
      </c>
      <c r="AB998" s="26">
        <v>0</v>
      </c>
      <c r="AC998" s="26">
        <v>15000</v>
      </c>
      <c r="AD998" s="26">
        <v>0</v>
      </c>
      <c r="AE998" s="26">
        <v>0</v>
      </c>
      <c r="AF998" s="26">
        <f t="shared" si="254"/>
        <v>-34800</v>
      </c>
      <c r="AG998" s="27">
        <f>SUM($AF$2:AF998)/SUM($AH$2:AH998)</f>
        <v>-3.3844232698094284E-3</v>
      </c>
      <c r="AH998" s="28">
        <v>10000000</v>
      </c>
      <c r="AI998" s="26">
        <f t="shared" si="255"/>
        <v>0</v>
      </c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9"/>
      <c r="AU998" s="29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 spans="1:63" x14ac:dyDescent="0.2">
      <c r="A999" s="34">
        <f t="shared" si="240"/>
        <v>2022</v>
      </c>
      <c r="B999" s="34">
        <f t="shared" si="241"/>
        <v>9</v>
      </c>
      <c r="C999" s="34">
        <f t="shared" si="242"/>
        <v>24</v>
      </c>
      <c r="D999" s="25">
        <v>44828</v>
      </c>
      <c r="E999" s="20">
        <f t="shared" si="243"/>
        <v>0</v>
      </c>
      <c r="F999" s="26">
        <f t="shared" si="244"/>
        <v>0</v>
      </c>
      <c r="G999" s="26">
        <f t="shared" si="245"/>
        <v>0</v>
      </c>
      <c r="H999" s="37">
        <f t="shared" si="246"/>
        <v>0</v>
      </c>
      <c r="I999" s="26">
        <f t="shared" si="247"/>
        <v>0</v>
      </c>
      <c r="J999" s="20">
        <f t="shared" si="248"/>
        <v>19800</v>
      </c>
      <c r="K999" s="20">
        <f t="shared" si="249"/>
        <v>2000</v>
      </c>
      <c r="L999" s="26">
        <v>1000</v>
      </c>
      <c r="M999" s="26">
        <v>0</v>
      </c>
      <c r="N999" s="26">
        <v>1000</v>
      </c>
      <c r="O999" s="20">
        <f t="shared" si="250"/>
        <v>-2000</v>
      </c>
      <c r="P999" s="20">
        <f t="shared" si="251"/>
        <v>17800</v>
      </c>
      <c r="Q999" s="26">
        <v>500</v>
      </c>
      <c r="R999" s="26">
        <v>5000</v>
      </c>
      <c r="S999" s="26">
        <v>1000</v>
      </c>
      <c r="T999" s="26">
        <v>500</v>
      </c>
      <c r="U999" s="26">
        <v>2000</v>
      </c>
      <c r="V999" s="26">
        <v>3000</v>
      </c>
      <c r="W999" s="26">
        <v>0</v>
      </c>
      <c r="X999" s="26">
        <v>5000</v>
      </c>
      <c r="Y999" s="26">
        <v>800</v>
      </c>
      <c r="Z999" s="20">
        <f t="shared" si="252"/>
        <v>-19800</v>
      </c>
      <c r="AA999" s="26">
        <f t="shared" si="253"/>
        <v>15000</v>
      </c>
      <c r="AB999" s="26">
        <v>0</v>
      </c>
      <c r="AC999" s="26">
        <v>15000</v>
      </c>
      <c r="AD999" s="26">
        <v>0</v>
      </c>
      <c r="AE999" s="26">
        <v>0</v>
      </c>
      <c r="AF999" s="26">
        <f t="shared" si="254"/>
        <v>-34800</v>
      </c>
      <c r="AG999" s="27">
        <f>SUM($AF$2:AF999)/SUM($AH$2:AH999)</f>
        <v>-3.3845190380761524E-3</v>
      </c>
      <c r="AH999" s="28">
        <v>10000000</v>
      </c>
      <c r="AI999" s="26">
        <f t="shared" si="255"/>
        <v>0</v>
      </c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9"/>
      <c r="AU999" s="29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 spans="1:63" x14ac:dyDescent="0.2">
      <c r="A1000" s="34">
        <f t="shared" si="240"/>
        <v>2022</v>
      </c>
      <c r="B1000" s="34">
        <f t="shared" si="241"/>
        <v>9</v>
      </c>
      <c r="C1000" s="34">
        <f t="shared" si="242"/>
        <v>25</v>
      </c>
      <c r="D1000" s="25">
        <v>44829</v>
      </c>
      <c r="E1000" s="20">
        <f t="shared" si="243"/>
        <v>0</v>
      </c>
      <c r="F1000" s="26">
        <f t="shared" si="244"/>
        <v>0</v>
      </c>
      <c r="G1000" s="26">
        <f t="shared" si="245"/>
        <v>0</v>
      </c>
      <c r="H1000" s="37">
        <f t="shared" si="246"/>
        <v>0</v>
      </c>
      <c r="I1000" s="26">
        <f t="shared" si="247"/>
        <v>0</v>
      </c>
      <c r="J1000" s="20">
        <f t="shared" si="248"/>
        <v>19800</v>
      </c>
      <c r="K1000" s="20">
        <f t="shared" si="249"/>
        <v>2000</v>
      </c>
      <c r="L1000" s="26">
        <v>1000</v>
      </c>
      <c r="M1000" s="26">
        <v>0</v>
      </c>
      <c r="N1000" s="26">
        <v>1000</v>
      </c>
      <c r="O1000" s="20">
        <f t="shared" si="250"/>
        <v>-2000</v>
      </c>
      <c r="P1000" s="20">
        <f t="shared" si="251"/>
        <v>17800</v>
      </c>
      <c r="Q1000" s="26">
        <v>500</v>
      </c>
      <c r="R1000" s="26">
        <v>5000</v>
      </c>
      <c r="S1000" s="26">
        <v>1000</v>
      </c>
      <c r="T1000" s="26">
        <v>500</v>
      </c>
      <c r="U1000" s="26">
        <v>2000</v>
      </c>
      <c r="V1000" s="26">
        <v>3000</v>
      </c>
      <c r="W1000" s="26">
        <v>0</v>
      </c>
      <c r="X1000" s="26">
        <v>5000</v>
      </c>
      <c r="Y1000" s="26">
        <v>800</v>
      </c>
      <c r="Z1000" s="20">
        <f t="shared" si="252"/>
        <v>-19800</v>
      </c>
      <c r="AA1000" s="26">
        <f t="shared" si="253"/>
        <v>15000</v>
      </c>
      <c r="AB1000" s="26">
        <v>0</v>
      </c>
      <c r="AC1000" s="26">
        <v>15000</v>
      </c>
      <c r="AD1000" s="26">
        <v>0</v>
      </c>
      <c r="AE1000" s="26">
        <v>0</v>
      </c>
      <c r="AF1000" s="26">
        <f t="shared" si="254"/>
        <v>-34800</v>
      </c>
      <c r="AG1000" s="27">
        <f>SUM($AF$2:AF1000)/SUM($AH$2:AH1000)</f>
        <v>-3.3846146146146146E-3</v>
      </c>
      <c r="AH1000" s="28">
        <v>10000000</v>
      </c>
      <c r="AI1000" s="26">
        <f t="shared" si="255"/>
        <v>0</v>
      </c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9"/>
      <c r="AU1000" s="29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 spans="1:63" x14ac:dyDescent="0.2">
      <c r="A1001" s="34">
        <f t="shared" si="240"/>
        <v>2022</v>
      </c>
      <c r="B1001" s="34">
        <f t="shared" si="241"/>
        <v>9</v>
      </c>
      <c r="C1001" s="34">
        <f t="shared" si="242"/>
        <v>26</v>
      </c>
      <c r="D1001" s="25">
        <v>44830</v>
      </c>
      <c r="E1001" s="20">
        <f t="shared" si="243"/>
        <v>0</v>
      </c>
      <c r="F1001" s="26">
        <f t="shared" si="244"/>
        <v>0</v>
      </c>
      <c r="G1001" s="26">
        <f t="shared" si="245"/>
        <v>0</v>
      </c>
      <c r="H1001" s="37">
        <f t="shared" si="246"/>
        <v>0</v>
      </c>
      <c r="I1001" s="26">
        <f t="shared" si="247"/>
        <v>0</v>
      </c>
      <c r="J1001" s="20">
        <f t="shared" si="248"/>
        <v>19800</v>
      </c>
      <c r="K1001" s="20">
        <f t="shared" si="249"/>
        <v>2000</v>
      </c>
      <c r="L1001" s="26">
        <v>1000</v>
      </c>
      <c r="M1001" s="26">
        <v>0</v>
      </c>
      <c r="N1001" s="26">
        <v>1000</v>
      </c>
      <c r="O1001" s="20">
        <f t="shared" si="250"/>
        <v>-2000</v>
      </c>
      <c r="P1001" s="20">
        <f t="shared" si="251"/>
        <v>17800</v>
      </c>
      <c r="Q1001" s="26">
        <v>500</v>
      </c>
      <c r="R1001" s="26">
        <v>5000</v>
      </c>
      <c r="S1001" s="26">
        <v>1000</v>
      </c>
      <c r="T1001" s="26">
        <v>500</v>
      </c>
      <c r="U1001" s="26">
        <v>2000</v>
      </c>
      <c r="V1001" s="26">
        <v>3000</v>
      </c>
      <c r="W1001" s="26">
        <v>0</v>
      </c>
      <c r="X1001" s="26">
        <v>5000</v>
      </c>
      <c r="Y1001" s="26">
        <v>800</v>
      </c>
      <c r="Z1001" s="20">
        <f t="shared" si="252"/>
        <v>-19800</v>
      </c>
      <c r="AA1001" s="26">
        <f t="shared" si="253"/>
        <v>15000</v>
      </c>
      <c r="AB1001" s="26">
        <v>0</v>
      </c>
      <c r="AC1001" s="26">
        <v>15000</v>
      </c>
      <c r="AD1001" s="26">
        <v>0</v>
      </c>
      <c r="AE1001" s="26">
        <v>0</v>
      </c>
      <c r="AF1001" s="26">
        <f t="shared" si="254"/>
        <v>-34800</v>
      </c>
      <c r="AG1001" s="27">
        <f>SUM($AF$2:AF1001)/SUM($AH$2:AH1001)</f>
        <v>-3.38471E-3</v>
      </c>
      <c r="AH1001" s="28">
        <v>10000000</v>
      </c>
      <c r="AI1001" s="26">
        <f t="shared" si="255"/>
        <v>0</v>
      </c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9"/>
      <c r="AU1001" s="29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 spans="1:63" x14ac:dyDescent="0.2">
      <c r="A1002" s="34">
        <f t="shared" si="240"/>
        <v>2022</v>
      </c>
      <c r="B1002" s="34">
        <f t="shared" si="241"/>
        <v>9</v>
      </c>
      <c r="C1002" s="34">
        <f t="shared" si="242"/>
        <v>27</v>
      </c>
      <c r="D1002" s="25">
        <v>44831</v>
      </c>
      <c r="E1002" s="20">
        <f t="shared" si="243"/>
        <v>0</v>
      </c>
      <c r="F1002" s="26">
        <f t="shared" si="244"/>
        <v>0</v>
      </c>
      <c r="G1002" s="26">
        <f t="shared" si="245"/>
        <v>0</v>
      </c>
      <c r="H1002" s="37">
        <f t="shared" si="246"/>
        <v>0</v>
      </c>
      <c r="I1002" s="26">
        <f t="shared" si="247"/>
        <v>0</v>
      </c>
      <c r="J1002" s="20">
        <f t="shared" si="248"/>
        <v>19800</v>
      </c>
      <c r="K1002" s="20">
        <f t="shared" si="249"/>
        <v>2000</v>
      </c>
      <c r="L1002" s="26">
        <v>1000</v>
      </c>
      <c r="M1002" s="26">
        <v>0</v>
      </c>
      <c r="N1002" s="26">
        <v>1000</v>
      </c>
      <c r="O1002" s="20">
        <f t="shared" si="250"/>
        <v>-2000</v>
      </c>
      <c r="P1002" s="20">
        <f t="shared" si="251"/>
        <v>17800</v>
      </c>
      <c r="Q1002" s="26">
        <v>500</v>
      </c>
      <c r="R1002" s="26">
        <v>5000</v>
      </c>
      <c r="S1002" s="26">
        <v>1000</v>
      </c>
      <c r="T1002" s="26">
        <v>500</v>
      </c>
      <c r="U1002" s="26">
        <v>2000</v>
      </c>
      <c r="V1002" s="26">
        <v>3000</v>
      </c>
      <c r="W1002" s="26">
        <v>0</v>
      </c>
      <c r="X1002" s="26">
        <v>5000</v>
      </c>
      <c r="Y1002" s="26">
        <v>800</v>
      </c>
      <c r="Z1002" s="20">
        <f t="shared" si="252"/>
        <v>-19800</v>
      </c>
      <c r="AA1002" s="26">
        <f t="shared" si="253"/>
        <v>15000</v>
      </c>
      <c r="AB1002" s="26">
        <v>0</v>
      </c>
      <c r="AC1002" s="26">
        <v>15000</v>
      </c>
      <c r="AD1002" s="26">
        <v>0</v>
      </c>
      <c r="AE1002" s="26">
        <v>0</v>
      </c>
      <c r="AF1002" s="26">
        <f t="shared" si="254"/>
        <v>-34800</v>
      </c>
      <c r="AG1002" s="27">
        <f>SUM($AF$2:AF1002)/SUM($AH$2:AH1002)</f>
        <v>-3.3848051948051948E-3</v>
      </c>
      <c r="AH1002" s="28">
        <v>10000000</v>
      </c>
      <c r="AI1002" s="26">
        <f t="shared" si="255"/>
        <v>0</v>
      </c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9"/>
      <c r="AU1002" s="29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 spans="1:63" x14ac:dyDescent="0.2">
      <c r="A1003" s="34">
        <f t="shared" si="240"/>
        <v>2022</v>
      </c>
      <c r="B1003" s="34">
        <f t="shared" si="241"/>
        <v>9</v>
      </c>
      <c r="C1003" s="34">
        <f t="shared" si="242"/>
        <v>28</v>
      </c>
      <c r="D1003" s="25">
        <v>44832</v>
      </c>
      <c r="E1003" s="20">
        <f t="shared" si="243"/>
        <v>0</v>
      </c>
      <c r="F1003" s="26">
        <f t="shared" si="244"/>
        <v>0</v>
      </c>
      <c r="G1003" s="26">
        <f t="shared" si="245"/>
        <v>0</v>
      </c>
      <c r="H1003" s="37">
        <f t="shared" si="246"/>
        <v>0</v>
      </c>
      <c r="I1003" s="26">
        <f t="shared" si="247"/>
        <v>0</v>
      </c>
      <c r="J1003" s="20">
        <f t="shared" si="248"/>
        <v>19800</v>
      </c>
      <c r="K1003" s="20">
        <f t="shared" si="249"/>
        <v>2000</v>
      </c>
      <c r="L1003" s="26">
        <v>1000</v>
      </c>
      <c r="M1003" s="26">
        <v>0</v>
      </c>
      <c r="N1003" s="26">
        <v>1000</v>
      </c>
      <c r="O1003" s="20">
        <f t="shared" si="250"/>
        <v>-2000</v>
      </c>
      <c r="P1003" s="20">
        <f t="shared" si="251"/>
        <v>17800</v>
      </c>
      <c r="Q1003" s="26">
        <v>500</v>
      </c>
      <c r="R1003" s="26">
        <v>5000</v>
      </c>
      <c r="S1003" s="26">
        <v>1000</v>
      </c>
      <c r="T1003" s="26">
        <v>500</v>
      </c>
      <c r="U1003" s="26">
        <v>2000</v>
      </c>
      <c r="V1003" s="26">
        <v>3000</v>
      </c>
      <c r="W1003" s="26">
        <v>0</v>
      </c>
      <c r="X1003" s="26">
        <v>5000</v>
      </c>
      <c r="Y1003" s="26">
        <v>800</v>
      </c>
      <c r="Z1003" s="20">
        <f t="shared" si="252"/>
        <v>-19800</v>
      </c>
      <c r="AA1003" s="26">
        <f t="shared" si="253"/>
        <v>15000</v>
      </c>
      <c r="AB1003" s="26">
        <v>0</v>
      </c>
      <c r="AC1003" s="26">
        <v>15000</v>
      </c>
      <c r="AD1003" s="26">
        <v>0</v>
      </c>
      <c r="AE1003" s="26">
        <v>0</v>
      </c>
      <c r="AF1003" s="26">
        <f t="shared" si="254"/>
        <v>-34800</v>
      </c>
      <c r="AG1003" s="27">
        <f>SUM($AF$2:AF1003)/SUM($AH$2:AH1003)</f>
        <v>-3.3849001996007983E-3</v>
      </c>
      <c r="AH1003" s="28">
        <v>10000000</v>
      </c>
      <c r="AI1003" s="26">
        <f t="shared" si="255"/>
        <v>0</v>
      </c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9"/>
      <c r="AU1003" s="29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 spans="1:63" x14ac:dyDescent="0.2">
      <c r="A1004" s="34">
        <f t="shared" si="240"/>
        <v>2022</v>
      </c>
      <c r="B1004" s="34">
        <f t="shared" si="241"/>
        <v>9</v>
      </c>
      <c r="C1004" s="34">
        <f t="shared" si="242"/>
        <v>29</v>
      </c>
      <c r="D1004" s="25">
        <v>44833</v>
      </c>
      <c r="E1004" s="20">
        <f t="shared" si="243"/>
        <v>0</v>
      </c>
      <c r="F1004" s="26">
        <f t="shared" si="244"/>
        <v>0</v>
      </c>
      <c r="G1004" s="26">
        <f t="shared" si="245"/>
        <v>0</v>
      </c>
      <c r="H1004" s="37">
        <f t="shared" si="246"/>
        <v>0</v>
      </c>
      <c r="I1004" s="26">
        <f t="shared" si="247"/>
        <v>0</v>
      </c>
      <c r="J1004" s="20">
        <f t="shared" si="248"/>
        <v>19800</v>
      </c>
      <c r="K1004" s="20">
        <f t="shared" si="249"/>
        <v>2000</v>
      </c>
      <c r="L1004" s="26">
        <v>1000</v>
      </c>
      <c r="M1004" s="26">
        <v>0</v>
      </c>
      <c r="N1004" s="26">
        <v>1000</v>
      </c>
      <c r="O1004" s="20">
        <f t="shared" si="250"/>
        <v>-2000</v>
      </c>
      <c r="P1004" s="20">
        <f t="shared" si="251"/>
        <v>17800</v>
      </c>
      <c r="Q1004" s="26">
        <v>500</v>
      </c>
      <c r="R1004" s="26">
        <v>5000</v>
      </c>
      <c r="S1004" s="26">
        <v>1000</v>
      </c>
      <c r="T1004" s="26">
        <v>500</v>
      </c>
      <c r="U1004" s="26">
        <v>2000</v>
      </c>
      <c r="V1004" s="26">
        <v>3000</v>
      </c>
      <c r="W1004" s="26">
        <v>0</v>
      </c>
      <c r="X1004" s="26">
        <v>5000</v>
      </c>
      <c r="Y1004" s="26">
        <v>800</v>
      </c>
      <c r="Z1004" s="20">
        <f t="shared" si="252"/>
        <v>-19800</v>
      </c>
      <c r="AA1004" s="26">
        <f t="shared" si="253"/>
        <v>15000</v>
      </c>
      <c r="AB1004" s="26">
        <v>0</v>
      </c>
      <c r="AC1004" s="26">
        <v>15000</v>
      </c>
      <c r="AD1004" s="26">
        <v>0</v>
      </c>
      <c r="AE1004" s="26">
        <v>0</v>
      </c>
      <c r="AF1004" s="26">
        <f t="shared" si="254"/>
        <v>-34800</v>
      </c>
      <c r="AG1004" s="27">
        <f>SUM($AF$2:AF1004)/SUM($AH$2:AH1004)</f>
        <v>-3.3849950149551348E-3</v>
      </c>
      <c r="AH1004" s="28">
        <v>10000000</v>
      </c>
      <c r="AI1004" s="26">
        <f t="shared" si="255"/>
        <v>0</v>
      </c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9"/>
      <c r="AU1004" s="29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 spans="1:63" x14ac:dyDescent="0.2">
      <c r="A1005" s="34">
        <f t="shared" si="240"/>
        <v>2022</v>
      </c>
      <c r="B1005" s="34">
        <f t="shared" si="241"/>
        <v>9</v>
      </c>
      <c r="C1005" s="34">
        <f t="shared" si="242"/>
        <v>30</v>
      </c>
      <c r="D1005" s="25">
        <v>44834</v>
      </c>
      <c r="E1005" s="20">
        <f t="shared" si="243"/>
        <v>10100</v>
      </c>
      <c r="F1005" s="26">
        <f t="shared" si="244"/>
        <v>10000</v>
      </c>
      <c r="G1005" s="26">
        <f t="shared" si="245"/>
        <v>100</v>
      </c>
      <c r="H1005" s="37">
        <f t="shared" si="246"/>
        <v>1</v>
      </c>
      <c r="I1005" s="26">
        <f t="shared" si="247"/>
        <v>10000</v>
      </c>
      <c r="J1005" s="20">
        <f t="shared" si="248"/>
        <v>19800</v>
      </c>
      <c r="K1005" s="20">
        <f t="shared" si="249"/>
        <v>2000</v>
      </c>
      <c r="L1005" s="26">
        <v>1000</v>
      </c>
      <c r="M1005" s="26">
        <v>0</v>
      </c>
      <c r="N1005" s="26">
        <v>1000</v>
      </c>
      <c r="O1005" s="20">
        <f t="shared" si="250"/>
        <v>8100</v>
      </c>
      <c r="P1005" s="20">
        <f t="shared" si="251"/>
        <v>17800</v>
      </c>
      <c r="Q1005" s="26">
        <v>500</v>
      </c>
      <c r="R1005" s="26">
        <v>5000</v>
      </c>
      <c r="S1005" s="26">
        <v>1000</v>
      </c>
      <c r="T1005" s="26">
        <v>500</v>
      </c>
      <c r="U1005" s="26">
        <v>2000</v>
      </c>
      <c r="V1005" s="26">
        <v>3000</v>
      </c>
      <c r="W1005" s="26">
        <v>0</v>
      </c>
      <c r="X1005" s="26">
        <v>5000</v>
      </c>
      <c r="Y1005" s="26">
        <v>800</v>
      </c>
      <c r="Z1005" s="20">
        <f t="shared" si="252"/>
        <v>-9700</v>
      </c>
      <c r="AA1005" s="26">
        <f t="shared" si="253"/>
        <v>15000</v>
      </c>
      <c r="AB1005" s="26">
        <v>0</v>
      </c>
      <c r="AC1005" s="26">
        <v>15000</v>
      </c>
      <c r="AD1005" s="26">
        <v>0</v>
      </c>
      <c r="AE1005" s="26">
        <v>0</v>
      </c>
      <c r="AF1005" s="26">
        <f t="shared" si="254"/>
        <v>-24700</v>
      </c>
      <c r="AG1005" s="27">
        <f>SUM($AF$2:AF1005)/SUM($AH$2:AH1005)</f>
        <v>-3.3840836653386453E-3</v>
      </c>
      <c r="AH1005" s="28">
        <v>10000000</v>
      </c>
      <c r="AI1005" s="26">
        <f t="shared" si="255"/>
        <v>0</v>
      </c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9"/>
      <c r="AU1005" s="29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 spans="1:63" x14ac:dyDescent="0.2">
      <c r="A1006" s="34">
        <f t="shared" si="240"/>
        <v>2022</v>
      </c>
      <c r="B1006" s="34">
        <f t="shared" si="241"/>
        <v>10</v>
      </c>
      <c r="C1006" s="34">
        <f t="shared" si="242"/>
        <v>1</v>
      </c>
      <c r="D1006" s="25">
        <v>44835</v>
      </c>
      <c r="E1006" s="20">
        <f t="shared" si="243"/>
        <v>10000</v>
      </c>
      <c r="F1006" s="26">
        <f t="shared" si="244"/>
        <v>10000</v>
      </c>
      <c r="G1006" s="26">
        <f t="shared" si="245"/>
        <v>0</v>
      </c>
      <c r="H1006" s="37">
        <f t="shared" si="246"/>
        <v>1</v>
      </c>
      <c r="I1006" s="26">
        <f t="shared" si="247"/>
        <v>10000</v>
      </c>
      <c r="J1006" s="20">
        <f t="shared" si="248"/>
        <v>19800</v>
      </c>
      <c r="K1006" s="20">
        <f t="shared" si="249"/>
        <v>2000</v>
      </c>
      <c r="L1006" s="26">
        <v>1000</v>
      </c>
      <c r="M1006" s="26">
        <v>0</v>
      </c>
      <c r="N1006" s="26">
        <v>1000</v>
      </c>
      <c r="O1006" s="20">
        <f t="shared" si="250"/>
        <v>8000</v>
      </c>
      <c r="P1006" s="20">
        <f t="shared" si="251"/>
        <v>17800</v>
      </c>
      <c r="Q1006" s="26">
        <v>500</v>
      </c>
      <c r="R1006" s="26">
        <v>5000</v>
      </c>
      <c r="S1006" s="26">
        <v>1000</v>
      </c>
      <c r="T1006" s="26">
        <v>500</v>
      </c>
      <c r="U1006" s="26">
        <v>2000</v>
      </c>
      <c r="V1006" s="26">
        <v>3000</v>
      </c>
      <c r="W1006" s="26">
        <v>0</v>
      </c>
      <c r="X1006" s="26">
        <v>5000</v>
      </c>
      <c r="Y1006" s="26">
        <v>800</v>
      </c>
      <c r="Z1006" s="20">
        <f t="shared" si="252"/>
        <v>-9800</v>
      </c>
      <c r="AA1006" s="26">
        <f t="shared" si="253"/>
        <v>15000</v>
      </c>
      <c r="AB1006" s="26">
        <v>0</v>
      </c>
      <c r="AC1006" s="26">
        <v>15000</v>
      </c>
      <c r="AD1006" s="26">
        <v>0</v>
      </c>
      <c r="AE1006" s="26">
        <v>0</v>
      </c>
      <c r="AF1006" s="26">
        <f t="shared" si="254"/>
        <v>-24800</v>
      </c>
      <c r="AG1006" s="27">
        <f>SUM($AF$2:AF1006)/SUM($AH$2:AH1006)</f>
        <v>-3.3831840796019899E-3</v>
      </c>
      <c r="AH1006" s="28">
        <v>10000000</v>
      </c>
      <c r="AI1006" s="26">
        <f t="shared" si="255"/>
        <v>0</v>
      </c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9"/>
      <c r="AU1006" s="29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  <row r="1007" spans="1:63" x14ac:dyDescent="0.2">
      <c r="A1007" s="34">
        <f t="shared" si="240"/>
        <v>2022</v>
      </c>
      <c r="B1007" s="34">
        <f t="shared" si="241"/>
        <v>10</v>
      </c>
      <c r="C1007" s="34">
        <f t="shared" si="242"/>
        <v>2</v>
      </c>
      <c r="D1007" s="25">
        <v>44836</v>
      </c>
      <c r="E1007" s="20">
        <f t="shared" si="243"/>
        <v>0</v>
      </c>
      <c r="F1007" s="26">
        <f t="shared" si="244"/>
        <v>0</v>
      </c>
      <c r="G1007" s="26">
        <f t="shared" si="245"/>
        <v>0</v>
      </c>
      <c r="H1007" s="37">
        <f t="shared" si="246"/>
        <v>0</v>
      </c>
      <c r="I1007" s="26">
        <f t="shared" si="247"/>
        <v>0</v>
      </c>
      <c r="J1007" s="20">
        <f t="shared" si="248"/>
        <v>19800</v>
      </c>
      <c r="K1007" s="20">
        <f t="shared" si="249"/>
        <v>2000</v>
      </c>
      <c r="L1007" s="26">
        <v>1000</v>
      </c>
      <c r="M1007" s="26">
        <v>0</v>
      </c>
      <c r="N1007" s="26">
        <v>1000</v>
      </c>
      <c r="O1007" s="20">
        <f t="shared" si="250"/>
        <v>-2000</v>
      </c>
      <c r="P1007" s="20">
        <f t="shared" si="251"/>
        <v>17800</v>
      </c>
      <c r="Q1007" s="26">
        <v>500</v>
      </c>
      <c r="R1007" s="26">
        <v>5000</v>
      </c>
      <c r="S1007" s="26">
        <v>1000</v>
      </c>
      <c r="T1007" s="26">
        <v>500</v>
      </c>
      <c r="U1007" s="26">
        <v>2000</v>
      </c>
      <c r="V1007" s="26">
        <v>3000</v>
      </c>
      <c r="W1007" s="26">
        <v>0</v>
      </c>
      <c r="X1007" s="26">
        <v>5000</v>
      </c>
      <c r="Y1007" s="26">
        <v>800</v>
      </c>
      <c r="Z1007" s="20">
        <f t="shared" si="252"/>
        <v>-19800</v>
      </c>
      <c r="AA1007" s="26">
        <f t="shared" si="253"/>
        <v>15000</v>
      </c>
      <c r="AB1007" s="26">
        <v>0</v>
      </c>
      <c r="AC1007" s="26">
        <v>15000</v>
      </c>
      <c r="AD1007" s="26">
        <v>0</v>
      </c>
      <c r="AE1007" s="26">
        <v>0</v>
      </c>
      <c r="AF1007" s="26">
        <f t="shared" si="254"/>
        <v>-34800</v>
      </c>
      <c r="AG1007" s="27">
        <f>SUM($AF$2:AF1007)/SUM($AH$2:AH1007)</f>
        <v>-3.3832803180914514E-3</v>
      </c>
      <c r="AH1007" s="28">
        <v>10000000</v>
      </c>
      <c r="AI1007" s="26">
        <f t="shared" si="255"/>
        <v>0</v>
      </c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9"/>
      <c r="AU1007" s="29"/>
      <c r="AV1007" s="26"/>
      <c r="AW1007" s="26"/>
      <c r="AX1007" s="26"/>
      <c r="AY1007" s="26"/>
      <c r="AZ1007" s="26"/>
      <c r="BA1007" s="26"/>
      <c r="BB1007" s="26"/>
      <c r="BC1007" s="26"/>
      <c r="BD1007" s="26"/>
      <c r="BE1007" s="26"/>
      <c r="BF1007" s="26"/>
      <c r="BG1007" s="26"/>
      <c r="BH1007" s="26"/>
      <c r="BI1007" s="26"/>
      <c r="BJ1007" s="26"/>
      <c r="BK1007" s="26"/>
    </row>
    <row r="1008" spans="1:63" x14ac:dyDescent="0.2">
      <c r="A1008" s="34">
        <f t="shared" si="240"/>
        <v>2022</v>
      </c>
      <c r="B1008" s="34">
        <f t="shared" si="241"/>
        <v>10</v>
      </c>
      <c r="C1008" s="34">
        <f t="shared" si="242"/>
        <v>3</v>
      </c>
      <c r="D1008" s="25">
        <v>44837</v>
      </c>
      <c r="E1008" s="20">
        <f t="shared" si="243"/>
        <v>0</v>
      </c>
      <c r="F1008" s="26">
        <f t="shared" si="244"/>
        <v>0</v>
      </c>
      <c r="G1008" s="26">
        <f t="shared" si="245"/>
        <v>0</v>
      </c>
      <c r="H1008" s="37">
        <f t="shared" si="246"/>
        <v>0</v>
      </c>
      <c r="I1008" s="26">
        <f t="shared" si="247"/>
        <v>0</v>
      </c>
      <c r="J1008" s="20">
        <f t="shared" si="248"/>
        <v>19800</v>
      </c>
      <c r="K1008" s="20">
        <f t="shared" si="249"/>
        <v>2000</v>
      </c>
      <c r="L1008" s="26">
        <v>1000</v>
      </c>
      <c r="M1008" s="26">
        <v>0</v>
      </c>
      <c r="N1008" s="26">
        <v>1000</v>
      </c>
      <c r="O1008" s="20">
        <f t="shared" si="250"/>
        <v>-2000</v>
      </c>
      <c r="P1008" s="20">
        <f t="shared" si="251"/>
        <v>17800</v>
      </c>
      <c r="Q1008" s="26">
        <v>500</v>
      </c>
      <c r="R1008" s="26">
        <v>5000</v>
      </c>
      <c r="S1008" s="26">
        <v>1000</v>
      </c>
      <c r="T1008" s="26">
        <v>500</v>
      </c>
      <c r="U1008" s="26">
        <v>2000</v>
      </c>
      <c r="V1008" s="26">
        <v>3000</v>
      </c>
      <c r="W1008" s="26">
        <v>0</v>
      </c>
      <c r="X1008" s="26">
        <v>5000</v>
      </c>
      <c r="Y1008" s="26">
        <v>800</v>
      </c>
      <c r="Z1008" s="20">
        <f t="shared" si="252"/>
        <v>-19800</v>
      </c>
      <c r="AA1008" s="26">
        <f t="shared" si="253"/>
        <v>15000</v>
      </c>
      <c r="AB1008" s="26">
        <v>0</v>
      </c>
      <c r="AC1008" s="26">
        <v>15000</v>
      </c>
      <c r="AD1008" s="26">
        <v>0</v>
      </c>
      <c r="AE1008" s="26">
        <v>0</v>
      </c>
      <c r="AF1008" s="26">
        <f t="shared" si="254"/>
        <v>-34800</v>
      </c>
      <c r="AG1008" s="27">
        <f>SUM($AF$2:AF1008)/SUM($AH$2:AH1008)</f>
        <v>-3.3833763654419068E-3</v>
      </c>
      <c r="AH1008" s="28">
        <v>10000000</v>
      </c>
      <c r="AI1008" s="26">
        <f t="shared" si="255"/>
        <v>0</v>
      </c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9"/>
      <c r="AU1008" s="29"/>
      <c r="AV1008" s="26"/>
      <c r="AW1008" s="26"/>
      <c r="AX1008" s="26"/>
      <c r="AY1008" s="26"/>
      <c r="AZ1008" s="26"/>
      <c r="BA1008" s="26"/>
      <c r="BB1008" s="26"/>
      <c r="BC1008" s="26"/>
      <c r="BD1008" s="26"/>
      <c r="BE1008" s="26"/>
      <c r="BF1008" s="26"/>
      <c r="BG1008" s="26"/>
      <c r="BH1008" s="26"/>
      <c r="BI1008" s="26"/>
      <c r="BJ1008" s="26"/>
      <c r="BK1008" s="26"/>
    </row>
    <row r="1009" spans="1:63" x14ac:dyDescent="0.2">
      <c r="A1009" s="34">
        <f t="shared" si="240"/>
        <v>2022</v>
      </c>
      <c r="B1009" s="34">
        <f t="shared" si="241"/>
        <v>10</v>
      </c>
      <c r="C1009" s="34">
        <f t="shared" si="242"/>
        <v>4</v>
      </c>
      <c r="D1009" s="25">
        <v>44838</v>
      </c>
      <c r="E1009" s="20">
        <f t="shared" si="243"/>
        <v>0</v>
      </c>
      <c r="F1009" s="26">
        <f t="shared" si="244"/>
        <v>0</v>
      </c>
      <c r="G1009" s="26">
        <f t="shared" si="245"/>
        <v>0</v>
      </c>
      <c r="H1009" s="37">
        <f t="shared" si="246"/>
        <v>0</v>
      </c>
      <c r="I1009" s="26">
        <f t="shared" si="247"/>
        <v>0</v>
      </c>
      <c r="J1009" s="20">
        <f t="shared" si="248"/>
        <v>19800</v>
      </c>
      <c r="K1009" s="20">
        <f t="shared" si="249"/>
        <v>2000</v>
      </c>
      <c r="L1009" s="26">
        <v>1000</v>
      </c>
      <c r="M1009" s="26">
        <v>0</v>
      </c>
      <c r="N1009" s="26">
        <v>1000</v>
      </c>
      <c r="O1009" s="20">
        <f t="shared" si="250"/>
        <v>-2000</v>
      </c>
      <c r="P1009" s="20">
        <f t="shared" si="251"/>
        <v>17800</v>
      </c>
      <c r="Q1009" s="26">
        <v>500</v>
      </c>
      <c r="R1009" s="26">
        <v>5000</v>
      </c>
      <c r="S1009" s="26">
        <v>1000</v>
      </c>
      <c r="T1009" s="26">
        <v>500</v>
      </c>
      <c r="U1009" s="26">
        <v>2000</v>
      </c>
      <c r="V1009" s="26">
        <v>3000</v>
      </c>
      <c r="W1009" s="26">
        <v>0</v>
      </c>
      <c r="X1009" s="26">
        <v>5000</v>
      </c>
      <c r="Y1009" s="26">
        <v>800</v>
      </c>
      <c r="Z1009" s="20">
        <f t="shared" si="252"/>
        <v>-19800</v>
      </c>
      <c r="AA1009" s="26">
        <f t="shared" si="253"/>
        <v>15000</v>
      </c>
      <c r="AB1009" s="26">
        <v>0</v>
      </c>
      <c r="AC1009" s="26">
        <v>15000</v>
      </c>
      <c r="AD1009" s="26">
        <v>0</v>
      </c>
      <c r="AE1009" s="26">
        <v>0</v>
      </c>
      <c r="AF1009" s="26">
        <f t="shared" si="254"/>
        <v>-34800</v>
      </c>
      <c r="AG1009" s="27">
        <f>SUM($AF$2:AF1009)/SUM($AH$2:AH1009)</f>
        <v>-3.3834722222222222E-3</v>
      </c>
      <c r="AH1009" s="28">
        <v>10000000</v>
      </c>
      <c r="AI1009" s="26">
        <f t="shared" si="255"/>
        <v>0</v>
      </c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9"/>
      <c r="AU1009" s="29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</row>
    <row r="1010" spans="1:63" x14ac:dyDescent="0.2">
      <c r="A1010" s="34">
        <f t="shared" si="240"/>
        <v>2022</v>
      </c>
      <c r="B1010" s="34">
        <f t="shared" si="241"/>
        <v>10</v>
      </c>
      <c r="C1010" s="34">
        <f t="shared" si="242"/>
        <v>5</v>
      </c>
      <c r="D1010" s="25">
        <v>44839</v>
      </c>
      <c r="E1010" s="20">
        <f t="shared" si="243"/>
        <v>0</v>
      </c>
      <c r="F1010" s="26">
        <f t="shared" si="244"/>
        <v>0</v>
      </c>
      <c r="G1010" s="26">
        <f t="shared" si="245"/>
        <v>0</v>
      </c>
      <c r="H1010" s="37">
        <f t="shared" si="246"/>
        <v>0</v>
      </c>
      <c r="I1010" s="26">
        <f t="shared" si="247"/>
        <v>0</v>
      </c>
      <c r="J1010" s="20">
        <f t="shared" si="248"/>
        <v>19800</v>
      </c>
      <c r="K1010" s="20">
        <f t="shared" si="249"/>
        <v>2000</v>
      </c>
      <c r="L1010" s="26">
        <v>1000</v>
      </c>
      <c r="M1010" s="26">
        <v>0</v>
      </c>
      <c r="N1010" s="26">
        <v>1000</v>
      </c>
      <c r="O1010" s="20">
        <f t="shared" si="250"/>
        <v>-2000</v>
      </c>
      <c r="P1010" s="20">
        <f t="shared" si="251"/>
        <v>17800</v>
      </c>
      <c r="Q1010" s="26">
        <v>500</v>
      </c>
      <c r="R1010" s="26">
        <v>5000</v>
      </c>
      <c r="S1010" s="26">
        <v>1000</v>
      </c>
      <c r="T1010" s="26">
        <v>500</v>
      </c>
      <c r="U1010" s="26">
        <v>2000</v>
      </c>
      <c r="V1010" s="26">
        <v>3000</v>
      </c>
      <c r="W1010" s="26">
        <v>0</v>
      </c>
      <c r="X1010" s="26">
        <v>5000</v>
      </c>
      <c r="Y1010" s="26">
        <v>800</v>
      </c>
      <c r="Z1010" s="20">
        <f t="shared" si="252"/>
        <v>-19800</v>
      </c>
      <c r="AA1010" s="26">
        <f t="shared" si="253"/>
        <v>15000</v>
      </c>
      <c r="AB1010" s="26">
        <v>0</v>
      </c>
      <c r="AC1010" s="26">
        <v>15000</v>
      </c>
      <c r="AD1010" s="26">
        <v>0</v>
      </c>
      <c r="AE1010" s="26">
        <v>0</v>
      </c>
      <c r="AF1010" s="26">
        <f t="shared" si="254"/>
        <v>-34800</v>
      </c>
      <c r="AG1010" s="27">
        <f>SUM($AF$2:AF1010)/SUM($AH$2:AH1010)</f>
        <v>-3.383567888999009E-3</v>
      </c>
      <c r="AH1010" s="28">
        <v>10000000</v>
      </c>
      <c r="AI1010" s="26">
        <f t="shared" si="255"/>
        <v>0</v>
      </c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9"/>
      <c r="AU1010" s="29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</row>
    <row r="1011" spans="1:63" x14ac:dyDescent="0.2">
      <c r="A1011" s="34">
        <f t="shared" si="240"/>
        <v>2022</v>
      </c>
      <c r="B1011" s="34">
        <f t="shared" si="241"/>
        <v>10</v>
      </c>
      <c r="C1011" s="34">
        <f t="shared" si="242"/>
        <v>6</v>
      </c>
      <c r="D1011" s="25">
        <v>44840</v>
      </c>
      <c r="E1011" s="20">
        <f t="shared" si="243"/>
        <v>0</v>
      </c>
      <c r="F1011" s="26">
        <f t="shared" si="244"/>
        <v>0</v>
      </c>
      <c r="G1011" s="26">
        <f t="shared" si="245"/>
        <v>0</v>
      </c>
      <c r="H1011" s="37">
        <f t="shared" si="246"/>
        <v>0</v>
      </c>
      <c r="I1011" s="26">
        <f t="shared" si="247"/>
        <v>0</v>
      </c>
      <c r="J1011" s="20">
        <f t="shared" si="248"/>
        <v>19800</v>
      </c>
      <c r="K1011" s="20">
        <f t="shared" si="249"/>
        <v>2000</v>
      </c>
      <c r="L1011" s="26">
        <v>1000</v>
      </c>
      <c r="M1011" s="26">
        <v>0</v>
      </c>
      <c r="N1011" s="26">
        <v>1000</v>
      </c>
      <c r="O1011" s="20">
        <f t="shared" si="250"/>
        <v>-2000</v>
      </c>
      <c r="P1011" s="20">
        <f t="shared" si="251"/>
        <v>17800</v>
      </c>
      <c r="Q1011" s="26">
        <v>500</v>
      </c>
      <c r="R1011" s="26">
        <v>5000</v>
      </c>
      <c r="S1011" s="26">
        <v>1000</v>
      </c>
      <c r="T1011" s="26">
        <v>500</v>
      </c>
      <c r="U1011" s="26">
        <v>2000</v>
      </c>
      <c r="V1011" s="26">
        <v>3000</v>
      </c>
      <c r="W1011" s="26">
        <v>0</v>
      </c>
      <c r="X1011" s="26">
        <v>5000</v>
      </c>
      <c r="Y1011" s="26">
        <v>800</v>
      </c>
      <c r="Z1011" s="20">
        <f t="shared" si="252"/>
        <v>-19800</v>
      </c>
      <c r="AA1011" s="26">
        <f t="shared" si="253"/>
        <v>15000</v>
      </c>
      <c r="AB1011" s="26">
        <v>0</v>
      </c>
      <c r="AC1011" s="26">
        <v>15000</v>
      </c>
      <c r="AD1011" s="26">
        <v>0</v>
      </c>
      <c r="AE1011" s="26">
        <v>0</v>
      </c>
      <c r="AF1011" s="26">
        <f t="shared" si="254"/>
        <v>-34800</v>
      </c>
      <c r="AG1011" s="27">
        <f>SUM($AF$2:AF1011)/SUM($AH$2:AH1011)</f>
        <v>-3.3836633663366336E-3</v>
      </c>
      <c r="AH1011" s="28">
        <v>10000000</v>
      </c>
      <c r="AI1011" s="26">
        <f t="shared" si="255"/>
        <v>0</v>
      </c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9"/>
      <c r="AU1011" s="29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</row>
    <row r="1012" spans="1:63" x14ac:dyDescent="0.2">
      <c r="A1012" s="34">
        <f t="shared" si="240"/>
        <v>2022</v>
      </c>
      <c r="B1012" s="34">
        <f t="shared" si="241"/>
        <v>10</v>
      </c>
      <c r="C1012" s="34">
        <f t="shared" si="242"/>
        <v>7</v>
      </c>
      <c r="D1012" s="25">
        <v>44841</v>
      </c>
      <c r="E1012" s="20">
        <f t="shared" si="243"/>
        <v>0</v>
      </c>
      <c r="F1012" s="26">
        <f t="shared" si="244"/>
        <v>0</v>
      </c>
      <c r="G1012" s="26">
        <f t="shared" si="245"/>
        <v>0</v>
      </c>
      <c r="H1012" s="37">
        <f t="shared" si="246"/>
        <v>0</v>
      </c>
      <c r="I1012" s="26">
        <f t="shared" si="247"/>
        <v>0</v>
      </c>
      <c r="J1012" s="20">
        <f t="shared" si="248"/>
        <v>19800</v>
      </c>
      <c r="K1012" s="20">
        <f t="shared" si="249"/>
        <v>2000</v>
      </c>
      <c r="L1012" s="26">
        <v>1000</v>
      </c>
      <c r="M1012" s="26">
        <v>0</v>
      </c>
      <c r="N1012" s="26">
        <v>1000</v>
      </c>
      <c r="O1012" s="20">
        <f t="shared" si="250"/>
        <v>-2000</v>
      </c>
      <c r="P1012" s="20">
        <f t="shared" si="251"/>
        <v>17800</v>
      </c>
      <c r="Q1012" s="26">
        <v>500</v>
      </c>
      <c r="R1012" s="26">
        <v>5000</v>
      </c>
      <c r="S1012" s="26">
        <v>1000</v>
      </c>
      <c r="T1012" s="26">
        <v>500</v>
      </c>
      <c r="U1012" s="26">
        <v>2000</v>
      </c>
      <c r="V1012" s="26">
        <v>3000</v>
      </c>
      <c r="W1012" s="26">
        <v>0</v>
      </c>
      <c r="X1012" s="26">
        <v>5000</v>
      </c>
      <c r="Y1012" s="26">
        <v>800</v>
      </c>
      <c r="Z1012" s="20">
        <f t="shared" si="252"/>
        <v>-19800</v>
      </c>
      <c r="AA1012" s="26">
        <f t="shared" si="253"/>
        <v>15000</v>
      </c>
      <c r="AB1012" s="26">
        <v>0</v>
      </c>
      <c r="AC1012" s="26">
        <v>15000</v>
      </c>
      <c r="AD1012" s="26">
        <v>0</v>
      </c>
      <c r="AE1012" s="26">
        <v>0</v>
      </c>
      <c r="AF1012" s="26">
        <f t="shared" si="254"/>
        <v>-34800</v>
      </c>
      <c r="AG1012" s="27">
        <f>SUM($AF$2:AF1012)/SUM($AH$2:AH1012)</f>
        <v>-3.3837586547972305E-3</v>
      </c>
      <c r="AH1012" s="28">
        <v>10000000</v>
      </c>
      <c r="AI1012" s="26">
        <f t="shared" si="255"/>
        <v>0</v>
      </c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9"/>
      <c r="AU1012" s="29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</row>
    <row r="1013" spans="1:63" x14ac:dyDescent="0.2">
      <c r="A1013" s="34">
        <f t="shared" si="240"/>
        <v>2022</v>
      </c>
      <c r="B1013" s="34">
        <f t="shared" si="241"/>
        <v>10</v>
      </c>
      <c r="C1013" s="34">
        <f t="shared" si="242"/>
        <v>8</v>
      </c>
      <c r="D1013" s="25">
        <v>44842</v>
      </c>
      <c r="E1013" s="20">
        <f t="shared" si="243"/>
        <v>0</v>
      </c>
      <c r="F1013" s="26">
        <f t="shared" si="244"/>
        <v>0</v>
      </c>
      <c r="G1013" s="26">
        <f t="shared" si="245"/>
        <v>0</v>
      </c>
      <c r="H1013" s="37">
        <f t="shared" si="246"/>
        <v>0</v>
      </c>
      <c r="I1013" s="26">
        <f t="shared" si="247"/>
        <v>0</v>
      </c>
      <c r="J1013" s="20">
        <f t="shared" si="248"/>
        <v>19800</v>
      </c>
      <c r="K1013" s="20">
        <f t="shared" si="249"/>
        <v>2000</v>
      </c>
      <c r="L1013" s="26">
        <v>1000</v>
      </c>
      <c r="M1013" s="26">
        <v>0</v>
      </c>
      <c r="N1013" s="26">
        <v>1000</v>
      </c>
      <c r="O1013" s="20">
        <f t="shared" si="250"/>
        <v>-2000</v>
      </c>
      <c r="P1013" s="20">
        <f t="shared" si="251"/>
        <v>17800</v>
      </c>
      <c r="Q1013" s="26">
        <v>500</v>
      </c>
      <c r="R1013" s="26">
        <v>5000</v>
      </c>
      <c r="S1013" s="26">
        <v>1000</v>
      </c>
      <c r="T1013" s="26">
        <v>500</v>
      </c>
      <c r="U1013" s="26">
        <v>2000</v>
      </c>
      <c r="V1013" s="26">
        <v>3000</v>
      </c>
      <c r="W1013" s="26">
        <v>0</v>
      </c>
      <c r="X1013" s="26">
        <v>5000</v>
      </c>
      <c r="Y1013" s="26">
        <v>800</v>
      </c>
      <c r="Z1013" s="20">
        <f t="shared" si="252"/>
        <v>-19800</v>
      </c>
      <c r="AA1013" s="26">
        <f t="shared" si="253"/>
        <v>15000</v>
      </c>
      <c r="AB1013" s="26">
        <v>0</v>
      </c>
      <c r="AC1013" s="26">
        <v>15000</v>
      </c>
      <c r="AD1013" s="26">
        <v>0</v>
      </c>
      <c r="AE1013" s="26">
        <v>0</v>
      </c>
      <c r="AF1013" s="26">
        <f t="shared" si="254"/>
        <v>-34800</v>
      </c>
      <c r="AG1013" s="27">
        <f>SUM($AF$2:AF1013)/SUM($AH$2:AH1013)</f>
        <v>-3.3838537549407115E-3</v>
      </c>
      <c r="AH1013" s="28">
        <v>10000000</v>
      </c>
      <c r="AI1013" s="26">
        <f t="shared" si="255"/>
        <v>0</v>
      </c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9"/>
      <c r="AU1013" s="29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</row>
    <row r="1014" spans="1:63" x14ac:dyDescent="0.2">
      <c r="A1014" s="34">
        <f t="shared" si="240"/>
        <v>2022</v>
      </c>
      <c r="B1014" s="34">
        <f t="shared" si="241"/>
        <v>10</v>
      </c>
      <c r="C1014" s="34">
        <f t="shared" si="242"/>
        <v>9</v>
      </c>
      <c r="D1014" s="25">
        <v>44843</v>
      </c>
      <c r="E1014" s="20">
        <f t="shared" si="243"/>
        <v>0</v>
      </c>
      <c r="F1014" s="26">
        <f t="shared" si="244"/>
        <v>0</v>
      </c>
      <c r="G1014" s="26">
        <f t="shared" si="245"/>
        <v>0</v>
      </c>
      <c r="H1014" s="37">
        <f t="shared" si="246"/>
        <v>0</v>
      </c>
      <c r="I1014" s="26">
        <f t="shared" si="247"/>
        <v>0</v>
      </c>
      <c r="J1014" s="20">
        <f t="shared" si="248"/>
        <v>19800</v>
      </c>
      <c r="K1014" s="20">
        <f t="shared" si="249"/>
        <v>2000</v>
      </c>
      <c r="L1014" s="26">
        <v>1000</v>
      </c>
      <c r="M1014" s="26">
        <v>0</v>
      </c>
      <c r="N1014" s="26">
        <v>1000</v>
      </c>
      <c r="O1014" s="20">
        <f t="shared" si="250"/>
        <v>-2000</v>
      </c>
      <c r="P1014" s="20">
        <f t="shared" si="251"/>
        <v>17800</v>
      </c>
      <c r="Q1014" s="26">
        <v>500</v>
      </c>
      <c r="R1014" s="26">
        <v>5000</v>
      </c>
      <c r="S1014" s="26">
        <v>1000</v>
      </c>
      <c r="T1014" s="26">
        <v>500</v>
      </c>
      <c r="U1014" s="26">
        <v>2000</v>
      </c>
      <c r="V1014" s="26">
        <v>3000</v>
      </c>
      <c r="W1014" s="26">
        <v>0</v>
      </c>
      <c r="X1014" s="26">
        <v>5000</v>
      </c>
      <c r="Y1014" s="26">
        <v>800</v>
      </c>
      <c r="Z1014" s="20">
        <f t="shared" si="252"/>
        <v>-19800</v>
      </c>
      <c r="AA1014" s="26">
        <f t="shared" si="253"/>
        <v>15000</v>
      </c>
      <c r="AB1014" s="26">
        <v>0</v>
      </c>
      <c r="AC1014" s="26">
        <v>15000</v>
      </c>
      <c r="AD1014" s="26">
        <v>0</v>
      </c>
      <c r="AE1014" s="26">
        <v>0</v>
      </c>
      <c r="AF1014" s="26">
        <f t="shared" si="254"/>
        <v>-34800</v>
      </c>
      <c r="AG1014" s="27">
        <f>SUM($AF$2:AF1014)/SUM($AH$2:AH1014)</f>
        <v>-3.3839486673247778E-3</v>
      </c>
      <c r="AH1014" s="28">
        <v>10000000</v>
      </c>
      <c r="AI1014" s="26">
        <f t="shared" si="255"/>
        <v>0</v>
      </c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9"/>
      <c r="AU1014" s="29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</row>
    <row r="1015" spans="1:63" x14ac:dyDescent="0.2">
      <c r="A1015" s="34">
        <f t="shared" si="240"/>
        <v>2022</v>
      </c>
      <c r="B1015" s="34">
        <f t="shared" si="241"/>
        <v>10</v>
      </c>
      <c r="C1015" s="34">
        <f t="shared" si="242"/>
        <v>10</v>
      </c>
      <c r="D1015" s="25">
        <v>44844</v>
      </c>
      <c r="E1015" s="20">
        <f t="shared" si="243"/>
        <v>0</v>
      </c>
      <c r="F1015" s="26">
        <f t="shared" si="244"/>
        <v>0</v>
      </c>
      <c r="G1015" s="26">
        <f t="shared" si="245"/>
        <v>0</v>
      </c>
      <c r="H1015" s="37">
        <f t="shared" si="246"/>
        <v>0</v>
      </c>
      <c r="I1015" s="26">
        <f t="shared" si="247"/>
        <v>0</v>
      </c>
      <c r="J1015" s="20">
        <f t="shared" si="248"/>
        <v>19800</v>
      </c>
      <c r="K1015" s="20">
        <f t="shared" si="249"/>
        <v>2000</v>
      </c>
      <c r="L1015" s="26">
        <v>1000</v>
      </c>
      <c r="M1015" s="26">
        <v>0</v>
      </c>
      <c r="N1015" s="26">
        <v>1000</v>
      </c>
      <c r="O1015" s="20">
        <f t="shared" si="250"/>
        <v>-2000</v>
      </c>
      <c r="P1015" s="20">
        <f t="shared" si="251"/>
        <v>17800</v>
      </c>
      <c r="Q1015" s="26">
        <v>500</v>
      </c>
      <c r="R1015" s="26">
        <v>5000</v>
      </c>
      <c r="S1015" s="26">
        <v>1000</v>
      </c>
      <c r="T1015" s="26">
        <v>500</v>
      </c>
      <c r="U1015" s="26">
        <v>2000</v>
      </c>
      <c r="V1015" s="26">
        <v>3000</v>
      </c>
      <c r="W1015" s="26">
        <v>0</v>
      </c>
      <c r="X1015" s="26">
        <v>5000</v>
      </c>
      <c r="Y1015" s="26">
        <v>800</v>
      </c>
      <c r="Z1015" s="20">
        <f t="shared" si="252"/>
        <v>-19800</v>
      </c>
      <c r="AA1015" s="26">
        <f t="shared" si="253"/>
        <v>15000</v>
      </c>
      <c r="AB1015" s="26">
        <v>0</v>
      </c>
      <c r="AC1015" s="26">
        <v>15000</v>
      </c>
      <c r="AD1015" s="26">
        <v>0</v>
      </c>
      <c r="AE1015" s="26">
        <v>0</v>
      </c>
      <c r="AF1015" s="26">
        <f t="shared" si="254"/>
        <v>-34800</v>
      </c>
      <c r="AG1015" s="27">
        <f>SUM($AF$2:AF1015)/SUM($AH$2:AH1015)</f>
        <v>-3.3840433925049311E-3</v>
      </c>
      <c r="AH1015" s="28">
        <v>10000000</v>
      </c>
      <c r="AI1015" s="26">
        <f t="shared" si="255"/>
        <v>0</v>
      </c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9"/>
      <c r="AU1015" s="29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</row>
    <row r="1016" spans="1:63" x14ac:dyDescent="0.2">
      <c r="A1016" s="34">
        <f t="shared" si="240"/>
        <v>2022</v>
      </c>
      <c r="B1016" s="34">
        <f t="shared" si="241"/>
        <v>10</v>
      </c>
      <c r="C1016" s="34">
        <f t="shared" si="242"/>
        <v>11</v>
      </c>
      <c r="D1016" s="25">
        <v>44845</v>
      </c>
      <c r="E1016" s="20">
        <f t="shared" si="243"/>
        <v>0</v>
      </c>
      <c r="F1016" s="26">
        <f t="shared" si="244"/>
        <v>0</v>
      </c>
      <c r="G1016" s="26">
        <f t="shared" si="245"/>
        <v>0</v>
      </c>
      <c r="H1016" s="37">
        <f t="shared" si="246"/>
        <v>0</v>
      </c>
      <c r="I1016" s="26">
        <f t="shared" si="247"/>
        <v>0</v>
      </c>
      <c r="J1016" s="20">
        <f t="shared" si="248"/>
        <v>19800</v>
      </c>
      <c r="K1016" s="20">
        <f t="shared" si="249"/>
        <v>2000</v>
      </c>
      <c r="L1016" s="26">
        <v>1000</v>
      </c>
      <c r="M1016" s="26">
        <v>0</v>
      </c>
      <c r="N1016" s="26">
        <v>1000</v>
      </c>
      <c r="O1016" s="20">
        <f t="shared" si="250"/>
        <v>-2000</v>
      </c>
      <c r="P1016" s="20">
        <f t="shared" si="251"/>
        <v>17800</v>
      </c>
      <c r="Q1016" s="26">
        <v>500</v>
      </c>
      <c r="R1016" s="26">
        <v>5000</v>
      </c>
      <c r="S1016" s="26">
        <v>1000</v>
      </c>
      <c r="T1016" s="26">
        <v>500</v>
      </c>
      <c r="U1016" s="26">
        <v>2000</v>
      </c>
      <c r="V1016" s="26">
        <v>3000</v>
      </c>
      <c r="W1016" s="26">
        <v>0</v>
      </c>
      <c r="X1016" s="26">
        <v>5000</v>
      </c>
      <c r="Y1016" s="26">
        <v>800</v>
      </c>
      <c r="Z1016" s="20">
        <f t="shared" si="252"/>
        <v>-19800</v>
      </c>
      <c r="AA1016" s="26">
        <f t="shared" si="253"/>
        <v>15000</v>
      </c>
      <c r="AB1016" s="26">
        <v>0</v>
      </c>
      <c r="AC1016" s="26">
        <v>15000</v>
      </c>
      <c r="AD1016" s="26">
        <v>0</v>
      </c>
      <c r="AE1016" s="26">
        <v>0</v>
      </c>
      <c r="AF1016" s="26">
        <f t="shared" si="254"/>
        <v>-34800</v>
      </c>
      <c r="AG1016" s="27">
        <f>SUM($AF$2:AF1016)/SUM($AH$2:AH1016)</f>
        <v>-3.3841379310344828E-3</v>
      </c>
      <c r="AH1016" s="28">
        <v>10000000</v>
      </c>
      <c r="AI1016" s="26">
        <f t="shared" si="255"/>
        <v>0</v>
      </c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9"/>
      <c r="AU1016" s="29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</row>
    <row r="1017" spans="1:63" x14ac:dyDescent="0.2">
      <c r="A1017" s="34">
        <f t="shared" si="240"/>
        <v>2022</v>
      </c>
      <c r="B1017" s="34">
        <f t="shared" si="241"/>
        <v>10</v>
      </c>
      <c r="C1017" s="34">
        <f t="shared" si="242"/>
        <v>12</v>
      </c>
      <c r="D1017" s="25">
        <v>44846</v>
      </c>
      <c r="E1017" s="20">
        <f t="shared" si="243"/>
        <v>0</v>
      </c>
      <c r="F1017" s="26">
        <f t="shared" si="244"/>
        <v>0</v>
      </c>
      <c r="G1017" s="26">
        <f t="shared" si="245"/>
        <v>0</v>
      </c>
      <c r="H1017" s="37">
        <f t="shared" si="246"/>
        <v>0</v>
      </c>
      <c r="I1017" s="26">
        <f t="shared" si="247"/>
        <v>0</v>
      </c>
      <c r="J1017" s="20">
        <f t="shared" si="248"/>
        <v>19800</v>
      </c>
      <c r="K1017" s="20">
        <f t="shared" si="249"/>
        <v>2000</v>
      </c>
      <c r="L1017" s="26">
        <v>1000</v>
      </c>
      <c r="M1017" s="26">
        <v>0</v>
      </c>
      <c r="N1017" s="26">
        <v>1000</v>
      </c>
      <c r="O1017" s="20">
        <f t="shared" si="250"/>
        <v>-2000</v>
      </c>
      <c r="P1017" s="20">
        <f t="shared" si="251"/>
        <v>17800</v>
      </c>
      <c r="Q1017" s="26">
        <v>500</v>
      </c>
      <c r="R1017" s="26">
        <v>5000</v>
      </c>
      <c r="S1017" s="26">
        <v>1000</v>
      </c>
      <c r="T1017" s="26">
        <v>500</v>
      </c>
      <c r="U1017" s="26">
        <v>2000</v>
      </c>
      <c r="V1017" s="26">
        <v>3000</v>
      </c>
      <c r="W1017" s="26">
        <v>0</v>
      </c>
      <c r="X1017" s="26">
        <v>5000</v>
      </c>
      <c r="Y1017" s="26">
        <v>800</v>
      </c>
      <c r="Z1017" s="20">
        <f t="shared" si="252"/>
        <v>-19800</v>
      </c>
      <c r="AA1017" s="26">
        <f t="shared" si="253"/>
        <v>15000</v>
      </c>
      <c r="AB1017" s="26">
        <v>0</v>
      </c>
      <c r="AC1017" s="26">
        <v>15000</v>
      </c>
      <c r="AD1017" s="26">
        <v>0</v>
      </c>
      <c r="AE1017" s="26">
        <v>0</v>
      </c>
      <c r="AF1017" s="26">
        <f t="shared" si="254"/>
        <v>-34800</v>
      </c>
      <c r="AG1017" s="27">
        <f>SUM($AF$2:AF1017)/SUM($AH$2:AH1017)</f>
        <v>-3.384232283464567E-3</v>
      </c>
      <c r="AH1017" s="28">
        <v>10000000</v>
      </c>
      <c r="AI1017" s="26">
        <f t="shared" si="255"/>
        <v>0</v>
      </c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9"/>
      <c r="AU1017" s="29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</row>
    <row r="1018" spans="1:63" x14ac:dyDescent="0.2">
      <c r="A1018" s="34">
        <f t="shared" si="240"/>
        <v>2022</v>
      </c>
      <c r="B1018" s="34">
        <f t="shared" si="241"/>
        <v>10</v>
      </c>
      <c r="C1018" s="34">
        <f t="shared" si="242"/>
        <v>13</v>
      </c>
      <c r="D1018" s="25">
        <v>44847</v>
      </c>
      <c r="E1018" s="20">
        <f t="shared" si="243"/>
        <v>0</v>
      </c>
      <c r="F1018" s="26">
        <f t="shared" si="244"/>
        <v>0</v>
      </c>
      <c r="G1018" s="26">
        <f t="shared" si="245"/>
        <v>0</v>
      </c>
      <c r="H1018" s="37">
        <f t="shared" si="246"/>
        <v>0</v>
      </c>
      <c r="I1018" s="26">
        <f t="shared" si="247"/>
        <v>0</v>
      </c>
      <c r="J1018" s="20">
        <f t="shared" si="248"/>
        <v>19800</v>
      </c>
      <c r="K1018" s="20">
        <f t="shared" si="249"/>
        <v>2000</v>
      </c>
      <c r="L1018" s="26">
        <v>1000</v>
      </c>
      <c r="M1018" s="26">
        <v>0</v>
      </c>
      <c r="N1018" s="26">
        <v>1000</v>
      </c>
      <c r="O1018" s="20">
        <f t="shared" si="250"/>
        <v>-2000</v>
      </c>
      <c r="P1018" s="20">
        <f t="shared" si="251"/>
        <v>17800</v>
      </c>
      <c r="Q1018" s="26">
        <v>500</v>
      </c>
      <c r="R1018" s="26">
        <v>5000</v>
      </c>
      <c r="S1018" s="26">
        <v>1000</v>
      </c>
      <c r="T1018" s="26">
        <v>500</v>
      </c>
      <c r="U1018" s="26">
        <v>2000</v>
      </c>
      <c r="V1018" s="26">
        <v>3000</v>
      </c>
      <c r="W1018" s="26">
        <v>0</v>
      </c>
      <c r="X1018" s="26">
        <v>5000</v>
      </c>
      <c r="Y1018" s="26">
        <v>800</v>
      </c>
      <c r="Z1018" s="20">
        <f t="shared" si="252"/>
        <v>-19800</v>
      </c>
      <c r="AA1018" s="26">
        <f t="shared" si="253"/>
        <v>15000</v>
      </c>
      <c r="AB1018" s="26">
        <v>0</v>
      </c>
      <c r="AC1018" s="26">
        <v>15000</v>
      </c>
      <c r="AD1018" s="26">
        <v>0</v>
      </c>
      <c r="AE1018" s="26">
        <v>0</v>
      </c>
      <c r="AF1018" s="26">
        <f t="shared" si="254"/>
        <v>-34800</v>
      </c>
      <c r="AG1018" s="27">
        <f>SUM($AF$2:AF1018)/SUM($AH$2:AH1018)</f>
        <v>-3.3843264503441496E-3</v>
      </c>
      <c r="AH1018" s="28">
        <v>10000000</v>
      </c>
      <c r="AI1018" s="26">
        <f t="shared" si="255"/>
        <v>0</v>
      </c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9"/>
      <c r="AU1018" s="29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</row>
    <row r="1019" spans="1:63" x14ac:dyDescent="0.2">
      <c r="A1019" s="34">
        <f t="shared" si="240"/>
        <v>2022</v>
      </c>
      <c r="B1019" s="34">
        <f t="shared" si="241"/>
        <v>10</v>
      </c>
      <c r="C1019" s="34">
        <f t="shared" si="242"/>
        <v>14</v>
      </c>
      <c r="D1019" s="25">
        <v>44848</v>
      </c>
      <c r="E1019" s="20">
        <f t="shared" si="243"/>
        <v>0</v>
      </c>
      <c r="F1019" s="26">
        <f t="shared" si="244"/>
        <v>0</v>
      </c>
      <c r="G1019" s="26">
        <f t="shared" si="245"/>
        <v>0</v>
      </c>
      <c r="H1019" s="37">
        <f t="shared" si="246"/>
        <v>0</v>
      </c>
      <c r="I1019" s="26">
        <f t="shared" si="247"/>
        <v>0</v>
      </c>
      <c r="J1019" s="20">
        <f t="shared" si="248"/>
        <v>19800</v>
      </c>
      <c r="K1019" s="20">
        <f t="shared" si="249"/>
        <v>2000</v>
      </c>
      <c r="L1019" s="26">
        <v>1000</v>
      </c>
      <c r="M1019" s="26">
        <v>0</v>
      </c>
      <c r="N1019" s="26">
        <v>1000</v>
      </c>
      <c r="O1019" s="20">
        <f t="shared" si="250"/>
        <v>-2000</v>
      </c>
      <c r="P1019" s="20">
        <f t="shared" si="251"/>
        <v>17800</v>
      </c>
      <c r="Q1019" s="26">
        <v>500</v>
      </c>
      <c r="R1019" s="26">
        <v>5000</v>
      </c>
      <c r="S1019" s="26">
        <v>1000</v>
      </c>
      <c r="T1019" s="26">
        <v>500</v>
      </c>
      <c r="U1019" s="26">
        <v>2000</v>
      </c>
      <c r="V1019" s="26">
        <v>3000</v>
      </c>
      <c r="W1019" s="26">
        <v>0</v>
      </c>
      <c r="X1019" s="26">
        <v>5000</v>
      </c>
      <c r="Y1019" s="26">
        <v>800</v>
      </c>
      <c r="Z1019" s="20">
        <f t="shared" si="252"/>
        <v>-19800</v>
      </c>
      <c r="AA1019" s="26">
        <f t="shared" si="253"/>
        <v>15000</v>
      </c>
      <c r="AB1019" s="26">
        <v>0</v>
      </c>
      <c r="AC1019" s="26">
        <v>15000</v>
      </c>
      <c r="AD1019" s="26">
        <v>0</v>
      </c>
      <c r="AE1019" s="26">
        <v>0</v>
      </c>
      <c r="AF1019" s="26">
        <f t="shared" si="254"/>
        <v>-34800</v>
      </c>
      <c r="AG1019" s="27">
        <f>SUM($AF$2:AF1019)/SUM($AH$2:AH1019)</f>
        <v>-3.3844204322200392E-3</v>
      </c>
      <c r="AH1019" s="28">
        <v>10000000</v>
      </c>
      <c r="AI1019" s="26">
        <f t="shared" si="255"/>
        <v>0</v>
      </c>
      <c r="AJ1019" s="26"/>
      <c r="AK1019" s="26"/>
      <c r="AL1019" s="26"/>
      <c r="AM1019" s="26"/>
      <c r="AN1019" s="26"/>
      <c r="AO1019" s="26"/>
      <c r="AP1019" s="26"/>
      <c r="AQ1019" s="26"/>
      <c r="AR1019" s="26"/>
      <c r="AS1019" s="26"/>
      <c r="AT1019" s="29"/>
      <c r="AU1019" s="29"/>
      <c r="AV1019" s="26"/>
      <c r="AW1019" s="26"/>
      <c r="AX1019" s="26"/>
      <c r="AY1019" s="26"/>
      <c r="AZ1019" s="26"/>
      <c r="BA1019" s="26"/>
      <c r="BB1019" s="26"/>
      <c r="BC1019" s="26"/>
      <c r="BD1019" s="26"/>
      <c r="BE1019" s="26"/>
      <c r="BF1019" s="26"/>
      <c r="BG1019" s="26"/>
      <c r="BH1019" s="26"/>
      <c r="BI1019" s="26"/>
      <c r="BJ1019" s="26"/>
      <c r="BK1019" s="26"/>
    </row>
    <row r="1020" spans="1:63" x14ac:dyDescent="0.2">
      <c r="A1020" s="34">
        <f t="shared" si="240"/>
        <v>2022</v>
      </c>
      <c r="B1020" s="34">
        <f t="shared" si="241"/>
        <v>10</v>
      </c>
      <c r="C1020" s="34">
        <f t="shared" si="242"/>
        <v>15</v>
      </c>
      <c r="D1020" s="25">
        <v>44849</v>
      </c>
      <c r="E1020" s="20">
        <f t="shared" si="243"/>
        <v>10000</v>
      </c>
      <c r="F1020" s="26">
        <f t="shared" si="244"/>
        <v>10000</v>
      </c>
      <c r="G1020" s="26">
        <f t="shared" si="245"/>
        <v>0</v>
      </c>
      <c r="H1020" s="37">
        <f t="shared" si="246"/>
        <v>1</v>
      </c>
      <c r="I1020" s="26">
        <f t="shared" si="247"/>
        <v>10000</v>
      </c>
      <c r="J1020" s="20">
        <f t="shared" si="248"/>
        <v>19800</v>
      </c>
      <c r="K1020" s="20">
        <f t="shared" si="249"/>
        <v>2000</v>
      </c>
      <c r="L1020" s="26">
        <v>1000</v>
      </c>
      <c r="M1020" s="26">
        <v>0</v>
      </c>
      <c r="N1020" s="26">
        <v>1000</v>
      </c>
      <c r="O1020" s="20">
        <f t="shared" si="250"/>
        <v>8000</v>
      </c>
      <c r="P1020" s="20">
        <f t="shared" si="251"/>
        <v>17800</v>
      </c>
      <c r="Q1020" s="26">
        <v>500</v>
      </c>
      <c r="R1020" s="26">
        <v>5000</v>
      </c>
      <c r="S1020" s="26">
        <v>1000</v>
      </c>
      <c r="T1020" s="26">
        <v>500</v>
      </c>
      <c r="U1020" s="26">
        <v>2000</v>
      </c>
      <c r="V1020" s="26">
        <v>3000</v>
      </c>
      <c r="W1020" s="26">
        <v>0</v>
      </c>
      <c r="X1020" s="26">
        <v>5000</v>
      </c>
      <c r="Y1020" s="26">
        <v>800</v>
      </c>
      <c r="Z1020" s="20">
        <f t="shared" si="252"/>
        <v>-9800</v>
      </c>
      <c r="AA1020" s="26">
        <f t="shared" si="253"/>
        <v>15000</v>
      </c>
      <c r="AB1020" s="26">
        <v>0</v>
      </c>
      <c r="AC1020" s="26">
        <v>15000</v>
      </c>
      <c r="AD1020" s="26">
        <v>0</v>
      </c>
      <c r="AE1020" s="26">
        <v>0</v>
      </c>
      <c r="AF1020" s="26">
        <f t="shared" si="254"/>
        <v>-24800</v>
      </c>
      <c r="AG1020" s="27">
        <f>SUM($AF$2:AF1020)/SUM($AH$2:AH1020)</f>
        <v>-3.383532875368008E-3</v>
      </c>
      <c r="AH1020" s="28">
        <v>10000000</v>
      </c>
      <c r="AI1020" s="26">
        <f t="shared" si="255"/>
        <v>0</v>
      </c>
      <c r="AJ1020" s="26"/>
      <c r="AK1020" s="26"/>
      <c r="AL1020" s="26"/>
      <c r="AM1020" s="26"/>
      <c r="AN1020" s="26"/>
      <c r="AO1020" s="26"/>
      <c r="AP1020" s="26"/>
      <c r="AQ1020" s="26"/>
      <c r="AR1020" s="26"/>
      <c r="AS1020" s="26"/>
      <c r="AT1020" s="29"/>
      <c r="AU1020" s="29"/>
      <c r="AV1020" s="26"/>
      <c r="AW1020" s="26"/>
      <c r="AX1020" s="26"/>
      <c r="AY1020" s="26"/>
      <c r="AZ1020" s="26"/>
      <c r="BA1020" s="26"/>
      <c r="BB1020" s="26"/>
      <c r="BC1020" s="26"/>
      <c r="BD1020" s="26"/>
      <c r="BE1020" s="26"/>
      <c r="BF1020" s="26"/>
      <c r="BG1020" s="26"/>
      <c r="BH1020" s="26"/>
      <c r="BI1020" s="26"/>
      <c r="BJ1020" s="26"/>
      <c r="BK1020" s="26"/>
    </row>
    <row r="1021" spans="1:63" x14ac:dyDescent="0.2">
      <c r="A1021" s="34">
        <f t="shared" si="240"/>
        <v>2022</v>
      </c>
      <c r="B1021" s="34">
        <f t="shared" si="241"/>
        <v>10</v>
      </c>
      <c r="C1021" s="34">
        <f t="shared" si="242"/>
        <v>16</v>
      </c>
      <c r="D1021" s="25">
        <v>44850</v>
      </c>
      <c r="E1021" s="20">
        <f t="shared" si="243"/>
        <v>0</v>
      </c>
      <c r="F1021" s="26">
        <f t="shared" si="244"/>
        <v>0</v>
      </c>
      <c r="G1021" s="26">
        <f t="shared" si="245"/>
        <v>0</v>
      </c>
      <c r="H1021" s="37">
        <f t="shared" si="246"/>
        <v>0</v>
      </c>
      <c r="I1021" s="26">
        <f t="shared" si="247"/>
        <v>0</v>
      </c>
      <c r="J1021" s="20">
        <f t="shared" si="248"/>
        <v>19800</v>
      </c>
      <c r="K1021" s="20">
        <f t="shared" si="249"/>
        <v>2000</v>
      </c>
      <c r="L1021" s="26">
        <v>1000</v>
      </c>
      <c r="M1021" s="26">
        <v>0</v>
      </c>
      <c r="N1021" s="26">
        <v>1000</v>
      </c>
      <c r="O1021" s="20">
        <f t="shared" si="250"/>
        <v>-2000</v>
      </c>
      <c r="P1021" s="20">
        <f t="shared" si="251"/>
        <v>17800</v>
      </c>
      <c r="Q1021" s="26">
        <v>500</v>
      </c>
      <c r="R1021" s="26">
        <v>5000</v>
      </c>
      <c r="S1021" s="26">
        <v>1000</v>
      </c>
      <c r="T1021" s="26">
        <v>500</v>
      </c>
      <c r="U1021" s="26">
        <v>2000</v>
      </c>
      <c r="V1021" s="26">
        <v>3000</v>
      </c>
      <c r="W1021" s="26">
        <v>0</v>
      </c>
      <c r="X1021" s="26">
        <v>5000</v>
      </c>
      <c r="Y1021" s="26">
        <v>800</v>
      </c>
      <c r="Z1021" s="20">
        <f t="shared" si="252"/>
        <v>-19800</v>
      </c>
      <c r="AA1021" s="26">
        <f t="shared" si="253"/>
        <v>15000</v>
      </c>
      <c r="AB1021" s="26">
        <v>0</v>
      </c>
      <c r="AC1021" s="26">
        <v>15000</v>
      </c>
      <c r="AD1021" s="26">
        <v>0</v>
      </c>
      <c r="AE1021" s="26">
        <v>0</v>
      </c>
      <c r="AF1021" s="26">
        <f t="shared" si="254"/>
        <v>-34800</v>
      </c>
      <c r="AG1021" s="27">
        <f>SUM($AF$2:AF1021)/SUM($AH$2:AH1021)</f>
        <v>-3.3836274509803921E-3</v>
      </c>
      <c r="AH1021" s="28">
        <v>10000000</v>
      </c>
      <c r="AI1021" s="26">
        <f t="shared" si="255"/>
        <v>0</v>
      </c>
      <c r="AJ1021" s="26"/>
      <c r="AK1021" s="26"/>
      <c r="AL1021" s="26"/>
      <c r="AM1021" s="26"/>
      <c r="AN1021" s="26"/>
      <c r="AO1021" s="26"/>
      <c r="AP1021" s="26"/>
      <c r="AQ1021" s="26"/>
      <c r="AR1021" s="26"/>
      <c r="AS1021" s="26"/>
      <c r="AT1021" s="29"/>
      <c r="AU1021" s="29"/>
      <c r="AV1021" s="26"/>
      <c r="AW1021" s="26"/>
      <c r="AX1021" s="26"/>
      <c r="AY1021" s="26"/>
      <c r="AZ1021" s="26"/>
      <c r="BA1021" s="26"/>
      <c r="BB1021" s="26"/>
      <c r="BC1021" s="26"/>
      <c r="BD1021" s="26"/>
      <c r="BE1021" s="26"/>
      <c r="BF1021" s="26"/>
      <c r="BG1021" s="26"/>
      <c r="BH1021" s="26"/>
      <c r="BI1021" s="26"/>
      <c r="BJ1021" s="26"/>
      <c r="BK1021" s="26"/>
    </row>
    <row r="1022" spans="1:63" x14ac:dyDescent="0.2">
      <c r="A1022" s="34">
        <f t="shared" si="240"/>
        <v>2022</v>
      </c>
      <c r="B1022" s="34">
        <f t="shared" si="241"/>
        <v>10</v>
      </c>
      <c r="C1022" s="34">
        <f t="shared" si="242"/>
        <v>17</v>
      </c>
      <c r="D1022" s="25">
        <v>44851</v>
      </c>
      <c r="E1022" s="20">
        <f t="shared" si="243"/>
        <v>0</v>
      </c>
      <c r="F1022" s="26">
        <f t="shared" si="244"/>
        <v>0</v>
      </c>
      <c r="G1022" s="26">
        <f t="shared" si="245"/>
        <v>0</v>
      </c>
      <c r="H1022" s="37">
        <f t="shared" si="246"/>
        <v>0</v>
      </c>
      <c r="I1022" s="26">
        <f t="shared" si="247"/>
        <v>0</v>
      </c>
      <c r="J1022" s="20">
        <f t="shared" si="248"/>
        <v>19800</v>
      </c>
      <c r="K1022" s="20">
        <f t="shared" si="249"/>
        <v>2000</v>
      </c>
      <c r="L1022" s="26">
        <v>1000</v>
      </c>
      <c r="M1022" s="26">
        <v>0</v>
      </c>
      <c r="N1022" s="26">
        <v>1000</v>
      </c>
      <c r="O1022" s="20">
        <f t="shared" si="250"/>
        <v>-2000</v>
      </c>
      <c r="P1022" s="20">
        <f t="shared" si="251"/>
        <v>17800</v>
      </c>
      <c r="Q1022" s="26">
        <v>500</v>
      </c>
      <c r="R1022" s="26">
        <v>5000</v>
      </c>
      <c r="S1022" s="26">
        <v>1000</v>
      </c>
      <c r="T1022" s="26">
        <v>500</v>
      </c>
      <c r="U1022" s="26">
        <v>2000</v>
      </c>
      <c r="V1022" s="26">
        <v>3000</v>
      </c>
      <c r="W1022" s="26">
        <v>0</v>
      </c>
      <c r="X1022" s="26">
        <v>5000</v>
      </c>
      <c r="Y1022" s="26">
        <v>800</v>
      </c>
      <c r="Z1022" s="20">
        <f t="shared" si="252"/>
        <v>-19800</v>
      </c>
      <c r="AA1022" s="26">
        <f t="shared" si="253"/>
        <v>15000</v>
      </c>
      <c r="AB1022" s="26">
        <v>0</v>
      </c>
      <c r="AC1022" s="26">
        <v>15000</v>
      </c>
      <c r="AD1022" s="26">
        <v>0</v>
      </c>
      <c r="AE1022" s="26">
        <v>0</v>
      </c>
      <c r="AF1022" s="26">
        <f t="shared" si="254"/>
        <v>-34800</v>
      </c>
      <c r="AG1022" s="27">
        <f>SUM($AF$2:AF1022)/SUM($AH$2:AH1022)</f>
        <v>-3.3837218413320276E-3</v>
      </c>
      <c r="AH1022" s="28">
        <v>10000000</v>
      </c>
      <c r="AI1022" s="26">
        <f t="shared" si="255"/>
        <v>0</v>
      </c>
      <c r="AJ1022" s="26"/>
      <c r="AK1022" s="26"/>
      <c r="AL1022" s="26"/>
      <c r="AM1022" s="26"/>
      <c r="AN1022" s="26"/>
      <c r="AO1022" s="26"/>
      <c r="AP1022" s="26"/>
      <c r="AQ1022" s="26"/>
      <c r="AR1022" s="26"/>
      <c r="AS1022" s="26"/>
      <c r="AT1022" s="29"/>
      <c r="AU1022" s="29"/>
      <c r="AV1022" s="26"/>
      <c r="AW1022" s="26"/>
      <c r="AX1022" s="26"/>
      <c r="AY1022" s="26"/>
      <c r="AZ1022" s="26"/>
      <c r="BA1022" s="26"/>
      <c r="BB1022" s="26"/>
      <c r="BC1022" s="26"/>
      <c r="BD1022" s="26"/>
      <c r="BE1022" s="26"/>
      <c r="BF1022" s="26"/>
      <c r="BG1022" s="26"/>
      <c r="BH1022" s="26"/>
      <c r="BI1022" s="26"/>
      <c r="BJ1022" s="26"/>
      <c r="BK1022" s="26"/>
    </row>
    <row r="1023" spans="1:63" x14ac:dyDescent="0.2">
      <c r="A1023" s="34">
        <f t="shared" si="240"/>
        <v>2022</v>
      </c>
      <c r="B1023" s="34">
        <f t="shared" si="241"/>
        <v>10</v>
      </c>
      <c r="C1023" s="34">
        <f t="shared" si="242"/>
        <v>18</v>
      </c>
      <c r="D1023" s="25">
        <v>44852</v>
      </c>
      <c r="E1023" s="20">
        <f t="shared" si="243"/>
        <v>0</v>
      </c>
      <c r="F1023" s="26">
        <f t="shared" si="244"/>
        <v>0</v>
      </c>
      <c r="G1023" s="26">
        <f t="shared" si="245"/>
        <v>0</v>
      </c>
      <c r="H1023" s="37">
        <f t="shared" si="246"/>
        <v>0</v>
      </c>
      <c r="I1023" s="26">
        <f t="shared" si="247"/>
        <v>0</v>
      </c>
      <c r="J1023" s="20">
        <f t="shared" si="248"/>
        <v>19800</v>
      </c>
      <c r="K1023" s="20">
        <f t="shared" si="249"/>
        <v>2000</v>
      </c>
      <c r="L1023" s="26">
        <v>1000</v>
      </c>
      <c r="M1023" s="26">
        <v>0</v>
      </c>
      <c r="N1023" s="26">
        <v>1000</v>
      </c>
      <c r="O1023" s="20">
        <f t="shared" si="250"/>
        <v>-2000</v>
      </c>
      <c r="P1023" s="20">
        <f t="shared" si="251"/>
        <v>17800</v>
      </c>
      <c r="Q1023" s="26">
        <v>500</v>
      </c>
      <c r="R1023" s="26">
        <v>5000</v>
      </c>
      <c r="S1023" s="26">
        <v>1000</v>
      </c>
      <c r="T1023" s="26">
        <v>500</v>
      </c>
      <c r="U1023" s="26">
        <v>2000</v>
      </c>
      <c r="V1023" s="26">
        <v>3000</v>
      </c>
      <c r="W1023" s="26">
        <v>0</v>
      </c>
      <c r="X1023" s="26">
        <v>5000</v>
      </c>
      <c r="Y1023" s="26">
        <v>800</v>
      </c>
      <c r="Z1023" s="20">
        <f t="shared" si="252"/>
        <v>-19800</v>
      </c>
      <c r="AA1023" s="26">
        <f t="shared" si="253"/>
        <v>15000</v>
      </c>
      <c r="AB1023" s="26">
        <v>0</v>
      </c>
      <c r="AC1023" s="26">
        <v>15000</v>
      </c>
      <c r="AD1023" s="26">
        <v>0</v>
      </c>
      <c r="AE1023" s="26">
        <v>0</v>
      </c>
      <c r="AF1023" s="26">
        <f t="shared" si="254"/>
        <v>-34800</v>
      </c>
      <c r="AG1023" s="27">
        <f>SUM($AF$2:AF1023)/SUM($AH$2:AH1023)</f>
        <v>-3.3838160469667317E-3</v>
      </c>
      <c r="AH1023" s="28">
        <v>10000000</v>
      </c>
      <c r="AI1023" s="26">
        <f t="shared" si="255"/>
        <v>0</v>
      </c>
      <c r="AJ1023" s="26"/>
      <c r="AK1023" s="26"/>
      <c r="AL1023" s="26"/>
      <c r="AM1023" s="26"/>
      <c r="AN1023" s="26"/>
      <c r="AO1023" s="26"/>
      <c r="AP1023" s="26"/>
      <c r="AQ1023" s="26"/>
      <c r="AR1023" s="26"/>
      <c r="AS1023" s="26"/>
      <c r="AT1023" s="29"/>
      <c r="AU1023" s="29"/>
      <c r="AV1023" s="26"/>
      <c r="AW1023" s="26"/>
      <c r="AX1023" s="26"/>
      <c r="AY1023" s="26"/>
      <c r="AZ1023" s="26"/>
      <c r="BA1023" s="26"/>
      <c r="BB1023" s="26"/>
      <c r="BC1023" s="26"/>
      <c r="BD1023" s="26"/>
      <c r="BE1023" s="26"/>
      <c r="BF1023" s="26"/>
      <c r="BG1023" s="26"/>
      <c r="BH1023" s="26"/>
      <c r="BI1023" s="26"/>
      <c r="BJ1023" s="26"/>
      <c r="BK1023" s="26"/>
    </row>
    <row r="1024" spans="1:63" x14ac:dyDescent="0.2">
      <c r="A1024" s="34">
        <f t="shared" si="240"/>
        <v>2022</v>
      </c>
      <c r="B1024" s="34">
        <f t="shared" si="241"/>
        <v>10</v>
      </c>
      <c r="C1024" s="34">
        <f t="shared" si="242"/>
        <v>19</v>
      </c>
      <c r="D1024" s="25">
        <v>44853</v>
      </c>
      <c r="E1024" s="20">
        <f t="shared" si="243"/>
        <v>0</v>
      </c>
      <c r="F1024" s="26">
        <f t="shared" si="244"/>
        <v>0</v>
      </c>
      <c r="G1024" s="26">
        <f t="shared" si="245"/>
        <v>0</v>
      </c>
      <c r="H1024" s="37">
        <f t="shared" si="246"/>
        <v>0</v>
      </c>
      <c r="I1024" s="26">
        <f t="shared" si="247"/>
        <v>0</v>
      </c>
      <c r="J1024" s="20">
        <f t="shared" si="248"/>
        <v>19800</v>
      </c>
      <c r="K1024" s="20">
        <f t="shared" si="249"/>
        <v>2000</v>
      </c>
      <c r="L1024" s="26">
        <v>1000</v>
      </c>
      <c r="M1024" s="26">
        <v>0</v>
      </c>
      <c r="N1024" s="26">
        <v>1000</v>
      </c>
      <c r="O1024" s="20">
        <f t="shared" si="250"/>
        <v>-2000</v>
      </c>
      <c r="P1024" s="20">
        <f t="shared" si="251"/>
        <v>17800</v>
      </c>
      <c r="Q1024" s="26">
        <v>500</v>
      </c>
      <c r="R1024" s="26">
        <v>5000</v>
      </c>
      <c r="S1024" s="26">
        <v>1000</v>
      </c>
      <c r="T1024" s="26">
        <v>500</v>
      </c>
      <c r="U1024" s="26">
        <v>2000</v>
      </c>
      <c r="V1024" s="26">
        <v>3000</v>
      </c>
      <c r="W1024" s="26">
        <v>0</v>
      </c>
      <c r="X1024" s="26">
        <v>5000</v>
      </c>
      <c r="Y1024" s="26">
        <v>800</v>
      </c>
      <c r="Z1024" s="20">
        <f t="shared" si="252"/>
        <v>-19800</v>
      </c>
      <c r="AA1024" s="26">
        <f t="shared" si="253"/>
        <v>15000</v>
      </c>
      <c r="AB1024" s="26">
        <v>0</v>
      </c>
      <c r="AC1024" s="26">
        <v>15000</v>
      </c>
      <c r="AD1024" s="26">
        <v>0</v>
      </c>
      <c r="AE1024" s="26">
        <v>0</v>
      </c>
      <c r="AF1024" s="26">
        <f t="shared" si="254"/>
        <v>-34800</v>
      </c>
      <c r="AG1024" s="27">
        <f>SUM($AF$2:AF1024)/SUM($AH$2:AH1024)</f>
        <v>-3.3839100684261974E-3</v>
      </c>
      <c r="AH1024" s="28">
        <v>10000000</v>
      </c>
      <c r="AI1024" s="26">
        <f t="shared" si="255"/>
        <v>0</v>
      </c>
      <c r="AJ1024" s="26"/>
      <c r="AK1024" s="26"/>
      <c r="AL1024" s="26"/>
      <c r="AM1024" s="26"/>
      <c r="AN1024" s="26"/>
      <c r="AO1024" s="26"/>
      <c r="AP1024" s="26"/>
      <c r="AQ1024" s="26"/>
      <c r="AR1024" s="26"/>
      <c r="AS1024" s="26"/>
      <c r="AT1024" s="29"/>
      <c r="AU1024" s="29"/>
      <c r="AV1024" s="26"/>
      <c r="AW1024" s="26"/>
      <c r="AX1024" s="26"/>
      <c r="AY1024" s="26"/>
      <c r="AZ1024" s="26"/>
      <c r="BA1024" s="26"/>
      <c r="BB1024" s="26"/>
      <c r="BC1024" s="26"/>
      <c r="BD1024" s="26"/>
      <c r="BE1024" s="26"/>
      <c r="BF1024" s="26"/>
      <c r="BG1024" s="26"/>
      <c r="BH1024" s="26"/>
      <c r="BI1024" s="26"/>
      <c r="BJ1024" s="26"/>
      <c r="BK1024" s="26"/>
    </row>
    <row r="1025" spans="1:63" x14ac:dyDescent="0.2">
      <c r="A1025" s="34">
        <f t="shared" si="240"/>
        <v>2022</v>
      </c>
      <c r="B1025" s="34">
        <f t="shared" si="241"/>
        <v>10</v>
      </c>
      <c r="C1025" s="34">
        <f t="shared" si="242"/>
        <v>20</v>
      </c>
      <c r="D1025" s="25">
        <v>44854</v>
      </c>
      <c r="E1025" s="20">
        <f t="shared" si="243"/>
        <v>0</v>
      </c>
      <c r="F1025" s="26">
        <f t="shared" si="244"/>
        <v>0</v>
      </c>
      <c r="G1025" s="26">
        <f t="shared" si="245"/>
        <v>0</v>
      </c>
      <c r="H1025" s="37">
        <f t="shared" si="246"/>
        <v>0</v>
      </c>
      <c r="I1025" s="26">
        <f t="shared" si="247"/>
        <v>0</v>
      </c>
      <c r="J1025" s="20">
        <f t="shared" si="248"/>
        <v>19800</v>
      </c>
      <c r="K1025" s="20">
        <f t="shared" si="249"/>
        <v>2000</v>
      </c>
      <c r="L1025" s="26">
        <v>1000</v>
      </c>
      <c r="M1025" s="26">
        <v>0</v>
      </c>
      <c r="N1025" s="26">
        <v>1000</v>
      </c>
      <c r="O1025" s="20">
        <f t="shared" si="250"/>
        <v>-2000</v>
      </c>
      <c r="P1025" s="20">
        <f t="shared" si="251"/>
        <v>17800</v>
      </c>
      <c r="Q1025" s="26">
        <v>500</v>
      </c>
      <c r="R1025" s="26">
        <v>5000</v>
      </c>
      <c r="S1025" s="26">
        <v>1000</v>
      </c>
      <c r="T1025" s="26">
        <v>500</v>
      </c>
      <c r="U1025" s="26">
        <v>2000</v>
      </c>
      <c r="V1025" s="26">
        <v>3000</v>
      </c>
      <c r="W1025" s="26">
        <v>0</v>
      </c>
      <c r="X1025" s="26">
        <v>5000</v>
      </c>
      <c r="Y1025" s="26">
        <v>800</v>
      </c>
      <c r="Z1025" s="20">
        <f t="shared" si="252"/>
        <v>-19800</v>
      </c>
      <c r="AA1025" s="26">
        <f t="shared" si="253"/>
        <v>15000</v>
      </c>
      <c r="AB1025" s="26">
        <v>0</v>
      </c>
      <c r="AC1025" s="26">
        <v>15000</v>
      </c>
      <c r="AD1025" s="26">
        <v>0</v>
      </c>
      <c r="AE1025" s="26">
        <v>0</v>
      </c>
      <c r="AF1025" s="26">
        <f t="shared" si="254"/>
        <v>-34800</v>
      </c>
      <c r="AG1025" s="27">
        <f>SUM($AF$2:AF1025)/SUM($AH$2:AH1025)</f>
        <v>-3.38400390625E-3</v>
      </c>
      <c r="AH1025" s="28">
        <v>10000000</v>
      </c>
      <c r="AI1025" s="26">
        <f t="shared" si="255"/>
        <v>0</v>
      </c>
      <c r="AJ1025" s="26"/>
      <c r="AK1025" s="26"/>
      <c r="AL1025" s="26"/>
      <c r="AM1025" s="26"/>
      <c r="AN1025" s="26"/>
      <c r="AO1025" s="26"/>
      <c r="AP1025" s="26"/>
      <c r="AQ1025" s="26"/>
      <c r="AR1025" s="26"/>
      <c r="AS1025" s="26"/>
      <c r="AT1025" s="29"/>
      <c r="AU1025" s="29"/>
      <c r="AV1025" s="26"/>
      <c r="AW1025" s="26"/>
      <c r="AX1025" s="26"/>
      <c r="AY1025" s="26"/>
      <c r="AZ1025" s="26"/>
      <c r="BA1025" s="26"/>
      <c r="BB1025" s="26"/>
      <c r="BC1025" s="26"/>
      <c r="BD1025" s="26"/>
      <c r="BE1025" s="26"/>
      <c r="BF1025" s="26"/>
      <c r="BG1025" s="26"/>
      <c r="BH1025" s="26"/>
      <c r="BI1025" s="26"/>
      <c r="BJ1025" s="26"/>
      <c r="BK1025" s="26"/>
    </row>
    <row r="1026" spans="1:63" x14ac:dyDescent="0.2">
      <c r="A1026" s="34">
        <f t="shared" si="240"/>
        <v>2022</v>
      </c>
      <c r="B1026" s="34">
        <f t="shared" si="241"/>
        <v>10</v>
      </c>
      <c r="C1026" s="34">
        <f t="shared" si="242"/>
        <v>21</v>
      </c>
      <c r="D1026" s="25">
        <v>44855</v>
      </c>
      <c r="E1026" s="20">
        <f t="shared" si="243"/>
        <v>0</v>
      </c>
      <c r="F1026" s="26">
        <f t="shared" si="244"/>
        <v>0</v>
      </c>
      <c r="G1026" s="26">
        <f t="shared" si="245"/>
        <v>0</v>
      </c>
      <c r="H1026" s="37">
        <f t="shared" si="246"/>
        <v>0</v>
      </c>
      <c r="I1026" s="26">
        <f t="shared" si="247"/>
        <v>0</v>
      </c>
      <c r="J1026" s="20">
        <f t="shared" si="248"/>
        <v>19800</v>
      </c>
      <c r="K1026" s="20">
        <f t="shared" si="249"/>
        <v>2000</v>
      </c>
      <c r="L1026" s="26">
        <v>1000</v>
      </c>
      <c r="M1026" s="26">
        <v>0</v>
      </c>
      <c r="N1026" s="26">
        <v>1000</v>
      </c>
      <c r="O1026" s="20">
        <f t="shared" si="250"/>
        <v>-2000</v>
      </c>
      <c r="P1026" s="20">
        <f t="shared" si="251"/>
        <v>17800</v>
      </c>
      <c r="Q1026" s="26">
        <v>500</v>
      </c>
      <c r="R1026" s="26">
        <v>5000</v>
      </c>
      <c r="S1026" s="26">
        <v>1000</v>
      </c>
      <c r="T1026" s="26">
        <v>500</v>
      </c>
      <c r="U1026" s="26">
        <v>2000</v>
      </c>
      <c r="V1026" s="26">
        <v>3000</v>
      </c>
      <c r="W1026" s="26">
        <v>0</v>
      </c>
      <c r="X1026" s="26">
        <v>5000</v>
      </c>
      <c r="Y1026" s="26">
        <v>800</v>
      </c>
      <c r="Z1026" s="20">
        <f t="shared" si="252"/>
        <v>-19800</v>
      </c>
      <c r="AA1026" s="26">
        <f t="shared" si="253"/>
        <v>15000</v>
      </c>
      <c r="AB1026" s="26">
        <v>0</v>
      </c>
      <c r="AC1026" s="26">
        <v>15000</v>
      </c>
      <c r="AD1026" s="26">
        <v>0</v>
      </c>
      <c r="AE1026" s="26">
        <v>0</v>
      </c>
      <c r="AF1026" s="26">
        <f t="shared" si="254"/>
        <v>-34800</v>
      </c>
      <c r="AG1026" s="27">
        <f>SUM($AF$2:AF1026)/SUM($AH$2:AH1026)</f>
        <v>-3.3840975609756097E-3</v>
      </c>
      <c r="AH1026" s="28">
        <v>10000000</v>
      </c>
      <c r="AI1026" s="26">
        <f t="shared" si="255"/>
        <v>0</v>
      </c>
      <c r="AJ1026" s="26"/>
      <c r="AK1026" s="26"/>
      <c r="AL1026" s="26"/>
      <c r="AM1026" s="26"/>
      <c r="AN1026" s="26"/>
      <c r="AO1026" s="26"/>
      <c r="AP1026" s="26"/>
      <c r="AQ1026" s="26"/>
      <c r="AR1026" s="26"/>
      <c r="AS1026" s="26"/>
      <c r="AT1026" s="29"/>
      <c r="AU1026" s="29"/>
      <c r="AV1026" s="26"/>
      <c r="AW1026" s="26"/>
      <c r="AX1026" s="26"/>
      <c r="AY1026" s="26"/>
      <c r="AZ1026" s="26"/>
      <c r="BA1026" s="26"/>
      <c r="BB1026" s="26"/>
      <c r="BC1026" s="26"/>
      <c r="BD1026" s="26"/>
      <c r="BE1026" s="26"/>
      <c r="BF1026" s="26"/>
      <c r="BG1026" s="26"/>
      <c r="BH1026" s="26"/>
      <c r="BI1026" s="26"/>
      <c r="BJ1026" s="26"/>
      <c r="BK1026" s="26"/>
    </row>
    <row r="1027" spans="1:63" x14ac:dyDescent="0.2">
      <c r="A1027" s="34">
        <f t="shared" ref="A1027:A1090" si="256">YEAR(D1027)</f>
        <v>2022</v>
      </c>
      <c r="B1027" s="34">
        <f t="shared" ref="B1027:B1090" si="257">MONTH(D1027)</f>
        <v>10</v>
      </c>
      <c r="C1027" s="34">
        <f t="shared" ref="C1027:C1090" si="258">DAY(D1027)</f>
        <v>22</v>
      </c>
      <c r="D1027" s="25">
        <v>44856</v>
      </c>
      <c r="E1027" s="20">
        <f t="shared" ref="E1027:E1090" si="259">SUM(F1027:G1027)</f>
        <v>0</v>
      </c>
      <c r="F1027" s="26">
        <f t="shared" ref="F1027:F1090" si="260">IF(OR($C1027=1,$C1027=15,$C1027=30),10000,0)</f>
        <v>0</v>
      </c>
      <c r="G1027" s="26">
        <f t="shared" ref="G1027:G1090" si="261">IF($C1027=30,100,0)</f>
        <v>0</v>
      </c>
      <c r="H1027" s="37">
        <f t="shared" ref="H1027:H1090" si="262">IF(OR($C1027=1,$C1027=15,$C1027=30),1,0)</f>
        <v>0</v>
      </c>
      <c r="I1027" s="26">
        <f t="shared" ref="I1027:I1090" si="263">IFERROR(F1027/H1027,0)</f>
        <v>0</v>
      </c>
      <c r="J1027" s="20">
        <f t="shared" ref="J1027:J1090" si="264">K1027+P1027</f>
        <v>19800</v>
      </c>
      <c r="K1027" s="20">
        <f t="shared" ref="K1027:K1090" si="265">SUM(L1027:N1027)</f>
        <v>2000</v>
      </c>
      <c r="L1027" s="26">
        <v>1000</v>
      </c>
      <c r="M1027" s="26">
        <v>0</v>
      </c>
      <c r="N1027" s="26">
        <v>1000</v>
      </c>
      <c r="O1027" s="20">
        <f t="shared" ref="O1027:O1090" si="266">E1027-K1027</f>
        <v>-2000</v>
      </c>
      <c r="P1027" s="20">
        <f t="shared" ref="P1027:P1090" si="267">SUM(Q1027:Y1027)</f>
        <v>17800</v>
      </c>
      <c r="Q1027" s="26">
        <v>500</v>
      </c>
      <c r="R1027" s="26">
        <v>5000</v>
      </c>
      <c r="S1027" s="26">
        <v>1000</v>
      </c>
      <c r="T1027" s="26">
        <v>500</v>
      </c>
      <c r="U1027" s="26">
        <v>2000</v>
      </c>
      <c r="V1027" s="26">
        <v>3000</v>
      </c>
      <c r="W1027" s="26">
        <v>0</v>
      </c>
      <c r="X1027" s="26">
        <v>5000</v>
      </c>
      <c r="Y1027" s="26">
        <v>800</v>
      </c>
      <c r="Z1027" s="20">
        <f t="shared" ref="Z1027:Z1090" si="268">O1027-P1027</f>
        <v>-19800</v>
      </c>
      <c r="AA1027" s="26">
        <f t="shared" ref="AA1027:AA1090" si="269">SUM(AB1027:AE1027)</f>
        <v>15000</v>
      </c>
      <c r="AB1027" s="26">
        <v>0</v>
      </c>
      <c r="AC1027" s="26">
        <v>15000</v>
      </c>
      <c r="AD1027" s="26">
        <v>0</v>
      </c>
      <c r="AE1027" s="26">
        <v>0</v>
      </c>
      <c r="AF1027" s="26">
        <f t="shared" ref="AF1027:AF1090" si="270">Z1027-AA1027</f>
        <v>-34800</v>
      </c>
      <c r="AG1027" s="27">
        <f>SUM($AF$2:AF1027)/SUM($AH$2:AH1027)</f>
        <v>-3.3841910331384017E-3</v>
      </c>
      <c r="AH1027" s="28">
        <v>10000000</v>
      </c>
      <c r="AI1027" s="26">
        <f t="shared" ref="AI1027:AI1090" si="271">AJ1027-AK1027</f>
        <v>0</v>
      </c>
      <c r="AJ1027" s="26"/>
      <c r="AK1027" s="26"/>
      <c r="AL1027" s="26"/>
      <c r="AM1027" s="26"/>
      <c r="AN1027" s="26"/>
      <c r="AO1027" s="26"/>
      <c r="AP1027" s="26"/>
      <c r="AQ1027" s="26"/>
      <c r="AR1027" s="26"/>
      <c r="AS1027" s="26"/>
      <c r="AT1027" s="29"/>
      <c r="AU1027" s="29"/>
      <c r="AV1027" s="26"/>
      <c r="AW1027" s="26"/>
      <c r="AX1027" s="26"/>
      <c r="AY1027" s="26"/>
      <c r="AZ1027" s="26"/>
      <c r="BA1027" s="26"/>
      <c r="BB1027" s="26"/>
      <c r="BC1027" s="26"/>
      <c r="BD1027" s="26"/>
      <c r="BE1027" s="26"/>
      <c r="BF1027" s="26"/>
      <c r="BG1027" s="26"/>
      <c r="BH1027" s="26"/>
      <c r="BI1027" s="26"/>
      <c r="BJ1027" s="26"/>
      <c r="BK1027" s="26"/>
    </row>
    <row r="1028" spans="1:63" x14ac:dyDescent="0.2">
      <c r="A1028" s="34">
        <f t="shared" si="256"/>
        <v>2022</v>
      </c>
      <c r="B1028" s="34">
        <f t="shared" si="257"/>
        <v>10</v>
      </c>
      <c r="C1028" s="34">
        <f t="shared" si="258"/>
        <v>23</v>
      </c>
      <c r="D1028" s="25">
        <v>44857</v>
      </c>
      <c r="E1028" s="20">
        <f t="shared" si="259"/>
        <v>0</v>
      </c>
      <c r="F1028" s="26">
        <f t="shared" si="260"/>
        <v>0</v>
      </c>
      <c r="G1028" s="26">
        <f t="shared" si="261"/>
        <v>0</v>
      </c>
      <c r="H1028" s="37">
        <f t="shared" si="262"/>
        <v>0</v>
      </c>
      <c r="I1028" s="26">
        <f t="shared" si="263"/>
        <v>0</v>
      </c>
      <c r="J1028" s="20">
        <f t="shared" si="264"/>
        <v>19800</v>
      </c>
      <c r="K1028" s="20">
        <f t="shared" si="265"/>
        <v>2000</v>
      </c>
      <c r="L1028" s="26">
        <v>1000</v>
      </c>
      <c r="M1028" s="26">
        <v>0</v>
      </c>
      <c r="N1028" s="26">
        <v>1000</v>
      </c>
      <c r="O1028" s="20">
        <f t="shared" si="266"/>
        <v>-2000</v>
      </c>
      <c r="P1028" s="20">
        <f t="shared" si="267"/>
        <v>17800</v>
      </c>
      <c r="Q1028" s="26">
        <v>500</v>
      </c>
      <c r="R1028" s="26">
        <v>5000</v>
      </c>
      <c r="S1028" s="26">
        <v>1000</v>
      </c>
      <c r="T1028" s="26">
        <v>500</v>
      </c>
      <c r="U1028" s="26">
        <v>2000</v>
      </c>
      <c r="V1028" s="26">
        <v>3000</v>
      </c>
      <c r="W1028" s="26">
        <v>0</v>
      </c>
      <c r="X1028" s="26">
        <v>5000</v>
      </c>
      <c r="Y1028" s="26">
        <v>800</v>
      </c>
      <c r="Z1028" s="20">
        <f t="shared" si="268"/>
        <v>-19800</v>
      </c>
      <c r="AA1028" s="26">
        <f t="shared" si="269"/>
        <v>15000</v>
      </c>
      <c r="AB1028" s="26">
        <v>0</v>
      </c>
      <c r="AC1028" s="26">
        <v>15000</v>
      </c>
      <c r="AD1028" s="26">
        <v>0</v>
      </c>
      <c r="AE1028" s="26">
        <v>0</v>
      </c>
      <c r="AF1028" s="26">
        <f t="shared" si="270"/>
        <v>-34800</v>
      </c>
      <c r="AG1028" s="27">
        <f>SUM($AF$2:AF1028)/SUM($AH$2:AH1028)</f>
        <v>-3.3842843232716651E-3</v>
      </c>
      <c r="AH1028" s="28">
        <v>10000000</v>
      </c>
      <c r="AI1028" s="26">
        <f t="shared" si="271"/>
        <v>0</v>
      </c>
      <c r="AJ1028" s="26"/>
      <c r="AK1028" s="26"/>
      <c r="AL1028" s="26"/>
      <c r="AM1028" s="26"/>
      <c r="AN1028" s="26"/>
      <c r="AO1028" s="26"/>
      <c r="AP1028" s="26"/>
      <c r="AQ1028" s="26"/>
      <c r="AR1028" s="26"/>
      <c r="AS1028" s="26"/>
      <c r="AT1028" s="29"/>
      <c r="AU1028" s="29"/>
      <c r="AV1028" s="26"/>
      <c r="AW1028" s="26"/>
      <c r="AX1028" s="26"/>
      <c r="AY1028" s="26"/>
      <c r="AZ1028" s="26"/>
      <c r="BA1028" s="26"/>
      <c r="BB1028" s="26"/>
      <c r="BC1028" s="26"/>
      <c r="BD1028" s="26"/>
      <c r="BE1028" s="26"/>
      <c r="BF1028" s="26"/>
      <c r="BG1028" s="26"/>
      <c r="BH1028" s="26"/>
      <c r="BI1028" s="26"/>
      <c r="BJ1028" s="26"/>
      <c r="BK1028" s="26"/>
    </row>
    <row r="1029" spans="1:63" x14ac:dyDescent="0.2">
      <c r="A1029" s="34">
        <f t="shared" si="256"/>
        <v>2022</v>
      </c>
      <c r="B1029" s="34">
        <f t="shared" si="257"/>
        <v>10</v>
      </c>
      <c r="C1029" s="34">
        <f t="shared" si="258"/>
        <v>24</v>
      </c>
      <c r="D1029" s="25">
        <v>44858</v>
      </c>
      <c r="E1029" s="20">
        <f t="shared" si="259"/>
        <v>0</v>
      </c>
      <c r="F1029" s="26">
        <f t="shared" si="260"/>
        <v>0</v>
      </c>
      <c r="G1029" s="26">
        <f t="shared" si="261"/>
        <v>0</v>
      </c>
      <c r="H1029" s="37">
        <f t="shared" si="262"/>
        <v>0</v>
      </c>
      <c r="I1029" s="26">
        <f t="shared" si="263"/>
        <v>0</v>
      </c>
      <c r="J1029" s="20">
        <f t="shared" si="264"/>
        <v>19800</v>
      </c>
      <c r="K1029" s="20">
        <f t="shared" si="265"/>
        <v>2000</v>
      </c>
      <c r="L1029" s="26">
        <v>1000</v>
      </c>
      <c r="M1029" s="26">
        <v>0</v>
      </c>
      <c r="N1029" s="26">
        <v>1000</v>
      </c>
      <c r="O1029" s="20">
        <f t="shared" si="266"/>
        <v>-2000</v>
      </c>
      <c r="P1029" s="20">
        <f t="shared" si="267"/>
        <v>17800</v>
      </c>
      <c r="Q1029" s="26">
        <v>500</v>
      </c>
      <c r="R1029" s="26">
        <v>5000</v>
      </c>
      <c r="S1029" s="26">
        <v>1000</v>
      </c>
      <c r="T1029" s="26">
        <v>500</v>
      </c>
      <c r="U1029" s="26">
        <v>2000</v>
      </c>
      <c r="V1029" s="26">
        <v>3000</v>
      </c>
      <c r="W1029" s="26">
        <v>0</v>
      </c>
      <c r="X1029" s="26">
        <v>5000</v>
      </c>
      <c r="Y1029" s="26">
        <v>800</v>
      </c>
      <c r="Z1029" s="20">
        <f t="shared" si="268"/>
        <v>-19800</v>
      </c>
      <c r="AA1029" s="26">
        <f t="shared" si="269"/>
        <v>15000</v>
      </c>
      <c r="AB1029" s="26">
        <v>0</v>
      </c>
      <c r="AC1029" s="26">
        <v>15000</v>
      </c>
      <c r="AD1029" s="26">
        <v>0</v>
      </c>
      <c r="AE1029" s="26">
        <v>0</v>
      </c>
      <c r="AF1029" s="26">
        <f t="shared" si="270"/>
        <v>-34800</v>
      </c>
      <c r="AG1029" s="27">
        <f>SUM($AF$2:AF1029)/SUM($AH$2:AH1029)</f>
        <v>-3.3843774319066147E-3</v>
      </c>
      <c r="AH1029" s="28">
        <v>10000000</v>
      </c>
      <c r="AI1029" s="26">
        <f t="shared" si="271"/>
        <v>0</v>
      </c>
      <c r="AJ1029" s="26"/>
      <c r="AK1029" s="26"/>
      <c r="AL1029" s="26"/>
      <c r="AM1029" s="26"/>
      <c r="AN1029" s="26"/>
      <c r="AO1029" s="26"/>
      <c r="AP1029" s="26"/>
      <c r="AQ1029" s="26"/>
      <c r="AR1029" s="26"/>
      <c r="AS1029" s="26"/>
      <c r="AT1029" s="29"/>
      <c r="AU1029" s="29"/>
      <c r="AV1029" s="26"/>
      <c r="AW1029" s="26"/>
      <c r="AX1029" s="26"/>
      <c r="AY1029" s="26"/>
      <c r="AZ1029" s="26"/>
      <c r="BA1029" s="26"/>
      <c r="BB1029" s="26"/>
      <c r="BC1029" s="26"/>
      <c r="BD1029" s="26"/>
      <c r="BE1029" s="26"/>
      <c r="BF1029" s="26"/>
      <c r="BG1029" s="26"/>
      <c r="BH1029" s="26"/>
      <c r="BI1029" s="26"/>
      <c r="BJ1029" s="26"/>
      <c r="BK1029" s="26"/>
    </row>
    <row r="1030" spans="1:63" x14ac:dyDescent="0.2">
      <c r="A1030" s="34">
        <f t="shared" si="256"/>
        <v>2022</v>
      </c>
      <c r="B1030" s="34">
        <f t="shared" si="257"/>
        <v>10</v>
      </c>
      <c r="C1030" s="34">
        <f t="shared" si="258"/>
        <v>25</v>
      </c>
      <c r="D1030" s="25">
        <v>44859</v>
      </c>
      <c r="E1030" s="20">
        <f t="shared" si="259"/>
        <v>0</v>
      </c>
      <c r="F1030" s="26">
        <f t="shared" si="260"/>
        <v>0</v>
      </c>
      <c r="G1030" s="26">
        <f t="shared" si="261"/>
        <v>0</v>
      </c>
      <c r="H1030" s="37">
        <f t="shared" si="262"/>
        <v>0</v>
      </c>
      <c r="I1030" s="26">
        <f t="shared" si="263"/>
        <v>0</v>
      </c>
      <c r="J1030" s="20">
        <f t="shared" si="264"/>
        <v>19800</v>
      </c>
      <c r="K1030" s="20">
        <f t="shared" si="265"/>
        <v>2000</v>
      </c>
      <c r="L1030" s="26">
        <v>1000</v>
      </c>
      <c r="M1030" s="26">
        <v>0</v>
      </c>
      <c r="N1030" s="26">
        <v>1000</v>
      </c>
      <c r="O1030" s="20">
        <f t="shared" si="266"/>
        <v>-2000</v>
      </c>
      <c r="P1030" s="20">
        <f t="shared" si="267"/>
        <v>17800</v>
      </c>
      <c r="Q1030" s="26">
        <v>500</v>
      </c>
      <c r="R1030" s="26">
        <v>5000</v>
      </c>
      <c r="S1030" s="26">
        <v>1000</v>
      </c>
      <c r="T1030" s="26">
        <v>500</v>
      </c>
      <c r="U1030" s="26">
        <v>2000</v>
      </c>
      <c r="V1030" s="26">
        <v>3000</v>
      </c>
      <c r="W1030" s="26">
        <v>0</v>
      </c>
      <c r="X1030" s="26">
        <v>5000</v>
      </c>
      <c r="Y1030" s="26">
        <v>800</v>
      </c>
      <c r="Z1030" s="20">
        <f t="shared" si="268"/>
        <v>-19800</v>
      </c>
      <c r="AA1030" s="26">
        <f t="shared" si="269"/>
        <v>15000</v>
      </c>
      <c r="AB1030" s="26">
        <v>0</v>
      </c>
      <c r="AC1030" s="26">
        <v>15000</v>
      </c>
      <c r="AD1030" s="26">
        <v>0</v>
      </c>
      <c r="AE1030" s="26">
        <v>0</v>
      </c>
      <c r="AF1030" s="26">
        <f t="shared" si="270"/>
        <v>-34800</v>
      </c>
      <c r="AG1030" s="27">
        <f>SUM($AF$2:AF1030)/SUM($AH$2:AH1030)</f>
        <v>-3.3844703595724006E-3</v>
      </c>
      <c r="AH1030" s="28">
        <v>10000000</v>
      </c>
      <c r="AI1030" s="26">
        <f t="shared" si="271"/>
        <v>0</v>
      </c>
      <c r="AJ1030" s="26"/>
      <c r="AK1030" s="26"/>
      <c r="AL1030" s="26"/>
      <c r="AM1030" s="26"/>
      <c r="AN1030" s="26"/>
      <c r="AO1030" s="26"/>
      <c r="AP1030" s="26"/>
      <c r="AQ1030" s="26"/>
      <c r="AR1030" s="26"/>
      <c r="AS1030" s="26"/>
      <c r="AT1030" s="29"/>
      <c r="AU1030" s="29"/>
      <c r="AV1030" s="26"/>
      <c r="AW1030" s="26"/>
      <c r="AX1030" s="26"/>
      <c r="AY1030" s="26"/>
      <c r="AZ1030" s="26"/>
      <c r="BA1030" s="26"/>
      <c r="BB1030" s="26"/>
      <c r="BC1030" s="26"/>
      <c r="BD1030" s="26"/>
      <c r="BE1030" s="26"/>
      <c r="BF1030" s="26"/>
      <c r="BG1030" s="26"/>
      <c r="BH1030" s="26"/>
      <c r="BI1030" s="26"/>
      <c r="BJ1030" s="26"/>
      <c r="BK1030" s="26"/>
    </row>
    <row r="1031" spans="1:63" x14ac:dyDescent="0.2">
      <c r="A1031" s="34">
        <f t="shared" si="256"/>
        <v>2022</v>
      </c>
      <c r="B1031" s="34">
        <f t="shared" si="257"/>
        <v>10</v>
      </c>
      <c r="C1031" s="34">
        <f t="shared" si="258"/>
        <v>26</v>
      </c>
      <c r="D1031" s="25">
        <v>44860</v>
      </c>
      <c r="E1031" s="20">
        <f t="shared" si="259"/>
        <v>0</v>
      </c>
      <c r="F1031" s="26">
        <f t="shared" si="260"/>
        <v>0</v>
      </c>
      <c r="G1031" s="26">
        <f t="shared" si="261"/>
        <v>0</v>
      </c>
      <c r="H1031" s="37">
        <f t="shared" si="262"/>
        <v>0</v>
      </c>
      <c r="I1031" s="26">
        <f t="shared" si="263"/>
        <v>0</v>
      </c>
      <c r="J1031" s="20">
        <f t="shared" si="264"/>
        <v>19800</v>
      </c>
      <c r="K1031" s="20">
        <f t="shared" si="265"/>
        <v>2000</v>
      </c>
      <c r="L1031" s="26">
        <v>1000</v>
      </c>
      <c r="M1031" s="26">
        <v>0</v>
      </c>
      <c r="N1031" s="26">
        <v>1000</v>
      </c>
      <c r="O1031" s="20">
        <f t="shared" si="266"/>
        <v>-2000</v>
      </c>
      <c r="P1031" s="20">
        <f t="shared" si="267"/>
        <v>17800</v>
      </c>
      <c r="Q1031" s="26">
        <v>500</v>
      </c>
      <c r="R1031" s="26">
        <v>5000</v>
      </c>
      <c r="S1031" s="26">
        <v>1000</v>
      </c>
      <c r="T1031" s="26">
        <v>500</v>
      </c>
      <c r="U1031" s="26">
        <v>2000</v>
      </c>
      <c r="V1031" s="26">
        <v>3000</v>
      </c>
      <c r="W1031" s="26">
        <v>0</v>
      </c>
      <c r="X1031" s="26">
        <v>5000</v>
      </c>
      <c r="Y1031" s="26">
        <v>800</v>
      </c>
      <c r="Z1031" s="20">
        <f t="shared" si="268"/>
        <v>-19800</v>
      </c>
      <c r="AA1031" s="26">
        <f t="shared" si="269"/>
        <v>15000</v>
      </c>
      <c r="AB1031" s="26">
        <v>0</v>
      </c>
      <c r="AC1031" s="26">
        <v>15000</v>
      </c>
      <c r="AD1031" s="26">
        <v>0</v>
      </c>
      <c r="AE1031" s="26">
        <v>0</v>
      </c>
      <c r="AF1031" s="26">
        <f t="shared" si="270"/>
        <v>-34800</v>
      </c>
      <c r="AG1031" s="27">
        <f>SUM($AF$2:AF1031)/SUM($AH$2:AH1031)</f>
        <v>-3.3845631067961164E-3</v>
      </c>
      <c r="AH1031" s="28">
        <v>10000000</v>
      </c>
      <c r="AI1031" s="26">
        <f t="shared" si="271"/>
        <v>0</v>
      </c>
      <c r="AJ1031" s="26"/>
      <c r="AK1031" s="26"/>
      <c r="AL1031" s="26"/>
      <c r="AM1031" s="26"/>
      <c r="AN1031" s="26"/>
      <c r="AO1031" s="26"/>
      <c r="AP1031" s="26"/>
      <c r="AQ1031" s="26"/>
      <c r="AR1031" s="26"/>
      <c r="AS1031" s="26"/>
      <c r="AT1031" s="29"/>
      <c r="AU1031" s="29"/>
      <c r="AV1031" s="26"/>
      <c r="AW1031" s="26"/>
      <c r="AX1031" s="26"/>
      <c r="AY1031" s="26"/>
      <c r="AZ1031" s="26"/>
      <c r="BA1031" s="26"/>
      <c r="BB1031" s="26"/>
      <c r="BC1031" s="26"/>
      <c r="BD1031" s="26"/>
      <c r="BE1031" s="26"/>
      <c r="BF1031" s="26"/>
      <c r="BG1031" s="26"/>
      <c r="BH1031" s="26"/>
      <c r="BI1031" s="26"/>
      <c r="BJ1031" s="26"/>
      <c r="BK1031" s="26"/>
    </row>
    <row r="1032" spans="1:63" x14ac:dyDescent="0.2">
      <c r="A1032" s="34">
        <f t="shared" si="256"/>
        <v>2022</v>
      </c>
      <c r="B1032" s="34">
        <f t="shared" si="257"/>
        <v>10</v>
      </c>
      <c r="C1032" s="34">
        <f t="shared" si="258"/>
        <v>27</v>
      </c>
      <c r="D1032" s="25">
        <v>44861</v>
      </c>
      <c r="E1032" s="20">
        <f t="shared" si="259"/>
        <v>0</v>
      </c>
      <c r="F1032" s="26">
        <f t="shared" si="260"/>
        <v>0</v>
      </c>
      <c r="G1032" s="26">
        <f t="shared" si="261"/>
        <v>0</v>
      </c>
      <c r="H1032" s="37">
        <f t="shared" si="262"/>
        <v>0</v>
      </c>
      <c r="I1032" s="26">
        <f t="shared" si="263"/>
        <v>0</v>
      </c>
      <c r="J1032" s="20">
        <f t="shared" si="264"/>
        <v>19800</v>
      </c>
      <c r="K1032" s="20">
        <f t="shared" si="265"/>
        <v>2000</v>
      </c>
      <c r="L1032" s="26">
        <v>1000</v>
      </c>
      <c r="M1032" s="26">
        <v>0</v>
      </c>
      <c r="N1032" s="26">
        <v>1000</v>
      </c>
      <c r="O1032" s="20">
        <f t="shared" si="266"/>
        <v>-2000</v>
      </c>
      <c r="P1032" s="20">
        <f t="shared" si="267"/>
        <v>17800</v>
      </c>
      <c r="Q1032" s="26">
        <v>500</v>
      </c>
      <c r="R1032" s="26">
        <v>5000</v>
      </c>
      <c r="S1032" s="26">
        <v>1000</v>
      </c>
      <c r="T1032" s="26">
        <v>500</v>
      </c>
      <c r="U1032" s="26">
        <v>2000</v>
      </c>
      <c r="V1032" s="26">
        <v>3000</v>
      </c>
      <c r="W1032" s="26">
        <v>0</v>
      </c>
      <c r="X1032" s="26">
        <v>5000</v>
      </c>
      <c r="Y1032" s="26">
        <v>800</v>
      </c>
      <c r="Z1032" s="20">
        <f t="shared" si="268"/>
        <v>-19800</v>
      </c>
      <c r="AA1032" s="26">
        <f t="shared" si="269"/>
        <v>15000</v>
      </c>
      <c r="AB1032" s="26">
        <v>0</v>
      </c>
      <c r="AC1032" s="26">
        <v>15000</v>
      </c>
      <c r="AD1032" s="26">
        <v>0</v>
      </c>
      <c r="AE1032" s="26">
        <v>0</v>
      </c>
      <c r="AF1032" s="26">
        <f t="shared" si="270"/>
        <v>-34800</v>
      </c>
      <c r="AG1032" s="27">
        <f>SUM($AF$2:AF1032)/SUM($AH$2:AH1032)</f>
        <v>-3.3846556741028129E-3</v>
      </c>
      <c r="AH1032" s="28">
        <v>10000000</v>
      </c>
      <c r="AI1032" s="26">
        <f t="shared" si="271"/>
        <v>0</v>
      </c>
      <c r="AJ1032" s="26"/>
      <c r="AK1032" s="26"/>
      <c r="AL1032" s="26"/>
      <c r="AM1032" s="26"/>
      <c r="AN1032" s="26"/>
      <c r="AO1032" s="26"/>
      <c r="AP1032" s="26"/>
      <c r="AQ1032" s="26"/>
      <c r="AR1032" s="26"/>
      <c r="AS1032" s="26"/>
      <c r="AT1032" s="29"/>
      <c r="AU1032" s="29"/>
      <c r="AV1032" s="26"/>
      <c r="AW1032" s="26"/>
      <c r="AX1032" s="26"/>
      <c r="AY1032" s="26"/>
      <c r="AZ1032" s="26"/>
      <c r="BA1032" s="26"/>
      <c r="BB1032" s="26"/>
      <c r="BC1032" s="26"/>
      <c r="BD1032" s="26"/>
      <c r="BE1032" s="26"/>
      <c r="BF1032" s="26"/>
      <c r="BG1032" s="26"/>
      <c r="BH1032" s="26"/>
      <c r="BI1032" s="26"/>
      <c r="BJ1032" s="26"/>
      <c r="BK1032" s="26"/>
    </row>
    <row r="1033" spans="1:63" x14ac:dyDescent="0.2">
      <c r="A1033" s="34">
        <f t="shared" si="256"/>
        <v>2022</v>
      </c>
      <c r="B1033" s="34">
        <f t="shared" si="257"/>
        <v>10</v>
      </c>
      <c r="C1033" s="34">
        <f t="shared" si="258"/>
        <v>28</v>
      </c>
      <c r="D1033" s="25">
        <v>44862</v>
      </c>
      <c r="E1033" s="20">
        <f t="shared" si="259"/>
        <v>0</v>
      </c>
      <c r="F1033" s="26">
        <f t="shared" si="260"/>
        <v>0</v>
      </c>
      <c r="G1033" s="26">
        <f t="shared" si="261"/>
        <v>0</v>
      </c>
      <c r="H1033" s="37">
        <f t="shared" si="262"/>
        <v>0</v>
      </c>
      <c r="I1033" s="26">
        <f t="shared" si="263"/>
        <v>0</v>
      </c>
      <c r="J1033" s="20">
        <f t="shared" si="264"/>
        <v>19800</v>
      </c>
      <c r="K1033" s="20">
        <f t="shared" si="265"/>
        <v>2000</v>
      </c>
      <c r="L1033" s="26">
        <v>1000</v>
      </c>
      <c r="M1033" s="26">
        <v>0</v>
      </c>
      <c r="N1033" s="26">
        <v>1000</v>
      </c>
      <c r="O1033" s="20">
        <f t="shared" si="266"/>
        <v>-2000</v>
      </c>
      <c r="P1033" s="20">
        <f t="shared" si="267"/>
        <v>17800</v>
      </c>
      <c r="Q1033" s="26">
        <v>500</v>
      </c>
      <c r="R1033" s="26">
        <v>5000</v>
      </c>
      <c r="S1033" s="26">
        <v>1000</v>
      </c>
      <c r="T1033" s="26">
        <v>500</v>
      </c>
      <c r="U1033" s="26">
        <v>2000</v>
      </c>
      <c r="V1033" s="26">
        <v>3000</v>
      </c>
      <c r="W1033" s="26">
        <v>0</v>
      </c>
      <c r="X1033" s="26">
        <v>5000</v>
      </c>
      <c r="Y1033" s="26">
        <v>800</v>
      </c>
      <c r="Z1033" s="20">
        <f t="shared" si="268"/>
        <v>-19800</v>
      </c>
      <c r="AA1033" s="26">
        <f t="shared" si="269"/>
        <v>15000</v>
      </c>
      <c r="AB1033" s="26">
        <v>0</v>
      </c>
      <c r="AC1033" s="26">
        <v>15000</v>
      </c>
      <c r="AD1033" s="26">
        <v>0</v>
      </c>
      <c r="AE1033" s="26">
        <v>0</v>
      </c>
      <c r="AF1033" s="26">
        <f t="shared" si="270"/>
        <v>-34800</v>
      </c>
      <c r="AG1033" s="27">
        <f>SUM($AF$2:AF1033)/SUM($AH$2:AH1033)</f>
        <v>-3.3847480620155038E-3</v>
      </c>
      <c r="AH1033" s="28">
        <v>10000000</v>
      </c>
      <c r="AI1033" s="26">
        <f t="shared" si="271"/>
        <v>0</v>
      </c>
      <c r="AJ1033" s="26"/>
      <c r="AK1033" s="26"/>
      <c r="AL1033" s="26"/>
      <c r="AM1033" s="26"/>
      <c r="AN1033" s="26"/>
      <c r="AO1033" s="26"/>
      <c r="AP1033" s="26"/>
      <c r="AQ1033" s="26"/>
      <c r="AR1033" s="26"/>
      <c r="AS1033" s="26"/>
      <c r="AT1033" s="29"/>
      <c r="AU1033" s="29"/>
      <c r="AV1033" s="26"/>
      <c r="AW1033" s="26"/>
      <c r="AX1033" s="26"/>
      <c r="AY1033" s="26"/>
      <c r="AZ1033" s="26"/>
      <c r="BA1033" s="26"/>
      <c r="BB1033" s="26"/>
      <c r="BC1033" s="26"/>
      <c r="BD1033" s="26"/>
      <c r="BE1033" s="26"/>
      <c r="BF1033" s="26"/>
      <c r="BG1033" s="26"/>
      <c r="BH1033" s="26"/>
      <c r="BI1033" s="26"/>
      <c r="BJ1033" s="26"/>
      <c r="BK1033" s="26"/>
    </row>
    <row r="1034" spans="1:63" x14ac:dyDescent="0.2">
      <c r="A1034" s="34">
        <f t="shared" si="256"/>
        <v>2022</v>
      </c>
      <c r="B1034" s="34">
        <f t="shared" si="257"/>
        <v>10</v>
      </c>
      <c r="C1034" s="34">
        <f t="shared" si="258"/>
        <v>29</v>
      </c>
      <c r="D1034" s="25">
        <v>44863</v>
      </c>
      <c r="E1034" s="20">
        <f t="shared" si="259"/>
        <v>0</v>
      </c>
      <c r="F1034" s="26">
        <f t="shared" si="260"/>
        <v>0</v>
      </c>
      <c r="G1034" s="26">
        <f t="shared" si="261"/>
        <v>0</v>
      </c>
      <c r="H1034" s="37">
        <f t="shared" si="262"/>
        <v>0</v>
      </c>
      <c r="I1034" s="26">
        <f t="shared" si="263"/>
        <v>0</v>
      </c>
      <c r="J1034" s="20">
        <f t="shared" si="264"/>
        <v>19800</v>
      </c>
      <c r="K1034" s="20">
        <f t="shared" si="265"/>
        <v>2000</v>
      </c>
      <c r="L1034" s="26">
        <v>1000</v>
      </c>
      <c r="M1034" s="26">
        <v>0</v>
      </c>
      <c r="N1034" s="26">
        <v>1000</v>
      </c>
      <c r="O1034" s="20">
        <f t="shared" si="266"/>
        <v>-2000</v>
      </c>
      <c r="P1034" s="20">
        <f t="shared" si="267"/>
        <v>17800</v>
      </c>
      <c r="Q1034" s="26">
        <v>500</v>
      </c>
      <c r="R1034" s="26">
        <v>5000</v>
      </c>
      <c r="S1034" s="26">
        <v>1000</v>
      </c>
      <c r="T1034" s="26">
        <v>500</v>
      </c>
      <c r="U1034" s="26">
        <v>2000</v>
      </c>
      <c r="V1034" s="26">
        <v>3000</v>
      </c>
      <c r="W1034" s="26">
        <v>0</v>
      </c>
      <c r="X1034" s="26">
        <v>5000</v>
      </c>
      <c r="Y1034" s="26">
        <v>800</v>
      </c>
      <c r="Z1034" s="20">
        <f t="shared" si="268"/>
        <v>-19800</v>
      </c>
      <c r="AA1034" s="26">
        <f t="shared" si="269"/>
        <v>15000</v>
      </c>
      <c r="AB1034" s="26">
        <v>0</v>
      </c>
      <c r="AC1034" s="26">
        <v>15000</v>
      </c>
      <c r="AD1034" s="26">
        <v>0</v>
      </c>
      <c r="AE1034" s="26">
        <v>0</v>
      </c>
      <c r="AF1034" s="26">
        <f t="shared" si="270"/>
        <v>-34800</v>
      </c>
      <c r="AG1034" s="27">
        <f>SUM($AF$2:AF1034)/SUM($AH$2:AH1034)</f>
        <v>-3.3848402710551792E-3</v>
      </c>
      <c r="AH1034" s="28">
        <v>10000000</v>
      </c>
      <c r="AI1034" s="26">
        <f t="shared" si="271"/>
        <v>0</v>
      </c>
      <c r="AJ1034" s="26"/>
      <c r="AK1034" s="26"/>
      <c r="AL1034" s="26"/>
      <c r="AM1034" s="26"/>
      <c r="AN1034" s="26"/>
      <c r="AO1034" s="26"/>
      <c r="AP1034" s="26"/>
      <c r="AQ1034" s="26"/>
      <c r="AR1034" s="26"/>
      <c r="AS1034" s="26"/>
      <c r="AT1034" s="29"/>
      <c r="AU1034" s="29"/>
      <c r="AV1034" s="26"/>
      <c r="AW1034" s="26"/>
      <c r="AX1034" s="26"/>
      <c r="AY1034" s="26"/>
      <c r="AZ1034" s="26"/>
      <c r="BA1034" s="26"/>
      <c r="BB1034" s="26"/>
      <c r="BC1034" s="26"/>
      <c r="BD1034" s="26"/>
      <c r="BE1034" s="26"/>
      <c r="BF1034" s="26"/>
      <c r="BG1034" s="26"/>
      <c r="BH1034" s="26"/>
      <c r="BI1034" s="26"/>
      <c r="BJ1034" s="26"/>
      <c r="BK1034" s="26"/>
    </row>
    <row r="1035" spans="1:63" x14ac:dyDescent="0.2">
      <c r="A1035" s="34">
        <f t="shared" si="256"/>
        <v>2022</v>
      </c>
      <c r="B1035" s="34">
        <f t="shared" si="257"/>
        <v>10</v>
      </c>
      <c r="C1035" s="34">
        <f t="shared" si="258"/>
        <v>30</v>
      </c>
      <c r="D1035" s="25">
        <v>44864</v>
      </c>
      <c r="E1035" s="20">
        <f t="shared" si="259"/>
        <v>10100</v>
      </c>
      <c r="F1035" s="26">
        <f t="shared" si="260"/>
        <v>10000</v>
      </c>
      <c r="G1035" s="26">
        <f t="shared" si="261"/>
        <v>100</v>
      </c>
      <c r="H1035" s="37">
        <f t="shared" si="262"/>
        <v>1</v>
      </c>
      <c r="I1035" s="26">
        <f t="shared" si="263"/>
        <v>10000</v>
      </c>
      <c r="J1035" s="20">
        <f t="shared" si="264"/>
        <v>19800</v>
      </c>
      <c r="K1035" s="20">
        <f t="shared" si="265"/>
        <v>2000</v>
      </c>
      <c r="L1035" s="26">
        <v>1000</v>
      </c>
      <c r="M1035" s="26">
        <v>0</v>
      </c>
      <c r="N1035" s="26">
        <v>1000</v>
      </c>
      <c r="O1035" s="20">
        <f t="shared" si="266"/>
        <v>8100</v>
      </c>
      <c r="P1035" s="20">
        <f t="shared" si="267"/>
        <v>17800</v>
      </c>
      <c r="Q1035" s="26">
        <v>500</v>
      </c>
      <c r="R1035" s="26">
        <v>5000</v>
      </c>
      <c r="S1035" s="26">
        <v>1000</v>
      </c>
      <c r="T1035" s="26">
        <v>500</v>
      </c>
      <c r="U1035" s="26">
        <v>2000</v>
      </c>
      <c r="V1035" s="26">
        <v>3000</v>
      </c>
      <c r="W1035" s="26">
        <v>0</v>
      </c>
      <c r="X1035" s="26">
        <v>5000</v>
      </c>
      <c r="Y1035" s="26">
        <v>800</v>
      </c>
      <c r="Z1035" s="20">
        <f t="shared" si="268"/>
        <v>-9700</v>
      </c>
      <c r="AA1035" s="26">
        <f t="shared" si="269"/>
        <v>15000</v>
      </c>
      <c r="AB1035" s="26">
        <v>0</v>
      </c>
      <c r="AC1035" s="26">
        <v>15000</v>
      </c>
      <c r="AD1035" s="26">
        <v>0</v>
      </c>
      <c r="AE1035" s="26">
        <v>0</v>
      </c>
      <c r="AF1035" s="26">
        <f t="shared" si="270"/>
        <v>-24700</v>
      </c>
      <c r="AG1035" s="27">
        <f>SUM($AF$2:AF1035)/SUM($AH$2:AH1035)</f>
        <v>-3.383955512572534E-3</v>
      </c>
      <c r="AH1035" s="28">
        <v>10000000</v>
      </c>
      <c r="AI1035" s="26">
        <f t="shared" si="271"/>
        <v>0</v>
      </c>
      <c r="AJ1035" s="26"/>
      <c r="AK1035" s="26"/>
      <c r="AL1035" s="26"/>
      <c r="AM1035" s="26"/>
      <c r="AN1035" s="26"/>
      <c r="AO1035" s="26"/>
      <c r="AP1035" s="26"/>
      <c r="AQ1035" s="26"/>
      <c r="AR1035" s="26"/>
      <c r="AS1035" s="26"/>
      <c r="AT1035" s="29"/>
      <c r="AU1035" s="29"/>
      <c r="AV1035" s="26"/>
      <c r="AW1035" s="26"/>
      <c r="AX1035" s="26"/>
      <c r="AY1035" s="26"/>
      <c r="AZ1035" s="26"/>
      <c r="BA1035" s="26"/>
      <c r="BB1035" s="26"/>
      <c r="BC1035" s="26"/>
      <c r="BD1035" s="26"/>
      <c r="BE1035" s="26"/>
      <c r="BF1035" s="26"/>
      <c r="BG1035" s="26"/>
      <c r="BH1035" s="26"/>
      <c r="BI1035" s="26"/>
      <c r="BJ1035" s="26"/>
      <c r="BK1035" s="26"/>
    </row>
    <row r="1036" spans="1:63" x14ac:dyDescent="0.2">
      <c r="A1036" s="34">
        <f t="shared" si="256"/>
        <v>2022</v>
      </c>
      <c r="B1036" s="34">
        <f t="shared" si="257"/>
        <v>10</v>
      </c>
      <c r="C1036" s="34">
        <f t="shared" si="258"/>
        <v>31</v>
      </c>
      <c r="D1036" s="25">
        <v>44865</v>
      </c>
      <c r="E1036" s="20">
        <f t="shared" si="259"/>
        <v>0</v>
      </c>
      <c r="F1036" s="26">
        <f t="shared" si="260"/>
        <v>0</v>
      </c>
      <c r="G1036" s="26">
        <f t="shared" si="261"/>
        <v>0</v>
      </c>
      <c r="H1036" s="37">
        <f t="shared" si="262"/>
        <v>0</v>
      </c>
      <c r="I1036" s="26">
        <f t="shared" si="263"/>
        <v>0</v>
      </c>
      <c r="J1036" s="20">
        <f t="shared" si="264"/>
        <v>19800</v>
      </c>
      <c r="K1036" s="20">
        <f t="shared" si="265"/>
        <v>2000</v>
      </c>
      <c r="L1036" s="26">
        <v>1000</v>
      </c>
      <c r="M1036" s="26">
        <v>0</v>
      </c>
      <c r="N1036" s="26">
        <v>1000</v>
      </c>
      <c r="O1036" s="20">
        <f t="shared" si="266"/>
        <v>-2000</v>
      </c>
      <c r="P1036" s="20">
        <f t="shared" si="267"/>
        <v>17800</v>
      </c>
      <c r="Q1036" s="26">
        <v>500</v>
      </c>
      <c r="R1036" s="26">
        <v>5000</v>
      </c>
      <c r="S1036" s="26">
        <v>1000</v>
      </c>
      <c r="T1036" s="26">
        <v>500</v>
      </c>
      <c r="U1036" s="26">
        <v>2000</v>
      </c>
      <c r="V1036" s="26">
        <v>3000</v>
      </c>
      <c r="W1036" s="26">
        <v>0</v>
      </c>
      <c r="X1036" s="26">
        <v>5000</v>
      </c>
      <c r="Y1036" s="26">
        <v>800</v>
      </c>
      <c r="Z1036" s="20">
        <f t="shared" si="268"/>
        <v>-19800</v>
      </c>
      <c r="AA1036" s="26">
        <f t="shared" si="269"/>
        <v>15000</v>
      </c>
      <c r="AB1036" s="26">
        <v>0</v>
      </c>
      <c r="AC1036" s="26">
        <v>15000</v>
      </c>
      <c r="AD1036" s="26">
        <v>0</v>
      </c>
      <c r="AE1036" s="26">
        <v>0</v>
      </c>
      <c r="AF1036" s="26">
        <f t="shared" si="270"/>
        <v>-34800</v>
      </c>
      <c r="AG1036" s="27">
        <f>SUM($AF$2:AF1036)/SUM($AH$2:AH1036)</f>
        <v>-3.384048309178744E-3</v>
      </c>
      <c r="AH1036" s="28">
        <v>10000000</v>
      </c>
      <c r="AI1036" s="26">
        <f t="shared" si="271"/>
        <v>0</v>
      </c>
      <c r="AJ1036" s="26"/>
      <c r="AK1036" s="26"/>
      <c r="AL1036" s="26"/>
      <c r="AM1036" s="26"/>
      <c r="AN1036" s="26"/>
      <c r="AO1036" s="26"/>
      <c r="AP1036" s="26"/>
      <c r="AQ1036" s="26"/>
      <c r="AR1036" s="26"/>
      <c r="AS1036" s="26"/>
      <c r="AT1036" s="29"/>
      <c r="AU1036" s="29"/>
      <c r="AV1036" s="26"/>
      <c r="AW1036" s="26"/>
      <c r="AX1036" s="26"/>
      <c r="AY1036" s="26"/>
      <c r="AZ1036" s="26"/>
      <c r="BA1036" s="26"/>
      <c r="BB1036" s="26"/>
      <c r="BC1036" s="26"/>
      <c r="BD1036" s="26"/>
      <c r="BE1036" s="26"/>
      <c r="BF1036" s="26"/>
      <c r="BG1036" s="26"/>
      <c r="BH1036" s="26"/>
      <c r="BI1036" s="26"/>
      <c r="BJ1036" s="26"/>
      <c r="BK1036" s="26"/>
    </row>
    <row r="1037" spans="1:63" x14ac:dyDescent="0.2">
      <c r="A1037" s="34">
        <f t="shared" si="256"/>
        <v>2022</v>
      </c>
      <c r="B1037" s="34">
        <f t="shared" si="257"/>
        <v>11</v>
      </c>
      <c r="C1037" s="34">
        <f t="shared" si="258"/>
        <v>1</v>
      </c>
      <c r="D1037" s="25">
        <v>44866</v>
      </c>
      <c r="E1037" s="20">
        <f t="shared" si="259"/>
        <v>10000</v>
      </c>
      <c r="F1037" s="26">
        <f t="shared" si="260"/>
        <v>10000</v>
      </c>
      <c r="G1037" s="26">
        <f t="shared" si="261"/>
        <v>0</v>
      </c>
      <c r="H1037" s="37">
        <f t="shared" si="262"/>
        <v>1</v>
      </c>
      <c r="I1037" s="26">
        <f t="shared" si="263"/>
        <v>10000</v>
      </c>
      <c r="J1037" s="20">
        <f t="shared" si="264"/>
        <v>19800</v>
      </c>
      <c r="K1037" s="20">
        <f t="shared" si="265"/>
        <v>2000</v>
      </c>
      <c r="L1037" s="26">
        <v>1000</v>
      </c>
      <c r="M1037" s="26">
        <v>0</v>
      </c>
      <c r="N1037" s="26">
        <v>1000</v>
      </c>
      <c r="O1037" s="20">
        <f t="shared" si="266"/>
        <v>8000</v>
      </c>
      <c r="P1037" s="20">
        <f t="shared" si="267"/>
        <v>17800</v>
      </c>
      <c r="Q1037" s="26">
        <v>500</v>
      </c>
      <c r="R1037" s="26">
        <v>5000</v>
      </c>
      <c r="S1037" s="26">
        <v>1000</v>
      </c>
      <c r="T1037" s="26">
        <v>500</v>
      </c>
      <c r="U1037" s="26">
        <v>2000</v>
      </c>
      <c r="V1037" s="26">
        <v>3000</v>
      </c>
      <c r="W1037" s="26">
        <v>0</v>
      </c>
      <c r="X1037" s="26">
        <v>5000</v>
      </c>
      <c r="Y1037" s="26">
        <v>800</v>
      </c>
      <c r="Z1037" s="20">
        <f t="shared" si="268"/>
        <v>-9800</v>
      </c>
      <c r="AA1037" s="26">
        <f t="shared" si="269"/>
        <v>15000</v>
      </c>
      <c r="AB1037" s="26">
        <v>0</v>
      </c>
      <c r="AC1037" s="26">
        <v>15000</v>
      </c>
      <c r="AD1037" s="26">
        <v>0</v>
      </c>
      <c r="AE1037" s="26">
        <v>0</v>
      </c>
      <c r="AF1037" s="26">
        <f t="shared" si="270"/>
        <v>-24800</v>
      </c>
      <c r="AG1037" s="27">
        <f>SUM($AF$2:AF1037)/SUM($AH$2:AH1037)</f>
        <v>-3.3831756756756756E-3</v>
      </c>
      <c r="AH1037" s="28">
        <v>10000000</v>
      </c>
      <c r="AI1037" s="26">
        <f t="shared" si="271"/>
        <v>0</v>
      </c>
      <c r="AJ1037" s="26"/>
      <c r="AK1037" s="26"/>
      <c r="AL1037" s="26"/>
      <c r="AM1037" s="26"/>
      <c r="AN1037" s="26"/>
      <c r="AO1037" s="26"/>
      <c r="AP1037" s="26"/>
      <c r="AQ1037" s="26"/>
      <c r="AR1037" s="26"/>
      <c r="AS1037" s="26"/>
      <c r="AT1037" s="29"/>
      <c r="AU1037" s="29"/>
      <c r="AV1037" s="26"/>
      <c r="AW1037" s="26"/>
      <c r="AX1037" s="26"/>
      <c r="AY1037" s="26"/>
      <c r="AZ1037" s="26"/>
      <c r="BA1037" s="26"/>
      <c r="BB1037" s="26"/>
      <c r="BC1037" s="26"/>
      <c r="BD1037" s="26"/>
      <c r="BE1037" s="26"/>
      <c r="BF1037" s="26"/>
      <c r="BG1037" s="26"/>
      <c r="BH1037" s="26"/>
      <c r="BI1037" s="26"/>
      <c r="BJ1037" s="26"/>
      <c r="BK1037" s="26"/>
    </row>
    <row r="1038" spans="1:63" x14ac:dyDescent="0.2">
      <c r="A1038" s="34">
        <f t="shared" si="256"/>
        <v>2022</v>
      </c>
      <c r="B1038" s="34">
        <f t="shared" si="257"/>
        <v>11</v>
      </c>
      <c r="C1038" s="34">
        <f t="shared" si="258"/>
        <v>2</v>
      </c>
      <c r="D1038" s="25">
        <v>44867</v>
      </c>
      <c r="E1038" s="20">
        <f t="shared" si="259"/>
        <v>0</v>
      </c>
      <c r="F1038" s="26">
        <f t="shared" si="260"/>
        <v>0</v>
      </c>
      <c r="G1038" s="26">
        <f t="shared" si="261"/>
        <v>0</v>
      </c>
      <c r="H1038" s="37">
        <f t="shared" si="262"/>
        <v>0</v>
      </c>
      <c r="I1038" s="26">
        <f t="shared" si="263"/>
        <v>0</v>
      </c>
      <c r="J1038" s="20">
        <f t="shared" si="264"/>
        <v>19800</v>
      </c>
      <c r="K1038" s="20">
        <f t="shared" si="265"/>
        <v>2000</v>
      </c>
      <c r="L1038" s="26">
        <v>1000</v>
      </c>
      <c r="M1038" s="26">
        <v>0</v>
      </c>
      <c r="N1038" s="26">
        <v>1000</v>
      </c>
      <c r="O1038" s="20">
        <f t="shared" si="266"/>
        <v>-2000</v>
      </c>
      <c r="P1038" s="20">
        <f t="shared" si="267"/>
        <v>17800</v>
      </c>
      <c r="Q1038" s="26">
        <v>500</v>
      </c>
      <c r="R1038" s="26">
        <v>5000</v>
      </c>
      <c r="S1038" s="26">
        <v>1000</v>
      </c>
      <c r="T1038" s="26">
        <v>500</v>
      </c>
      <c r="U1038" s="26">
        <v>2000</v>
      </c>
      <c r="V1038" s="26">
        <v>3000</v>
      </c>
      <c r="W1038" s="26">
        <v>0</v>
      </c>
      <c r="X1038" s="26">
        <v>5000</v>
      </c>
      <c r="Y1038" s="26">
        <v>800</v>
      </c>
      <c r="Z1038" s="20">
        <f t="shared" si="268"/>
        <v>-19800</v>
      </c>
      <c r="AA1038" s="26">
        <f t="shared" si="269"/>
        <v>15000</v>
      </c>
      <c r="AB1038" s="26">
        <v>0</v>
      </c>
      <c r="AC1038" s="26">
        <v>15000</v>
      </c>
      <c r="AD1038" s="26">
        <v>0</v>
      </c>
      <c r="AE1038" s="26">
        <v>0</v>
      </c>
      <c r="AF1038" s="26">
        <f t="shared" si="270"/>
        <v>-34800</v>
      </c>
      <c r="AG1038" s="27">
        <f>SUM($AF$2:AF1038)/SUM($AH$2:AH1038)</f>
        <v>-3.3832690453230473E-3</v>
      </c>
      <c r="AH1038" s="28">
        <v>10000000</v>
      </c>
      <c r="AI1038" s="26">
        <f t="shared" si="271"/>
        <v>0</v>
      </c>
      <c r="AJ1038" s="26"/>
      <c r="AK1038" s="26"/>
      <c r="AL1038" s="26"/>
      <c r="AM1038" s="26"/>
      <c r="AN1038" s="26"/>
      <c r="AO1038" s="26"/>
      <c r="AP1038" s="26"/>
      <c r="AQ1038" s="26"/>
      <c r="AR1038" s="26"/>
      <c r="AS1038" s="26"/>
      <c r="AT1038" s="29"/>
      <c r="AU1038" s="29"/>
      <c r="AV1038" s="26"/>
      <c r="AW1038" s="26"/>
      <c r="AX1038" s="26"/>
      <c r="AY1038" s="26"/>
      <c r="AZ1038" s="26"/>
      <c r="BA1038" s="26"/>
      <c r="BB1038" s="26"/>
      <c r="BC1038" s="26"/>
      <c r="BD1038" s="26"/>
      <c r="BE1038" s="26"/>
      <c r="BF1038" s="26"/>
      <c r="BG1038" s="26"/>
      <c r="BH1038" s="26"/>
      <c r="BI1038" s="26"/>
      <c r="BJ1038" s="26"/>
      <c r="BK1038" s="26"/>
    </row>
    <row r="1039" spans="1:63" x14ac:dyDescent="0.2">
      <c r="A1039" s="34">
        <f t="shared" si="256"/>
        <v>2022</v>
      </c>
      <c r="B1039" s="34">
        <f t="shared" si="257"/>
        <v>11</v>
      </c>
      <c r="C1039" s="34">
        <f t="shared" si="258"/>
        <v>3</v>
      </c>
      <c r="D1039" s="25">
        <v>44868</v>
      </c>
      <c r="E1039" s="20">
        <f t="shared" si="259"/>
        <v>0</v>
      </c>
      <c r="F1039" s="26">
        <f t="shared" si="260"/>
        <v>0</v>
      </c>
      <c r="G1039" s="26">
        <f t="shared" si="261"/>
        <v>0</v>
      </c>
      <c r="H1039" s="37">
        <f t="shared" si="262"/>
        <v>0</v>
      </c>
      <c r="I1039" s="26">
        <f t="shared" si="263"/>
        <v>0</v>
      </c>
      <c r="J1039" s="20">
        <f t="shared" si="264"/>
        <v>19800</v>
      </c>
      <c r="K1039" s="20">
        <f t="shared" si="265"/>
        <v>2000</v>
      </c>
      <c r="L1039" s="26">
        <v>1000</v>
      </c>
      <c r="M1039" s="26">
        <v>0</v>
      </c>
      <c r="N1039" s="26">
        <v>1000</v>
      </c>
      <c r="O1039" s="20">
        <f t="shared" si="266"/>
        <v>-2000</v>
      </c>
      <c r="P1039" s="20">
        <f t="shared" si="267"/>
        <v>17800</v>
      </c>
      <c r="Q1039" s="26">
        <v>500</v>
      </c>
      <c r="R1039" s="26">
        <v>5000</v>
      </c>
      <c r="S1039" s="26">
        <v>1000</v>
      </c>
      <c r="T1039" s="26">
        <v>500</v>
      </c>
      <c r="U1039" s="26">
        <v>2000</v>
      </c>
      <c r="V1039" s="26">
        <v>3000</v>
      </c>
      <c r="W1039" s="26">
        <v>0</v>
      </c>
      <c r="X1039" s="26">
        <v>5000</v>
      </c>
      <c r="Y1039" s="26">
        <v>800</v>
      </c>
      <c r="Z1039" s="20">
        <f t="shared" si="268"/>
        <v>-19800</v>
      </c>
      <c r="AA1039" s="26">
        <f t="shared" si="269"/>
        <v>15000</v>
      </c>
      <c r="AB1039" s="26">
        <v>0</v>
      </c>
      <c r="AC1039" s="26">
        <v>15000</v>
      </c>
      <c r="AD1039" s="26">
        <v>0</v>
      </c>
      <c r="AE1039" s="26">
        <v>0</v>
      </c>
      <c r="AF1039" s="26">
        <f t="shared" si="270"/>
        <v>-34800</v>
      </c>
      <c r="AG1039" s="27">
        <f>SUM($AF$2:AF1039)/SUM($AH$2:AH1039)</f>
        <v>-3.3833622350674373E-3</v>
      </c>
      <c r="AH1039" s="28">
        <v>10000000</v>
      </c>
      <c r="AI1039" s="26">
        <f t="shared" si="271"/>
        <v>0</v>
      </c>
      <c r="AJ1039" s="26"/>
      <c r="AK1039" s="26"/>
      <c r="AL1039" s="26"/>
      <c r="AM1039" s="26"/>
      <c r="AN1039" s="26"/>
      <c r="AO1039" s="26"/>
      <c r="AP1039" s="26"/>
      <c r="AQ1039" s="26"/>
      <c r="AR1039" s="26"/>
      <c r="AS1039" s="26"/>
      <c r="AT1039" s="29"/>
      <c r="AU1039" s="29"/>
      <c r="AV1039" s="26"/>
      <c r="AW1039" s="26"/>
      <c r="AX1039" s="26"/>
      <c r="AY1039" s="26"/>
      <c r="AZ1039" s="26"/>
      <c r="BA1039" s="26"/>
      <c r="BB1039" s="26"/>
      <c r="BC1039" s="26"/>
      <c r="BD1039" s="26"/>
      <c r="BE1039" s="26"/>
      <c r="BF1039" s="26"/>
      <c r="BG1039" s="26"/>
      <c r="BH1039" s="26"/>
      <c r="BI1039" s="26"/>
      <c r="BJ1039" s="26"/>
      <c r="BK1039" s="26"/>
    </row>
    <row r="1040" spans="1:63" x14ac:dyDescent="0.2">
      <c r="A1040" s="34">
        <f t="shared" si="256"/>
        <v>2022</v>
      </c>
      <c r="B1040" s="34">
        <f t="shared" si="257"/>
        <v>11</v>
      </c>
      <c r="C1040" s="34">
        <f t="shared" si="258"/>
        <v>4</v>
      </c>
      <c r="D1040" s="25">
        <v>44869</v>
      </c>
      <c r="E1040" s="20">
        <f t="shared" si="259"/>
        <v>0</v>
      </c>
      <c r="F1040" s="26">
        <f t="shared" si="260"/>
        <v>0</v>
      </c>
      <c r="G1040" s="26">
        <f t="shared" si="261"/>
        <v>0</v>
      </c>
      <c r="H1040" s="37">
        <f t="shared" si="262"/>
        <v>0</v>
      </c>
      <c r="I1040" s="26">
        <f t="shared" si="263"/>
        <v>0</v>
      </c>
      <c r="J1040" s="20">
        <f t="shared" si="264"/>
        <v>19800</v>
      </c>
      <c r="K1040" s="20">
        <f t="shared" si="265"/>
        <v>2000</v>
      </c>
      <c r="L1040" s="26">
        <v>1000</v>
      </c>
      <c r="M1040" s="26">
        <v>0</v>
      </c>
      <c r="N1040" s="26">
        <v>1000</v>
      </c>
      <c r="O1040" s="20">
        <f t="shared" si="266"/>
        <v>-2000</v>
      </c>
      <c r="P1040" s="20">
        <f t="shared" si="267"/>
        <v>17800</v>
      </c>
      <c r="Q1040" s="26">
        <v>500</v>
      </c>
      <c r="R1040" s="26">
        <v>5000</v>
      </c>
      <c r="S1040" s="26">
        <v>1000</v>
      </c>
      <c r="T1040" s="26">
        <v>500</v>
      </c>
      <c r="U1040" s="26">
        <v>2000</v>
      </c>
      <c r="V1040" s="26">
        <v>3000</v>
      </c>
      <c r="W1040" s="26">
        <v>0</v>
      </c>
      <c r="X1040" s="26">
        <v>5000</v>
      </c>
      <c r="Y1040" s="26">
        <v>800</v>
      </c>
      <c r="Z1040" s="20">
        <f t="shared" si="268"/>
        <v>-19800</v>
      </c>
      <c r="AA1040" s="26">
        <f t="shared" si="269"/>
        <v>15000</v>
      </c>
      <c r="AB1040" s="26">
        <v>0</v>
      </c>
      <c r="AC1040" s="26">
        <v>15000</v>
      </c>
      <c r="AD1040" s="26">
        <v>0</v>
      </c>
      <c r="AE1040" s="26">
        <v>0</v>
      </c>
      <c r="AF1040" s="26">
        <f t="shared" si="270"/>
        <v>-34800</v>
      </c>
      <c r="AG1040" s="27">
        <f>SUM($AF$2:AF1040)/SUM($AH$2:AH1040)</f>
        <v>-3.3834552454282962E-3</v>
      </c>
      <c r="AH1040" s="28">
        <v>10000000</v>
      </c>
      <c r="AI1040" s="26">
        <f t="shared" si="271"/>
        <v>0</v>
      </c>
      <c r="AJ1040" s="26"/>
      <c r="AK1040" s="26"/>
      <c r="AL1040" s="26"/>
      <c r="AM1040" s="26"/>
      <c r="AN1040" s="26"/>
      <c r="AO1040" s="26"/>
      <c r="AP1040" s="26"/>
      <c r="AQ1040" s="26"/>
      <c r="AR1040" s="26"/>
      <c r="AS1040" s="26"/>
      <c r="AT1040" s="29"/>
      <c r="AU1040" s="29"/>
      <c r="AV1040" s="26"/>
      <c r="AW1040" s="26"/>
      <c r="AX1040" s="26"/>
      <c r="AY1040" s="26"/>
      <c r="AZ1040" s="26"/>
      <c r="BA1040" s="26"/>
      <c r="BB1040" s="26"/>
      <c r="BC1040" s="26"/>
      <c r="BD1040" s="26"/>
      <c r="BE1040" s="26"/>
      <c r="BF1040" s="26"/>
      <c r="BG1040" s="26"/>
      <c r="BH1040" s="26"/>
      <c r="BI1040" s="26"/>
      <c r="BJ1040" s="26"/>
      <c r="BK1040" s="26"/>
    </row>
    <row r="1041" spans="1:63" x14ac:dyDescent="0.2">
      <c r="A1041" s="34">
        <f t="shared" si="256"/>
        <v>2022</v>
      </c>
      <c r="B1041" s="34">
        <f t="shared" si="257"/>
        <v>11</v>
      </c>
      <c r="C1041" s="34">
        <f t="shared" si="258"/>
        <v>5</v>
      </c>
      <c r="D1041" s="25">
        <v>44870</v>
      </c>
      <c r="E1041" s="20">
        <f t="shared" si="259"/>
        <v>0</v>
      </c>
      <c r="F1041" s="26">
        <f t="shared" si="260"/>
        <v>0</v>
      </c>
      <c r="G1041" s="26">
        <f t="shared" si="261"/>
        <v>0</v>
      </c>
      <c r="H1041" s="37">
        <f t="shared" si="262"/>
        <v>0</v>
      </c>
      <c r="I1041" s="26">
        <f t="shared" si="263"/>
        <v>0</v>
      </c>
      <c r="J1041" s="20">
        <f t="shared" si="264"/>
        <v>19800</v>
      </c>
      <c r="K1041" s="20">
        <f t="shared" si="265"/>
        <v>2000</v>
      </c>
      <c r="L1041" s="26">
        <v>1000</v>
      </c>
      <c r="M1041" s="26">
        <v>0</v>
      </c>
      <c r="N1041" s="26">
        <v>1000</v>
      </c>
      <c r="O1041" s="20">
        <f t="shared" si="266"/>
        <v>-2000</v>
      </c>
      <c r="P1041" s="20">
        <f t="shared" si="267"/>
        <v>17800</v>
      </c>
      <c r="Q1041" s="26">
        <v>500</v>
      </c>
      <c r="R1041" s="26">
        <v>5000</v>
      </c>
      <c r="S1041" s="26">
        <v>1000</v>
      </c>
      <c r="T1041" s="26">
        <v>500</v>
      </c>
      <c r="U1041" s="26">
        <v>2000</v>
      </c>
      <c r="V1041" s="26">
        <v>3000</v>
      </c>
      <c r="W1041" s="26">
        <v>0</v>
      </c>
      <c r="X1041" s="26">
        <v>5000</v>
      </c>
      <c r="Y1041" s="26">
        <v>800</v>
      </c>
      <c r="Z1041" s="20">
        <f t="shared" si="268"/>
        <v>-19800</v>
      </c>
      <c r="AA1041" s="26">
        <f t="shared" si="269"/>
        <v>15000</v>
      </c>
      <c r="AB1041" s="26">
        <v>0</v>
      </c>
      <c r="AC1041" s="26">
        <v>15000</v>
      </c>
      <c r="AD1041" s="26">
        <v>0</v>
      </c>
      <c r="AE1041" s="26">
        <v>0</v>
      </c>
      <c r="AF1041" s="26">
        <f t="shared" si="270"/>
        <v>-34800</v>
      </c>
      <c r="AG1041" s="27">
        <f>SUM($AF$2:AF1041)/SUM($AH$2:AH1041)</f>
        <v>-3.383548076923077E-3</v>
      </c>
      <c r="AH1041" s="28">
        <v>10000000</v>
      </c>
      <c r="AI1041" s="26">
        <f t="shared" si="271"/>
        <v>0</v>
      </c>
      <c r="AJ1041" s="26"/>
      <c r="AK1041" s="26"/>
      <c r="AL1041" s="26"/>
      <c r="AM1041" s="26"/>
      <c r="AN1041" s="26"/>
      <c r="AO1041" s="26"/>
      <c r="AP1041" s="26"/>
      <c r="AQ1041" s="26"/>
      <c r="AR1041" s="26"/>
      <c r="AS1041" s="26"/>
      <c r="AT1041" s="29"/>
      <c r="AU1041" s="29"/>
      <c r="AV1041" s="26"/>
      <c r="AW1041" s="26"/>
      <c r="AX1041" s="26"/>
      <c r="AY1041" s="26"/>
      <c r="AZ1041" s="26"/>
      <c r="BA1041" s="26"/>
      <c r="BB1041" s="26"/>
      <c r="BC1041" s="26"/>
      <c r="BD1041" s="26"/>
      <c r="BE1041" s="26"/>
      <c r="BF1041" s="26"/>
      <c r="BG1041" s="26"/>
      <c r="BH1041" s="26"/>
      <c r="BI1041" s="26"/>
      <c r="BJ1041" s="26"/>
      <c r="BK1041" s="26"/>
    </row>
    <row r="1042" spans="1:63" x14ac:dyDescent="0.2">
      <c r="A1042" s="34">
        <f t="shared" si="256"/>
        <v>2022</v>
      </c>
      <c r="B1042" s="34">
        <f t="shared" si="257"/>
        <v>11</v>
      </c>
      <c r="C1042" s="34">
        <f t="shared" si="258"/>
        <v>6</v>
      </c>
      <c r="D1042" s="25">
        <v>44871</v>
      </c>
      <c r="E1042" s="20">
        <f t="shared" si="259"/>
        <v>0</v>
      </c>
      <c r="F1042" s="26">
        <f t="shared" si="260"/>
        <v>0</v>
      </c>
      <c r="G1042" s="26">
        <f t="shared" si="261"/>
        <v>0</v>
      </c>
      <c r="H1042" s="37">
        <f t="shared" si="262"/>
        <v>0</v>
      </c>
      <c r="I1042" s="26">
        <f t="shared" si="263"/>
        <v>0</v>
      </c>
      <c r="J1042" s="20">
        <f t="shared" si="264"/>
        <v>19800</v>
      </c>
      <c r="K1042" s="20">
        <f t="shared" si="265"/>
        <v>2000</v>
      </c>
      <c r="L1042" s="26">
        <v>1000</v>
      </c>
      <c r="M1042" s="26">
        <v>0</v>
      </c>
      <c r="N1042" s="26">
        <v>1000</v>
      </c>
      <c r="O1042" s="20">
        <f t="shared" si="266"/>
        <v>-2000</v>
      </c>
      <c r="P1042" s="20">
        <f t="shared" si="267"/>
        <v>17800</v>
      </c>
      <c r="Q1042" s="26">
        <v>500</v>
      </c>
      <c r="R1042" s="26">
        <v>5000</v>
      </c>
      <c r="S1042" s="26">
        <v>1000</v>
      </c>
      <c r="T1042" s="26">
        <v>500</v>
      </c>
      <c r="U1042" s="26">
        <v>2000</v>
      </c>
      <c r="V1042" s="26">
        <v>3000</v>
      </c>
      <c r="W1042" s="26">
        <v>0</v>
      </c>
      <c r="X1042" s="26">
        <v>5000</v>
      </c>
      <c r="Y1042" s="26">
        <v>800</v>
      </c>
      <c r="Z1042" s="20">
        <f t="shared" si="268"/>
        <v>-19800</v>
      </c>
      <c r="AA1042" s="26">
        <f t="shared" si="269"/>
        <v>15000</v>
      </c>
      <c r="AB1042" s="26">
        <v>0</v>
      </c>
      <c r="AC1042" s="26">
        <v>15000</v>
      </c>
      <c r="AD1042" s="26">
        <v>0</v>
      </c>
      <c r="AE1042" s="26">
        <v>0</v>
      </c>
      <c r="AF1042" s="26">
        <f t="shared" si="270"/>
        <v>-34800</v>
      </c>
      <c r="AG1042" s="27">
        <f>SUM($AF$2:AF1042)/SUM($AH$2:AH1042)</f>
        <v>-3.383640730067243E-3</v>
      </c>
      <c r="AH1042" s="28">
        <v>10000000</v>
      </c>
      <c r="AI1042" s="26">
        <f t="shared" si="271"/>
        <v>0</v>
      </c>
      <c r="AJ1042" s="26"/>
      <c r="AK1042" s="26"/>
      <c r="AL1042" s="26"/>
      <c r="AM1042" s="26"/>
      <c r="AN1042" s="26"/>
      <c r="AO1042" s="26"/>
      <c r="AP1042" s="26"/>
      <c r="AQ1042" s="26"/>
      <c r="AR1042" s="26"/>
      <c r="AS1042" s="26"/>
      <c r="AT1042" s="29"/>
      <c r="AU1042" s="29"/>
      <c r="AV1042" s="26"/>
      <c r="AW1042" s="26"/>
      <c r="AX1042" s="26"/>
      <c r="AY1042" s="26"/>
      <c r="AZ1042" s="26"/>
      <c r="BA1042" s="26"/>
      <c r="BB1042" s="26"/>
      <c r="BC1042" s="26"/>
      <c r="BD1042" s="26"/>
      <c r="BE1042" s="26"/>
      <c r="BF1042" s="26"/>
      <c r="BG1042" s="26"/>
      <c r="BH1042" s="26"/>
      <c r="BI1042" s="26"/>
      <c r="BJ1042" s="26"/>
      <c r="BK1042" s="26"/>
    </row>
    <row r="1043" spans="1:63" x14ac:dyDescent="0.2">
      <c r="A1043" s="34">
        <f t="shared" si="256"/>
        <v>2022</v>
      </c>
      <c r="B1043" s="34">
        <f t="shared" si="257"/>
        <v>11</v>
      </c>
      <c r="C1043" s="34">
        <f t="shared" si="258"/>
        <v>7</v>
      </c>
      <c r="D1043" s="25">
        <v>44872</v>
      </c>
      <c r="E1043" s="20">
        <f t="shared" si="259"/>
        <v>0</v>
      </c>
      <c r="F1043" s="26">
        <f t="shared" si="260"/>
        <v>0</v>
      </c>
      <c r="G1043" s="26">
        <f t="shared" si="261"/>
        <v>0</v>
      </c>
      <c r="H1043" s="37">
        <f t="shared" si="262"/>
        <v>0</v>
      </c>
      <c r="I1043" s="26">
        <f t="shared" si="263"/>
        <v>0</v>
      </c>
      <c r="J1043" s="20">
        <f t="shared" si="264"/>
        <v>19800</v>
      </c>
      <c r="K1043" s="20">
        <f t="shared" si="265"/>
        <v>2000</v>
      </c>
      <c r="L1043" s="26">
        <v>1000</v>
      </c>
      <c r="M1043" s="26">
        <v>0</v>
      </c>
      <c r="N1043" s="26">
        <v>1000</v>
      </c>
      <c r="O1043" s="20">
        <f t="shared" si="266"/>
        <v>-2000</v>
      </c>
      <c r="P1043" s="20">
        <f t="shared" si="267"/>
        <v>17800</v>
      </c>
      <c r="Q1043" s="26">
        <v>500</v>
      </c>
      <c r="R1043" s="26">
        <v>5000</v>
      </c>
      <c r="S1043" s="26">
        <v>1000</v>
      </c>
      <c r="T1043" s="26">
        <v>500</v>
      </c>
      <c r="U1043" s="26">
        <v>2000</v>
      </c>
      <c r="V1043" s="26">
        <v>3000</v>
      </c>
      <c r="W1043" s="26">
        <v>0</v>
      </c>
      <c r="X1043" s="26">
        <v>5000</v>
      </c>
      <c r="Y1043" s="26">
        <v>800</v>
      </c>
      <c r="Z1043" s="20">
        <f t="shared" si="268"/>
        <v>-19800</v>
      </c>
      <c r="AA1043" s="26">
        <f t="shared" si="269"/>
        <v>15000</v>
      </c>
      <c r="AB1043" s="26">
        <v>0</v>
      </c>
      <c r="AC1043" s="26">
        <v>15000</v>
      </c>
      <c r="AD1043" s="26">
        <v>0</v>
      </c>
      <c r="AE1043" s="26">
        <v>0</v>
      </c>
      <c r="AF1043" s="26">
        <f t="shared" si="270"/>
        <v>-34800</v>
      </c>
      <c r="AG1043" s="27">
        <f>SUM($AF$2:AF1043)/SUM($AH$2:AH1043)</f>
        <v>-3.3837332053742804E-3</v>
      </c>
      <c r="AH1043" s="28">
        <v>10000000</v>
      </c>
      <c r="AI1043" s="26">
        <f t="shared" si="271"/>
        <v>0</v>
      </c>
      <c r="AJ1043" s="26"/>
      <c r="AK1043" s="26"/>
      <c r="AL1043" s="26"/>
      <c r="AM1043" s="26"/>
      <c r="AN1043" s="26"/>
      <c r="AO1043" s="26"/>
      <c r="AP1043" s="26"/>
      <c r="AQ1043" s="26"/>
      <c r="AR1043" s="26"/>
      <c r="AS1043" s="26"/>
      <c r="AT1043" s="29"/>
      <c r="AU1043" s="29"/>
      <c r="AV1043" s="26"/>
      <c r="AW1043" s="26"/>
      <c r="AX1043" s="26"/>
      <c r="AY1043" s="26"/>
      <c r="AZ1043" s="26"/>
      <c r="BA1043" s="26"/>
      <c r="BB1043" s="26"/>
      <c r="BC1043" s="26"/>
      <c r="BD1043" s="26"/>
      <c r="BE1043" s="26"/>
      <c r="BF1043" s="26"/>
      <c r="BG1043" s="26"/>
      <c r="BH1043" s="26"/>
      <c r="BI1043" s="26"/>
      <c r="BJ1043" s="26"/>
      <c r="BK1043" s="26"/>
    </row>
    <row r="1044" spans="1:63" x14ac:dyDescent="0.2">
      <c r="A1044" s="34">
        <f t="shared" si="256"/>
        <v>2022</v>
      </c>
      <c r="B1044" s="34">
        <f t="shared" si="257"/>
        <v>11</v>
      </c>
      <c r="C1044" s="34">
        <f t="shared" si="258"/>
        <v>8</v>
      </c>
      <c r="D1044" s="25">
        <v>44873</v>
      </c>
      <c r="E1044" s="20">
        <f t="shared" si="259"/>
        <v>0</v>
      </c>
      <c r="F1044" s="26">
        <f t="shared" si="260"/>
        <v>0</v>
      </c>
      <c r="G1044" s="26">
        <f t="shared" si="261"/>
        <v>0</v>
      </c>
      <c r="H1044" s="37">
        <f t="shared" si="262"/>
        <v>0</v>
      </c>
      <c r="I1044" s="26">
        <f t="shared" si="263"/>
        <v>0</v>
      </c>
      <c r="J1044" s="20">
        <f t="shared" si="264"/>
        <v>19800</v>
      </c>
      <c r="K1044" s="20">
        <f t="shared" si="265"/>
        <v>2000</v>
      </c>
      <c r="L1044" s="26">
        <v>1000</v>
      </c>
      <c r="M1044" s="26">
        <v>0</v>
      </c>
      <c r="N1044" s="26">
        <v>1000</v>
      </c>
      <c r="O1044" s="20">
        <f t="shared" si="266"/>
        <v>-2000</v>
      </c>
      <c r="P1044" s="20">
        <f t="shared" si="267"/>
        <v>17800</v>
      </c>
      <c r="Q1044" s="26">
        <v>500</v>
      </c>
      <c r="R1044" s="26">
        <v>5000</v>
      </c>
      <c r="S1044" s="26">
        <v>1000</v>
      </c>
      <c r="T1044" s="26">
        <v>500</v>
      </c>
      <c r="U1044" s="26">
        <v>2000</v>
      </c>
      <c r="V1044" s="26">
        <v>3000</v>
      </c>
      <c r="W1044" s="26">
        <v>0</v>
      </c>
      <c r="X1044" s="26">
        <v>5000</v>
      </c>
      <c r="Y1044" s="26">
        <v>800</v>
      </c>
      <c r="Z1044" s="20">
        <f t="shared" si="268"/>
        <v>-19800</v>
      </c>
      <c r="AA1044" s="26">
        <f t="shared" si="269"/>
        <v>15000</v>
      </c>
      <c r="AB1044" s="26">
        <v>0</v>
      </c>
      <c r="AC1044" s="26">
        <v>15000</v>
      </c>
      <c r="AD1044" s="26">
        <v>0</v>
      </c>
      <c r="AE1044" s="26">
        <v>0</v>
      </c>
      <c r="AF1044" s="26">
        <f t="shared" si="270"/>
        <v>-34800</v>
      </c>
      <c r="AG1044" s="27">
        <f>SUM($AF$2:AF1044)/SUM($AH$2:AH1044)</f>
        <v>-3.3838255033557048E-3</v>
      </c>
      <c r="AH1044" s="28">
        <v>10000000</v>
      </c>
      <c r="AI1044" s="26">
        <f t="shared" si="271"/>
        <v>0</v>
      </c>
      <c r="AJ1044" s="26"/>
      <c r="AK1044" s="26"/>
      <c r="AL1044" s="26"/>
      <c r="AM1044" s="26"/>
      <c r="AN1044" s="26"/>
      <c r="AO1044" s="26"/>
      <c r="AP1044" s="26"/>
      <c r="AQ1044" s="26"/>
      <c r="AR1044" s="26"/>
      <c r="AS1044" s="26"/>
      <c r="AT1044" s="29"/>
      <c r="AU1044" s="29"/>
      <c r="AV1044" s="26"/>
      <c r="AW1044" s="26"/>
      <c r="AX1044" s="26"/>
      <c r="AY1044" s="26"/>
      <c r="AZ1044" s="26"/>
      <c r="BA1044" s="26"/>
      <c r="BB1044" s="26"/>
      <c r="BC1044" s="26"/>
      <c r="BD1044" s="26"/>
      <c r="BE1044" s="26"/>
      <c r="BF1044" s="26"/>
      <c r="BG1044" s="26"/>
      <c r="BH1044" s="26"/>
      <c r="BI1044" s="26"/>
      <c r="BJ1044" s="26"/>
      <c r="BK1044" s="26"/>
    </row>
    <row r="1045" spans="1:63" x14ac:dyDescent="0.2">
      <c r="A1045" s="34">
        <f t="shared" si="256"/>
        <v>2022</v>
      </c>
      <c r="B1045" s="34">
        <f t="shared" si="257"/>
        <v>11</v>
      </c>
      <c r="C1045" s="34">
        <f t="shared" si="258"/>
        <v>9</v>
      </c>
      <c r="D1045" s="25">
        <v>44874</v>
      </c>
      <c r="E1045" s="20">
        <f t="shared" si="259"/>
        <v>0</v>
      </c>
      <c r="F1045" s="26">
        <f t="shared" si="260"/>
        <v>0</v>
      </c>
      <c r="G1045" s="26">
        <f t="shared" si="261"/>
        <v>0</v>
      </c>
      <c r="H1045" s="37">
        <f t="shared" si="262"/>
        <v>0</v>
      </c>
      <c r="I1045" s="26">
        <f t="shared" si="263"/>
        <v>0</v>
      </c>
      <c r="J1045" s="20">
        <f t="shared" si="264"/>
        <v>19800</v>
      </c>
      <c r="K1045" s="20">
        <f t="shared" si="265"/>
        <v>2000</v>
      </c>
      <c r="L1045" s="26">
        <v>1000</v>
      </c>
      <c r="M1045" s="26">
        <v>0</v>
      </c>
      <c r="N1045" s="26">
        <v>1000</v>
      </c>
      <c r="O1045" s="20">
        <f t="shared" si="266"/>
        <v>-2000</v>
      </c>
      <c r="P1045" s="20">
        <f t="shared" si="267"/>
        <v>17800</v>
      </c>
      <c r="Q1045" s="26">
        <v>500</v>
      </c>
      <c r="R1045" s="26">
        <v>5000</v>
      </c>
      <c r="S1045" s="26">
        <v>1000</v>
      </c>
      <c r="T1045" s="26">
        <v>500</v>
      </c>
      <c r="U1045" s="26">
        <v>2000</v>
      </c>
      <c r="V1045" s="26">
        <v>3000</v>
      </c>
      <c r="W1045" s="26">
        <v>0</v>
      </c>
      <c r="X1045" s="26">
        <v>5000</v>
      </c>
      <c r="Y1045" s="26">
        <v>800</v>
      </c>
      <c r="Z1045" s="20">
        <f t="shared" si="268"/>
        <v>-19800</v>
      </c>
      <c r="AA1045" s="26">
        <f t="shared" si="269"/>
        <v>15000</v>
      </c>
      <c r="AB1045" s="26">
        <v>0</v>
      </c>
      <c r="AC1045" s="26">
        <v>15000</v>
      </c>
      <c r="AD1045" s="26">
        <v>0</v>
      </c>
      <c r="AE1045" s="26">
        <v>0</v>
      </c>
      <c r="AF1045" s="26">
        <f t="shared" si="270"/>
        <v>-34800</v>
      </c>
      <c r="AG1045" s="27">
        <f>SUM($AF$2:AF1045)/SUM($AH$2:AH1045)</f>
        <v>-3.3839176245210726E-3</v>
      </c>
      <c r="AH1045" s="28">
        <v>10000000</v>
      </c>
      <c r="AI1045" s="26">
        <f t="shared" si="271"/>
        <v>0</v>
      </c>
      <c r="AJ1045" s="26"/>
      <c r="AK1045" s="26"/>
      <c r="AL1045" s="26"/>
      <c r="AM1045" s="26"/>
      <c r="AN1045" s="26"/>
      <c r="AO1045" s="26"/>
      <c r="AP1045" s="26"/>
      <c r="AQ1045" s="26"/>
      <c r="AR1045" s="26"/>
      <c r="AS1045" s="26"/>
      <c r="AT1045" s="29"/>
      <c r="AU1045" s="29"/>
      <c r="AV1045" s="26"/>
      <c r="AW1045" s="26"/>
      <c r="AX1045" s="26"/>
      <c r="AY1045" s="26"/>
      <c r="AZ1045" s="26"/>
      <c r="BA1045" s="26"/>
      <c r="BB1045" s="26"/>
      <c r="BC1045" s="26"/>
      <c r="BD1045" s="26"/>
      <c r="BE1045" s="26"/>
      <c r="BF1045" s="26"/>
      <c r="BG1045" s="26"/>
      <c r="BH1045" s="26"/>
      <c r="BI1045" s="26"/>
      <c r="BJ1045" s="26"/>
      <c r="BK1045" s="26"/>
    </row>
    <row r="1046" spans="1:63" x14ac:dyDescent="0.2">
      <c r="A1046" s="34">
        <f t="shared" si="256"/>
        <v>2022</v>
      </c>
      <c r="B1046" s="34">
        <f t="shared" si="257"/>
        <v>11</v>
      </c>
      <c r="C1046" s="34">
        <f t="shared" si="258"/>
        <v>10</v>
      </c>
      <c r="D1046" s="25">
        <v>44875</v>
      </c>
      <c r="E1046" s="20">
        <f t="shared" si="259"/>
        <v>0</v>
      </c>
      <c r="F1046" s="26">
        <f t="shared" si="260"/>
        <v>0</v>
      </c>
      <c r="G1046" s="26">
        <f t="shared" si="261"/>
        <v>0</v>
      </c>
      <c r="H1046" s="37">
        <f t="shared" si="262"/>
        <v>0</v>
      </c>
      <c r="I1046" s="26">
        <f t="shared" si="263"/>
        <v>0</v>
      </c>
      <c r="J1046" s="20">
        <f t="shared" si="264"/>
        <v>19800</v>
      </c>
      <c r="K1046" s="20">
        <f t="shared" si="265"/>
        <v>2000</v>
      </c>
      <c r="L1046" s="26">
        <v>1000</v>
      </c>
      <c r="M1046" s="26">
        <v>0</v>
      </c>
      <c r="N1046" s="26">
        <v>1000</v>
      </c>
      <c r="O1046" s="20">
        <f t="shared" si="266"/>
        <v>-2000</v>
      </c>
      <c r="P1046" s="20">
        <f t="shared" si="267"/>
        <v>17800</v>
      </c>
      <c r="Q1046" s="26">
        <v>500</v>
      </c>
      <c r="R1046" s="26">
        <v>5000</v>
      </c>
      <c r="S1046" s="26">
        <v>1000</v>
      </c>
      <c r="T1046" s="26">
        <v>500</v>
      </c>
      <c r="U1046" s="26">
        <v>2000</v>
      </c>
      <c r="V1046" s="26">
        <v>3000</v>
      </c>
      <c r="W1046" s="26">
        <v>0</v>
      </c>
      <c r="X1046" s="26">
        <v>5000</v>
      </c>
      <c r="Y1046" s="26">
        <v>800</v>
      </c>
      <c r="Z1046" s="20">
        <f t="shared" si="268"/>
        <v>-19800</v>
      </c>
      <c r="AA1046" s="26">
        <f t="shared" si="269"/>
        <v>15000</v>
      </c>
      <c r="AB1046" s="26">
        <v>0</v>
      </c>
      <c r="AC1046" s="26">
        <v>15000</v>
      </c>
      <c r="AD1046" s="26">
        <v>0</v>
      </c>
      <c r="AE1046" s="26">
        <v>0</v>
      </c>
      <c r="AF1046" s="26">
        <f t="shared" si="270"/>
        <v>-34800</v>
      </c>
      <c r="AG1046" s="27">
        <f>SUM($AF$2:AF1046)/SUM($AH$2:AH1046)</f>
        <v>-3.3840095693779904E-3</v>
      </c>
      <c r="AH1046" s="28">
        <v>10000000</v>
      </c>
      <c r="AI1046" s="26">
        <f t="shared" si="271"/>
        <v>0</v>
      </c>
      <c r="AJ1046" s="26"/>
      <c r="AK1046" s="26"/>
      <c r="AL1046" s="26"/>
      <c r="AM1046" s="26"/>
      <c r="AN1046" s="26"/>
      <c r="AO1046" s="26"/>
      <c r="AP1046" s="26"/>
      <c r="AQ1046" s="26"/>
      <c r="AR1046" s="26"/>
      <c r="AS1046" s="26"/>
      <c r="AT1046" s="29"/>
      <c r="AU1046" s="29"/>
      <c r="AV1046" s="26"/>
      <c r="AW1046" s="26"/>
      <c r="AX1046" s="26"/>
      <c r="AY1046" s="26"/>
      <c r="AZ1046" s="26"/>
      <c r="BA1046" s="26"/>
      <c r="BB1046" s="26"/>
      <c r="BC1046" s="26"/>
      <c r="BD1046" s="26"/>
      <c r="BE1046" s="26"/>
      <c r="BF1046" s="26"/>
      <c r="BG1046" s="26"/>
      <c r="BH1046" s="26"/>
      <c r="BI1046" s="26"/>
      <c r="BJ1046" s="26"/>
      <c r="BK1046" s="26"/>
    </row>
    <row r="1047" spans="1:63" x14ac:dyDescent="0.2">
      <c r="A1047" s="34">
        <f t="shared" si="256"/>
        <v>2022</v>
      </c>
      <c r="B1047" s="34">
        <f t="shared" si="257"/>
        <v>11</v>
      </c>
      <c r="C1047" s="34">
        <f t="shared" si="258"/>
        <v>11</v>
      </c>
      <c r="D1047" s="25">
        <v>44876</v>
      </c>
      <c r="E1047" s="20">
        <f t="shared" si="259"/>
        <v>0</v>
      </c>
      <c r="F1047" s="26">
        <f t="shared" si="260"/>
        <v>0</v>
      </c>
      <c r="G1047" s="26">
        <f t="shared" si="261"/>
        <v>0</v>
      </c>
      <c r="H1047" s="37">
        <f t="shared" si="262"/>
        <v>0</v>
      </c>
      <c r="I1047" s="26">
        <f t="shared" si="263"/>
        <v>0</v>
      </c>
      <c r="J1047" s="20">
        <f t="shared" si="264"/>
        <v>19800</v>
      </c>
      <c r="K1047" s="20">
        <f t="shared" si="265"/>
        <v>2000</v>
      </c>
      <c r="L1047" s="26">
        <v>1000</v>
      </c>
      <c r="M1047" s="26">
        <v>0</v>
      </c>
      <c r="N1047" s="26">
        <v>1000</v>
      </c>
      <c r="O1047" s="20">
        <f t="shared" si="266"/>
        <v>-2000</v>
      </c>
      <c r="P1047" s="20">
        <f t="shared" si="267"/>
        <v>17800</v>
      </c>
      <c r="Q1047" s="26">
        <v>500</v>
      </c>
      <c r="R1047" s="26">
        <v>5000</v>
      </c>
      <c r="S1047" s="26">
        <v>1000</v>
      </c>
      <c r="T1047" s="26">
        <v>500</v>
      </c>
      <c r="U1047" s="26">
        <v>2000</v>
      </c>
      <c r="V1047" s="26">
        <v>3000</v>
      </c>
      <c r="W1047" s="26">
        <v>0</v>
      </c>
      <c r="X1047" s="26">
        <v>5000</v>
      </c>
      <c r="Y1047" s="26">
        <v>800</v>
      </c>
      <c r="Z1047" s="20">
        <f t="shared" si="268"/>
        <v>-19800</v>
      </c>
      <c r="AA1047" s="26">
        <f t="shared" si="269"/>
        <v>15000</v>
      </c>
      <c r="AB1047" s="26">
        <v>0</v>
      </c>
      <c r="AC1047" s="26">
        <v>15000</v>
      </c>
      <c r="AD1047" s="26">
        <v>0</v>
      </c>
      <c r="AE1047" s="26">
        <v>0</v>
      </c>
      <c r="AF1047" s="26">
        <f t="shared" si="270"/>
        <v>-34800</v>
      </c>
      <c r="AG1047" s="27">
        <f>SUM($AF$2:AF1047)/SUM($AH$2:AH1047)</f>
        <v>-3.3841013384321222E-3</v>
      </c>
      <c r="AH1047" s="28">
        <v>10000000</v>
      </c>
      <c r="AI1047" s="26">
        <f t="shared" si="271"/>
        <v>0</v>
      </c>
      <c r="AJ1047" s="26"/>
      <c r="AK1047" s="26"/>
      <c r="AL1047" s="26"/>
      <c r="AM1047" s="26"/>
      <c r="AN1047" s="26"/>
      <c r="AO1047" s="26"/>
      <c r="AP1047" s="26"/>
      <c r="AQ1047" s="26"/>
      <c r="AR1047" s="26"/>
      <c r="AS1047" s="26"/>
      <c r="AT1047" s="29"/>
      <c r="AU1047" s="29"/>
      <c r="AV1047" s="26"/>
      <c r="AW1047" s="26"/>
      <c r="AX1047" s="26"/>
      <c r="AY1047" s="26"/>
      <c r="AZ1047" s="26"/>
      <c r="BA1047" s="26"/>
      <c r="BB1047" s="26"/>
      <c r="BC1047" s="26"/>
      <c r="BD1047" s="26"/>
      <c r="BE1047" s="26"/>
      <c r="BF1047" s="26"/>
      <c r="BG1047" s="26"/>
      <c r="BH1047" s="26"/>
      <c r="BI1047" s="26"/>
      <c r="BJ1047" s="26"/>
      <c r="BK1047" s="26"/>
    </row>
    <row r="1048" spans="1:63" x14ac:dyDescent="0.2">
      <c r="A1048" s="34">
        <f t="shared" si="256"/>
        <v>2022</v>
      </c>
      <c r="B1048" s="34">
        <f t="shared" si="257"/>
        <v>11</v>
      </c>
      <c r="C1048" s="34">
        <f t="shared" si="258"/>
        <v>12</v>
      </c>
      <c r="D1048" s="25">
        <v>44877</v>
      </c>
      <c r="E1048" s="20">
        <f t="shared" si="259"/>
        <v>0</v>
      </c>
      <c r="F1048" s="26">
        <f t="shared" si="260"/>
        <v>0</v>
      </c>
      <c r="G1048" s="26">
        <f t="shared" si="261"/>
        <v>0</v>
      </c>
      <c r="H1048" s="37">
        <f t="shared" si="262"/>
        <v>0</v>
      </c>
      <c r="I1048" s="26">
        <f t="shared" si="263"/>
        <v>0</v>
      </c>
      <c r="J1048" s="20">
        <f t="shared" si="264"/>
        <v>19800</v>
      </c>
      <c r="K1048" s="20">
        <f t="shared" si="265"/>
        <v>2000</v>
      </c>
      <c r="L1048" s="26">
        <v>1000</v>
      </c>
      <c r="M1048" s="26">
        <v>0</v>
      </c>
      <c r="N1048" s="26">
        <v>1000</v>
      </c>
      <c r="O1048" s="20">
        <f t="shared" si="266"/>
        <v>-2000</v>
      </c>
      <c r="P1048" s="20">
        <f t="shared" si="267"/>
        <v>17800</v>
      </c>
      <c r="Q1048" s="26">
        <v>500</v>
      </c>
      <c r="R1048" s="26">
        <v>5000</v>
      </c>
      <c r="S1048" s="26">
        <v>1000</v>
      </c>
      <c r="T1048" s="26">
        <v>500</v>
      </c>
      <c r="U1048" s="26">
        <v>2000</v>
      </c>
      <c r="V1048" s="26">
        <v>3000</v>
      </c>
      <c r="W1048" s="26">
        <v>0</v>
      </c>
      <c r="X1048" s="26">
        <v>5000</v>
      </c>
      <c r="Y1048" s="26">
        <v>800</v>
      </c>
      <c r="Z1048" s="20">
        <f t="shared" si="268"/>
        <v>-19800</v>
      </c>
      <c r="AA1048" s="26">
        <f t="shared" si="269"/>
        <v>15000</v>
      </c>
      <c r="AB1048" s="26">
        <v>0</v>
      </c>
      <c r="AC1048" s="26">
        <v>15000</v>
      </c>
      <c r="AD1048" s="26">
        <v>0</v>
      </c>
      <c r="AE1048" s="26">
        <v>0</v>
      </c>
      <c r="AF1048" s="26">
        <f t="shared" si="270"/>
        <v>-34800</v>
      </c>
      <c r="AG1048" s="27">
        <f>SUM($AF$2:AF1048)/SUM($AH$2:AH1048)</f>
        <v>-3.3841929321872014E-3</v>
      </c>
      <c r="AH1048" s="28">
        <v>10000000</v>
      </c>
      <c r="AI1048" s="26">
        <f t="shared" si="271"/>
        <v>0</v>
      </c>
      <c r="AJ1048" s="26"/>
      <c r="AK1048" s="26"/>
      <c r="AL1048" s="26"/>
      <c r="AM1048" s="26"/>
      <c r="AN1048" s="26"/>
      <c r="AO1048" s="26"/>
      <c r="AP1048" s="26"/>
      <c r="AQ1048" s="26"/>
      <c r="AR1048" s="26"/>
      <c r="AS1048" s="26"/>
      <c r="AT1048" s="29"/>
      <c r="AU1048" s="29"/>
      <c r="AV1048" s="26"/>
      <c r="AW1048" s="26"/>
      <c r="AX1048" s="26"/>
      <c r="AY1048" s="26"/>
      <c r="AZ1048" s="26"/>
      <c r="BA1048" s="26"/>
      <c r="BB1048" s="26"/>
      <c r="BC1048" s="26"/>
      <c r="BD1048" s="26"/>
      <c r="BE1048" s="26"/>
      <c r="BF1048" s="26"/>
      <c r="BG1048" s="26"/>
      <c r="BH1048" s="26"/>
      <c r="BI1048" s="26"/>
      <c r="BJ1048" s="26"/>
      <c r="BK1048" s="26"/>
    </row>
    <row r="1049" spans="1:63" x14ac:dyDescent="0.2">
      <c r="A1049" s="34">
        <f t="shared" si="256"/>
        <v>2022</v>
      </c>
      <c r="B1049" s="34">
        <f t="shared" si="257"/>
        <v>11</v>
      </c>
      <c r="C1049" s="34">
        <f t="shared" si="258"/>
        <v>13</v>
      </c>
      <c r="D1049" s="25">
        <v>44878</v>
      </c>
      <c r="E1049" s="20">
        <f t="shared" si="259"/>
        <v>0</v>
      </c>
      <c r="F1049" s="26">
        <f t="shared" si="260"/>
        <v>0</v>
      </c>
      <c r="G1049" s="26">
        <f t="shared" si="261"/>
        <v>0</v>
      </c>
      <c r="H1049" s="37">
        <f t="shared" si="262"/>
        <v>0</v>
      </c>
      <c r="I1049" s="26">
        <f t="shared" si="263"/>
        <v>0</v>
      </c>
      <c r="J1049" s="20">
        <f t="shared" si="264"/>
        <v>19800</v>
      </c>
      <c r="K1049" s="20">
        <f t="shared" si="265"/>
        <v>2000</v>
      </c>
      <c r="L1049" s="26">
        <v>1000</v>
      </c>
      <c r="M1049" s="26">
        <v>0</v>
      </c>
      <c r="N1049" s="26">
        <v>1000</v>
      </c>
      <c r="O1049" s="20">
        <f t="shared" si="266"/>
        <v>-2000</v>
      </c>
      <c r="P1049" s="20">
        <f t="shared" si="267"/>
        <v>17800</v>
      </c>
      <c r="Q1049" s="26">
        <v>500</v>
      </c>
      <c r="R1049" s="26">
        <v>5000</v>
      </c>
      <c r="S1049" s="26">
        <v>1000</v>
      </c>
      <c r="T1049" s="26">
        <v>500</v>
      </c>
      <c r="U1049" s="26">
        <v>2000</v>
      </c>
      <c r="V1049" s="26">
        <v>3000</v>
      </c>
      <c r="W1049" s="26">
        <v>0</v>
      </c>
      <c r="X1049" s="26">
        <v>5000</v>
      </c>
      <c r="Y1049" s="26">
        <v>800</v>
      </c>
      <c r="Z1049" s="20">
        <f t="shared" si="268"/>
        <v>-19800</v>
      </c>
      <c r="AA1049" s="26">
        <f t="shared" si="269"/>
        <v>15000</v>
      </c>
      <c r="AB1049" s="26">
        <v>0</v>
      </c>
      <c r="AC1049" s="26">
        <v>15000</v>
      </c>
      <c r="AD1049" s="26">
        <v>0</v>
      </c>
      <c r="AE1049" s="26">
        <v>0</v>
      </c>
      <c r="AF1049" s="26">
        <f t="shared" si="270"/>
        <v>-34800</v>
      </c>
      <c r="AG1049" s="27">
        <f>SUM($AF$2:AF1049)/SUM($AH$2:AH1049)</f>
        <v>-3.3842843511450384E-3</v>
      </c>
      <c r="AH1049" s="28">
        <v>10000000</v>
      </c>
      <c r="AI1049" s="26">
        <f t="shared" si="271"/>
        <v>0</v>
      </c>
      <c r="AJ1049" s="26"/>
      <c r="AK1049" s="26"/>
      <c r="AL1049" s="26"/>
      <c r="AM1049" s="26"/>
      <c r="AN1049" s="26"/>
      <c r="AO1049" s="26"/>
      <c r="AP1049" s="26"/>
      <c r="AQ1049" s="26"/>
      <c r="AR1049" s="26"/>
      <c r="AS1049" s="26"/>
      <c r="AT1049" s="29"/>
      <c r="AU1049" s="29"/>
      <c r="AV1049" s="26"/>
      <c r="AW1049" s="26"/>
      <c r="AX1049" s="26"/>
      <c r="AY1049" s="26"/>
      <c r="AZ1049" s="26"/>
      <c r="BA1049" s="26"/>
      <c r="BB1049" s="26"/>
      <c r="BC1049" s="26"/>
      <c r="BD1049" s="26"/>
      <c r="BE1049" s="26"/>
      <c r="BF1049" s="26"/>
      <c r="BG1049" s="26"/>
      <c r="BH1049" s="26"/>
      <c r="BI1049" s="26"/>
      <c r="BJ1049" s="26"/>
      <c r="BK1049" s="26"/>
    </row>
    <row r="1050" spans="1:63" x14ac:dyDescent="0.2">
      <c r="A1050" s="34">
        <f t="shared" si="256"/>
        <v>2022</v>
      </c>
      <c r="B1050" s="34">
        <f t="shared" si="257"/>
        <v>11</v>
      </c>
      <c r="C1050" s="34">
        <f t="shared" si="258"/>
        <v>14</v>
      </c>
      <c r="D1050" s="25">
        <v>44879</v>
      </c>
      <c r="E1050" s="20">
        <f t="shared" si="259"/>
        <v>0</v>
      </c>
      <c r="F1050" s="26">
        <f t="shared" si="260"/>
        <v>0</v>
      </c>
      <c r="G1050" s="26">
        <f t="shared" si="261"/>
        <v>0</v>
      </c>
      <c r="H1050" s="37">
        <f t="shared" si="262"/>
        <v>0</v>
      </c>
      <c r="I1050" s="26">
        <f t="shared" si="263"/>
        <v>0</v>
      </c>
      <c r="J1050" s="20">
        <f t="shared" si="264"/>
        <v>19800</v>
      </c>
      <c r="K1050" s="20">
        <f t="shared" si="265"/>
        <v>2000</v>
      </c>
      <c r="L1050" s="26">
        <v>1000</v>
      </c>
      <c r="M1050" s="26">
        <v>0</v>
      </c>
      <c r="N1050" s="26">
        <v>1000</v>
      </c>
      <c r="O1050" s="20">
        <f t="shared" si="266"/>
        <v>-2000</v>
      </c>
      <c r="P1050" s="20">
        <f t="shared" si="267"/>
        <v>17800</v>
      </c>
      <c r="Q1050" s="26">
        <v>500</v>
      </c>
      <c r="R1050" s="26">
        <v>5000</v>
      </c>
      <c r="S1050" s="26">
        <v>1000</v>
      </c>
      <c r="T1050" s="26">
        <v>500</v>
      </c>
      <c r="U1050" s="26">
        <v>2000</v>
      </c>
      <c r="V1050" s="26">
        <v>3000</v>
      </c>
      <c r="W1050" s="26">
        <v>0</v>
      </c>
      <c r="X1050" s="26">
        <v>5000</v>
      </c>
      <c r="Y1050" s="26">
        <v>800</v>
      </c>
      <c r="Z1050" s="20">
        <f t="shared" si="268"/>
        <v>-19800</v>
      </c>
      <c r="AA1050" s="26">
        <f t="shared" si="269"/>
        <v>15000</v>
      </c>
      <c r="AB1050" s="26">
        <v>0</v>
      </c>
      <c r="AC1050" s="26">
        <v>15000</v>
      </c>
      <c r="AD1050" s="26">
        <v>0</v>
      </c>
      <c r="AE1050" s="26">
        <v>0</v>
      </c>
      <c r="AF1050" s="26">
        <f t="shared" si="270"/>
        <v>-34800</v>
      </c>
      <c r="AG1050" s="27">
        <f>SUM($AF$2:AF1050)/SUM($AH$2:AH1050)</f>
        <v>-3.3843755958055293E-3</v>
      </c>
      <c r="AH1050" s="28">
        <v>10000000</v>
      </c>
      <c r="AI1050" s="26">
        <f t="shared" si="271"/>
        <v>0</v>
      </c>
      <c r="AJ1050" s="26"/>
      <c r="AK1050" s="26"/>
      <c r="AL1050" s="26"/>
      <c r="AM1050" s="26"/>
      <c r="AN1050" s="26"/>
      <c r="AO1050" s="26"/>
      <c r="AP1050" s="26"/>
      <c r="AQ1050" s="26"/>
      <c r="AR1050" s="26"/>
      <c r="AS1050" s="26"/>
      <c r="AT1050" s="29"/>
      <c r="AU1050" s="29"/>
      <c r="AV1050" s="26"/>
      <c r="AW1050" s="26"/>
      <c r="AX1050" s="26"/>
      <c r="AY1050" s="26"/>
      <c r="AZ1050" s="26"/>
      <c r="BA1050" s="26"/>
      <c r="BB1050" s="26"/>
      <c r="BC1050" s="26"/>
      <c r="BD1050" s="26"/>
      <c r="BE1050" s="26"/>
      <c r="BF1050" s="26"/>
      <c r="BG1050" s="26"/>
      <c r="BH1050" s="26"/>
      <c r="BI1050" s="26"/>
      <c r="BJ1050" s="26"/>
      <c r="BK1050" s="26"/>
    </row>
    <row r="1051" spans="1:63" x14ac:dyDescent="0.2">
      <c r="A1051" s="34">
        <f t="shared" si="256"/>
        <v>2022</v>
      </c>
      <c r="B1051" s="34">
        <f t="shared" si="257"/>
        <v>11</v>
      </c>
      <c r="C1051" s="34">
        <f t="shared" si="258"/>
        <v>15</v>
      </c>
      <c r="D1051" s="25">
        <v>44880</v>
      </c>
      <c r="E1051" s="20">
        <f t="shared" si="259"/>
        <v>10000</v>
      </c>
      <c r="F1051" s="26">
        <f t="shared" si="260"/>
        <v>10000</v>
      </c>
      <c r="G1051" s="26">
        <f t="shared" si="261"/>
        <v>0</v>
      </c>
      <c r="H1051" s="37">
        <f t="shared" si="262"/>
        <v>1</v>
      </c>
      <c r="I1051" s="26">
        <f t="shared" si="263"/>
        <v>10000</v>
      </c>
      <c r="J1051" s="20">
        <f t="shared" si="264"/>
        <v>19800</v>
      </c>
      <c r="K1051" s="20">
        <f t="shared" si="265"/>
        <v>2000</v>
      </c>
      <c r="L1051" s="26">
        <v>1000</v>
      </c>
      <c r="M1051" s="26">
        <v>0</v>
      </c>
      <c r="N1051" s="26">
        <v>1000</v>
      </c>
      <c r="O1051" s="20">
        <f t="shared" si="266"/>
        <v>8000</v>
      </c>
      <c r="P1051" s="20">
        <f t="shared" si="267"/>
        <v>17800</v>
      </c>
      <c r="Q1051" s="26">
        <v>500</v>
      </c>
      <c r="R1051" s="26">
        <v>5000</v>
      </c>
      <c r="S1051" s="26">
        <v>1000</v>
      </c>
      <c r="T1051" s="26">
        <v>500</v>
      </c>
      <c r="U1051" s="26">
        <v>2000</v>
      </c>
      <c r="V1051" s="26">
        <v>3000</v>
      </c>
      <c r="W1051" s="26">
        <v>0</v>
      </c>
      <c r="X1051" s="26">
        <v>5000</v>
      </c>
      <c r="Y1051" s="26">
        <v>800</v>
      </c>
      <c r="Z1051" s="20">
        <f t="shared" si="268"/>
        <v>-9800</v>
      </c>
      <c r="AA1051" s="26">
        <f t="shared" si="269"/>
        <v>15000</v>
      </c>
      <c r="AB1051" s="26">
        <v>0</v>
      </c>
      <c r="AC1051" s="26">
        <v>15000</v>
      </c>
      <c r="AD1051" s="26">
        <v>0</v>
      </c>
      <c r="AE1051" s="26">
        <v>0</v>
      </c>
      <c r="AF1051" s="26">
        <f t="shared" si="270"/>
        <v>-24800</v>
      </c>
      <c r="AG1051" s="27">
        <f>SUM($AF$2:AF1051)/SUM($AH$2:AH1051)</f>
        <v>-3.3835142857142858E-3</v>
      </c>
      <c r="AH1051" s="28">
        <v>10000000</v>
      </c>
      <c r="AI1051" s="26">
        <f t="shared" si="271"/>
        <v>0</v>
      </c>
      <c r="AJ1051" s="26"/>
      <c r="AK1051" s="26"/>
      <c r="AL1051" s="26"/>
      <c r="AM1051" s="26"/>
      <c r="AN1051" s="26"/>
      <c r="AO1051" s="26"/>
      <c r="AP1051" s="26"/>
      <c r="AQ1051" s="26"/>
      <c r="AR1051" s="26"/>
      <c r="AS1051" s="26"/>
      <c r="AT1051" s="29"/>
      <c r="AU1051" s="29"/>
      <c r="AV1051" s="26"/>
      <c r="AW1051" s="26"/>
      <c r="AX1051" s="26"/>
      <c r="AY1051" s="26"/>
      <c r="AZ1051" s="26"/>
      <c r="BA1051" s="26"/>
      <c r="BB1051" s="26"/>
      <c r="BC1051" s="26"/>
      <c r="BD1051" s="26"/>
      <c r="BE1051" s="26"/>
      <c r="BF1051" s="26"/>
      <c r="BG1051" s="26"/>
      <c r="BH1051" s="26"/>
      <c r="BI1051" s="26"/>
      <c r="BJ1051" s="26"/>
      <c r="BK1051" s="26"/>
    </row>
    <row r="1052" spans="1:63" x14ac:dyDescent="0.2">
      <c r="A1052" s="34">
        <f t="shared" si="256"/>
        <v>2022</v>
      </c>
      <c r="B1052" s="34">
        <f t="shared" si="257"/>
        <v>11</v>
      </c>
      <c r="C1052" s="34">
        <f t="shared" si="258"/>
        <v>16</v>
      </c>
      <c r="D1052" s="25">
        <v>44881</v>
      </c>
      <c r="E1052" s="20">
        <f t="shared" si="259"/>
        <v>0</v>
      </c>
      <c r="F1052" s="26">
        <f t="shared" si="260"/>
        <v>0</v>
      </c>
      <c r="G1052" s="26">
        <f t="shared" si="261"/>
        <v>0</v>
      </c>
      <c r="H1052" s="37">
        <f t="shared" si="262"/>
        <v>0</v>
      </c>
      <c r="I1052" s="26">
        <f t="shared" si="263"/>
        <v>0</v>
      </c>
      <c r="J1052" s="20">
        <f t="shared" si="264"/>
        <v>19800</v>
      </c>
      <c r="K1052" s="20">
        <f t="shared" si="265"/>
        <v>2000</v>
      </c>
      <c r="L1052" s="26">
        <v>1000</v>
      </c>
      <c r="M1052" s="26">
        <v>0</v>
      </c>
      <c r="N1052" s="26">
        <v>1000</v>
      </c>
      <c r="O1052" s="20">
        <f t="shared" si="266"/>
        <v>-2000</v>
      </c>
      <c r="P1052" s="20">
        <f t="shared" si="267"/>
        <v>17800</v>
      </c>
      <c r="Q1052" s="26">
        <v>500</v>
      </c>
      <c r="R1052" s="26">
        <v>5000</v>
      </c>
      <c r="S1052" s="26">
        <v>1000</v>
      </c>
      <c r="T1052" s="26">
        <v>500</v>
      </c>
      <c r="U1052" s="26">
        <v>2000</v>
      </c>
      <c r="V1052" s="26">
        <v>3000</v>
      </c>
      <c r="W1052" s="26">
        <v>0</v>
      </c>
      <c r="X1052" s="26">
        <v>5000</v>
      </c>
      <c r="Y1052" s="26">
        <v>800</v>
      </c>
      <c r="Z1052" s="20">
        <f t="shared" si="268"/>
        <v>-19800</v>
      </c>
      <c r="AA1052" s="26">
        <f t="shared" si="269"/>
        <v>15000</v>
      </c>
      <c r="AB1052" s="26">
        <v>0</v>
      </c>
      <c r="AC1052" s="26">
        <v>15000</v>
      </c>
      <c r="AD1052" s="26">
        <v>0</v>
      </c>
      <c r="AE1052" s="26">
        <v>0</v>
      </c>
      <c r="AF1052" s="26">
        <f t="shared" si="270"/>
        <v>-34800</v>
      </c>
      <c r="AG1052" s="27">
        <f>SUM($AF$2:AF1052)/SUM($AH$2:AH1052)</f>
        <v>-3.3836060894386301E-3</v>
      </c>
      <c r="AH1052" s="28">
        <v>10000000</v>
      </c>
      <c r="AI1052" s="26">
        <f t="shared" si="271"/>
        <v>0</v>
      </c>
      <c r="AJ1052" s="26"/>
      <c r="AK1052" s="26"/>
      <c r="AL1052" s="26"/>
      <c r="AM1052" s="26"/>
      <c r="AN1052" s="26"/>
      <c r="AO1052" s="26"/>
      <c r="AP1052" s="26"/>
      <c r="AQ1052" s="26"/>
      <c r="AR1052" s="26"/>
      <c r="AS1052" s="26"/>
      <c r="AT1052" s="29"/>
      <c r="AU1052" s="29"/>
      <c r="AV1052" s="26"/>
      <c r="AW1052" s="26"/>
      <c r="AX1052" s="26"/>
      <c r="AY1052" s="26"/>
      <c r="AZ1052" s="26"/>
      <c r="BA1052" s="26"/>
      <c r="BB1052" s="26"/>
      <c r="BC1052" s="26"/>
      <c r="BD1052" s="26"/>
      <c r="BE1052" s="26"/>
      <c r="BF1052" s="26"/>
      <c r="BG1052" s="26"/>
      <c r="BH1052" s="26"/>
      <c r="BI1052" s="26"/>
      <c r="BJ1052" s="26"/>
      <c r="BK1052" s="26"/>
    </row>
    <row r="1053" spans="1:63" x14ac:dyDescent="0.2">
      <c r="A1053" s="34">
        <f t="shared" si="256"/>
        <v>2022</v>
      </c>
      <c r="B1053" s="34">
        <f t="shared" si="257"/>
        <v>11</v>
      </c>
      <c r="C1053" s="34">
        <f t="shared" si="258"/>
        <v>17</v>
      </c>
      <c r="D1053" s="25">
        <v>44882</v>
      </c>
      <c r="E1053" s="20">
        <f t="shared" si="259"/>
        <v>0</v>
      </c>
      <c r="F1053" s="26">
        <f t="shared" si="260"/>
        <v>0</v>
      </c>
      <c r="G1053" s="26">
        <f t="shared" si="261"/>
        <v>0</v>
      </c>
      <c r="H1053" s="37">
        <f t="shared" si="262"/>
        <v>0</v>
      </c>
      <c r="I1053" s="26">
        <f t="shared" si="263"/>
        <v>0</v>
      </c>
      <c r="J1053" s="20">
        <f t="shared" si="264"/>
        <v>19800</v>
      </c>
      <c r="K1053" s="20">
        <f t="shared" si="265"/>
        <v>2000</v>
      </c>
      <c r="L1053" s="26">
        <v>1000</v>
      </c>
      <c r="M1053" s="26">
        <v>0</v>
      </c>
      <c r="N1053" s="26">
        <v>1000</v>
      </c>
      <c r="O1053" s="20">
        <f t="shared" si="266"/>
        <v>-2000</v>
      </c>
      <c r="P1053" s="20">
        <f t="shared" si="267"/>
        <v>17800</v>
      </c>
      <c r="Q1053" s="26">
        <v>500</v>
      </c>
      <c r="R1053" s="26">
        <v>5000</v>
      </c>
      <c r="S1053" s="26">
        <v>1000</v>
      </c>
      <c r="T1053" s="26">
        <v>500</v>
      </c>
      <c r="U1053" s="26">
        <v>2000</v>
      </c>
      <c r="V1053" s="26">
        <v>3000</v>
      </c>
      <c r="W1053" s="26">
        <v>0</v>
      </c>
      <c r="X1053" s="26">
        <v>5000</v>
      </c>
      <c r="Y1053" s="26">
        <v>800</v>
      </c>
      <c r="Z1053" s="20">
        <f t="shared" si="268"/>
        <v>-19800</v>
      </c>
      <c r="AA1053" s="26">
        <f t="shared" si="269"/>
        <v>15000</v>
      </c>
      <c r="AB1053" s="26">
        <v>0</v>
      </c>
      <c r="AC1053" s="26">
        <v>15000</v>
      </c>
      <c r="AD1053" s="26">
        <v>0</v>
      </c>
      <c r="AE1053" s="26">
        <v>0</v>
      </c>
      <c r="AF1053" s="26">
        <f t="shared" si="270"/>
        <v>-34800</v>
      </c>
      <c r="AG1053" s="27">
        <f>SUM($AF$2:AF1053)/SUM($AH$2:AH1053)</f>
        <v>-3.3836977186311786E-3</v>
      </c>
      <c r="AH1053" s="28">
        <v>10000000</v>
      </c>
      <c r="AI1053" s="26">
        <f t="shared" si="271"/>
        <v>0</v>
      </c>
      <c r="AJ1053" s="26"/>
      <c r="AK1053" s="26"/>
      <c r="AL1053" s="26"/>
      <c r="AM1053" s="26"/>
      <c r="AN1053" s="26"/>
      <c r="AO1053" s="26"/>
      <c r="AP1053" s="26"/>
      <c r="AQ1053" s="26"/>
      <c r="AR1053" s="26"/>
      <c r="AS1053" s="26"/>
      <c r="AT1053" s="29"/>
      <c r="AU1053" s="29"/>
      <c r="AV1053" s="26"/>
      <c r="AW1053" s="26"/>
      <c r="AX1053" s="26"/>
      <c r="AY1053" s="26"/>
      <c r="AZ1053" s="26"/>
      <c r="BA1053" s="26"/>
      <c r="BB1053" s="26"/>
      <c r="BC1053" s="26"/>
      <c r="BD1053" s="26"/>
      <c r="BE1053" s="26"/>
      <c r="BF1053" s="26"/>
      <c r="BG1053" s="26"/>
      <c r="BH1053" s="26"/>
      <c r="BI1053" s="26"/>
      <c r="BJ1053" s="26"/>
      <c r="BK1053" s="26"/>
    </row>
    <row r="1054" spans="1:63" x14ac:dyDescent="0.2">
      <c r="A1054" s="34">
        <f t="shared" si="256"/>
        <v>2022</v>
      </c>
      <c r="B1054" s="34">
        <f t="shared" si="257"/>
        <v>11</v>
      </c>
      <c r="C1054" s="34">
        <f t="shared" si="258"/>
        <v>18</v>
      </c>
      <c r="D1054" s="25">
        <v>44883</v>
      </c>
      <c r="E1054" s="20">
        <f t="shared" si="259"/>
        <v>0</v>
      </c>
      <c r="F1054" s="26">
        <f t="shared" si="260"/>
        <v>0</v>
      </c>
      <c r="G1054" s="26">
        <f t="shared" si="261"/>
        <v>0</v>
      </c>
      <c r="H1054" s="37">
        <f t="shared" si="262"/>
        <v>0</v>
      </c>
      <c r="I1054" s="26">
        <f t="shared" si="263"/>
        <v>0</v>
      </c>
      <c r="J1054" s="20">
        <f t="shared" si="264"/>
        <v>19800</v>
      </c>
      <c r="K1054" s="20">
        <f t="shared" si="265"/>
        <v>2000</v>
      </c>
      <c r="L1054" s="26">
        <v>1000</v>
      </c>
      <c r="M1054" s="26">
        <v>0</v>
      </c>
      <c r="N1054" s="26">
        <v>1000</v>
      </c>
      <c r="O1054" s="20">
        <f t="shared" si="266"/>
        <v>-2000</v>
      </c>
      <c r="P1054" s="20">
        <f t="shared" si="267"/>
        <v>17800</v>
      </c>
      <c r="Q1054" s="26">
        <v>500</v>
      </c>
      <c r="R1054" s="26">
        <v>5000</v>
      </c>
      <c r="S1054" s="26">
        <v>1000</v>
      </c>
      <c r="T1054" s="26">
        <v>500</v>
      </c>
      <c r="U1054" s="26">
        <v>2000</v>
      </c>
      <c r="V1054" s="26">
        <v>3000</v>
      </c>
      <c r="W1054" s="26">
        <v>0</v>
      </c>
      <c r="X1054" s="26">
        <v>5000</v>
      </c>
      <c r="Y1054" s="26">
        <v>800</v>
      </c>
      <c r="Z1054" s="20">
        <f t="shared" si="268"/>
        <v>-19800</v>
      </c>
      <c r="AA1054" s="26">
        <f t="shared" si="269"/>
        <v>15000</v>
      </c>
      <c r="AB1054" s="26">
        <v>0</v>
      </c>
      <c r="AC1054" s="26">
        <v>15000</v>
      </c>
      <c r="AD1054" s="26">
        <v>0</v>
      </c>
      <c r="AE1054" s="26">
        <v>0</v>
      </c>
      <c r="AF1054" s="26">
        <f t="shared" si="270"/>
        <v>-34800</v>
      </c>
      <c r="AG1054" s="27">
        <f>SUM($AF$2:AF1054)/SUM($AH$2:AH1054)</f>
        <v>-3.3837891737891739E-3</v>
      </c>
      <c r="AH1054" s="28">
        <v>10000000</v>
      </c>
      <c r="AI1054" s="26">
        <f t="shared" si="271"/>
        <v>0</v>
      </c>
      <c r="AJ1054" s="26"/>
      <c r="AK1054" s="26"/>
      <c r="AL1054" s="26"/>
      <c r="AM1054" s="26"/>
      <c r="AN1054" s="26"/>
      <c r="AO1054" s="26"/>
      <c r="AP1054" s="26"/>
      <c r="AQ1054" s="26"/>
      <c r="AR1054" s="26"/>
      <c r="AS1054" s="26"/>
      <c r="AT1054" s="29"/>
      <c r="AU1054" s="29"/>
      <c r="AV1054" s="26"/>
      <c r="AW1054" s="26"/>
      <c r="AX1054" s="26"/>
      <c r="AY1054" s="26"/>
      <c r="AZ1054" s="26"/>
      <c r="BA1054" s="26"/>
      <c r="BB1054" s="26"/>
      <c r="BC1054" s="26"/>
      <c r="BD1054" s="26"/>
      <c r="BE1054" s="26"/>
      <c r="BF1054" s="26"/>
      <c r="BG1054" s="26"/>
      <c r="BH1054" s="26"/>
      <c r="BI1054" s="26"/>
      <c r="BJ1054" s="26"/>
      <c r="BK1054" s="26"/>
    </row>
    <row r="1055" spans="1:63" x14ac:dyDescent="0.2">
      <c r="A1055" s="34">
        <f t="shared" si="256"/>
        <v>2022</v>
      </c>
      <c r="B1055" s="34">
        <f t="shared" si="257"/>
        <v>11</v>
      </c>
      <c r="C1055" s="34">
        <f t="shared" si="258"/>
        <v>19</v>
      </c>
      <c r="D1055" s="25">
        <v>44884</v>
      </c>
      <c r="E1055" s="20">
        <f t="shared" si="259"/>
        <v>0</v>
      </c>
      <c r="F1055" s="26">
        <f t="shared" si="260"/>
        <v>0</v>
      </c>
      <c r="G1055" s="26">
        <f t="shared" si="261"/>
        <v>0</v>
      </c>
      <c r="H1055" s="37">
        <f t="shared" si="262"/>
        <v>0</v>
      </c>
      <c r="I1055" s="26">
        <f t="shared" si="263"/>
        <v>0</v>
      </c>
      <c r="J1055" s="20">
        <f t="shared" si="264"/>
        <v>19800</v>
      </c>
      <c r="K1055" s="20">
        <f t="shared" si="265"/>
        <v>2000</v>
      </c>
      <c r="L1055" s="26">
        <v>1000</v>
      </c>
      <c r="M1055" s="26">
        <v>0</v>
      </c>
      <c r="N1055" s="26">
        <v>1000</v>
      </c>
      <c r="O1055" s="20">
        <f t="shared" si="266"/>
        <v>-2000</v>
      </c>
      <c r="P1055" s="20">
        <f t="shared" si="267"/>
        <v>17800</v>
      </c>
      <c r="Q1055" s="26">
        <v>500</v>
      </c>
      <c r="R1055" s="26">
        <v>5000</v>
      </c>
      <c r="S1055" s="26">
        <v>1000</v>
      </c>
      <c r="T1055" s="26">
        <v>500</v>
      </c>
      <c r="U1055" s="26">
        <v>2000</v>
      </c>
      <c r="V1055" s="26">
        <v>3000</v>
      </c>
      <c r="W1055" s="26">
        <v>0</v>
      </c>
      <c r="X1055" s="26">
        <v>5000</v>
      </c>
      <c r="Y1055" s="26">
        <v>800</v>
      </c>
      <c r="Z1055" s="20">
        <f t="shared" si="268"/>
        <v>-19800</v>
      </c>
      <c r="AA1055" s="26">
        <f t="shared" si="269"/>
        <v>15000</v>
      </c>
      <c r="AB1055" s="26">
        <v>0</v>
      </c>
      <c r="AC1055" s="26">
        <v>15000</v>
      </c>
      <c r="AD1055" s="26">
        <v>0</v>
      </c>
      <c r="AE1055" s="26">
        <v>0</v>
      </c>
      <c r="AF1055" s="26">
        <f t="shared" si="270"/>
        <v>-34800</v>
      </c>
      <c r="AG1055" s="27">
        <f>SUM($AF$2:AF1055)/SUM($AH$2:AH1055)</f>
        <v>-3.3838804554079697E-3</v>
      </c>
      <c r="AH1055" s="28">
        <v>10000000</v>
      </c>
      <c r="AI1055" s="26">
        <f t="shared" si="271"/>
        <v>0</v>
      </c>
      <c r="AJ1055" s="26"/>
      <c r="AK1055" s="26"/>
      <c r="AL1055" s="26"/>
      <c r="AM1055" s="26"/>
      <c r="AN1055" s="26"/>
      <c r="AO1055" s="26"/>
      <c r="AP1055" s="26"/>
      <c r="AQ1055" s="26"/>
      <c r="AR1055" s="26"/>
      <c r="AS1055" s="26"/>
      <c r="AT1055" s="29"/>
      <c r="AU1055" s="29"/>
      <c r="AV1055" s="26"/>
      <c r="AW1055" s="26"/>
      <c r="AX1055" s="26"/>
      <c r="AY1055" s="26"/>
      <c r="AZ1055" s="26"/>
      <c r="BA1055" s="26"/>
      <c r="BB1055" s="26"/>
      <c r="BC1055" s="26"/>
      <c r="BD1055" s="26"/>
      <c r="BE1055" s="26"/>
      <c r="BF1055" s="26"/>
      <c r="BG1055" s="26"/>
      <c r="BH1055" s="26"/>
      <c r="BI1055" s="26"/>
      <c r="BJ1055" s="26"/>
      <c r="BK1055" s="26"/>
    </row>
    <row r="1056" spans="1:63" x14ac:dyDescent="0.2">
      <c r="A1056" s="34">
        <f t="shared" si="256"/>
        <v>2022</v>
      </c>
      <c r="B1056" s="34">
        <f t="shared" si="257"/>
        <v>11</v>
      </c>
      <c r="C1056" s="34">
        <f t="shared" si="258"/>
        <v>20</v>
      </c>
      <c r="D1056" s="25">
        <v>44885</v>
      </c>
      <c r="E1056" s="20">
        <f t="shared" si="259"/>
        <v>0</v>
      </c>
      <c r="F1056" s="26">
        <f t="shared" si="260"/>
        <v>0</v>
      </c>
      <c r="G1056" s="26">
        <f t="shared" si="261"/>
        <v>0</v>
      </c>
      <c r="H1056" s="37">
        <f t="shared" si="262"/>
        <v>0</v>
      </c>
      <c r="I1056" s="26">
        <f t="shared" si="263"/>
        <v>0</v>
      </c>
      <c r="J1056" s="20">
        <f t="shared" si="264"/>
        <v>19800</v>
      </c>
      <c r="K1056" s="20">
        <f t="shared" si="265"/>
        <v>2000</v>
      </c>
      <c r="L1056" s="26">
        <v>1000</v>
      </c>
      <c r="M1056" s="26">
        <v>0</v>
      </c>
      <c r="N1056" s="26">
        <v>1000</v>
      </c>
      <c r="O1056" s="20">
        <f t="shared" si="266"/>
        <v>-2000</v>
      </c>
      <c r="P1056" s="20">
        <f t="shared" si="267"/>
        <v>17800</v>
      </c>
      <c r="Q1056" s="26">
        <v>500</v>
      </c>
      <c r="R1056" s="26">
        <v>5000</v>
      </c>
      <c r="S1056" s="26">
        <v>1000</v>
      </c>
      <c r="T1056" s="26">
        <v>500</v>
      </c>
      <c r="U1056" s="26">
        <v>2000</v>
      </c>
      <c r="V1056" s="26">
        <v>3000</v>
      </c>
      <c r="W1056" s="26">
        <v>0</v>
      </c>
      <c r="X1056" s="26">
        <v>5000</v>
      </c>
      <c r="Y1056" s="26">
        <v>800</v>
      </c>
      <c r="Z1056" s="20">
        <f t="shared" si="268"/>
        <v>-19800</v>
      </c>
      <c r="AA1056" s="26">
        <f t="shared" si="269"/>
        <v>15000</v>
      </c>
      <c r="AB1056" s="26">
        <v>0</v>
      </c>
      <c r="AC1056" s="26">
        <v>15000</v>
      </c>
      <c r="AD1056" s="26">
        <v>0</v>
      </c>
      <c r="AE1056" s="26">
        <v>0</v>
      </c>
      <c r="AF1056" s="26">
        <f t="shared" si="270"/>
        <v>-34800</v>
      </c>
      <c r="AG1056" s="27">
        <f>SUM($AF$2:AF1056)/SUM($AH$2:AH1056)</f>
        <v>-3.3839715639810428E-3</v>
      </c>
      <c r="AH1056" s="28">
        <v>10000000</v>
      </c>
      <c r="AI1056" s="26">
        <f t="shared" si="271"/>
        <v>0</v>
      </c>
      <c r="AJ1056" s="26"/>
      <c r="AK1056" s="26"/>
      <c r="AL1056" s="26"/>
      <c r="AM1056" s="26"/>
      <c r="AN1056" s="26"/>
      <c r="AO1056" s="26"/>
      <c r="AP1056" s="26"/>
      <c r="AQ1056" s="26"/>
      <c r="AR1056" s="26"/>
      <c r="AS1056" s="26"/>
      <c r="AT1056" s="29"/>
      <c r="AU1056" s="29"/>
      <c r="AV1056" s="26"/>
      <c r="AW1056" s="26"/>
      <c r="AX1056" s="26"/>
      <c r="AY1056" s="26"/>
      <c r="AZ1056" s="26"/>
      <c r="BA1056" s="26"/>
      <c r="BB1056" s="26"/>
      <c r="BC1056" s="26"/>
      <c r="BD1056" s="26"/>
      <c r="BE1056" s="26"/>
      <c r="BF1056" s="26"/>
      <c r="BG1056" s="26"/>
      <c r="BH1056" s="26"/>
      <c r="BI1056" s="26"/>
      <c r="BJ1056" s="26"/>
      <c r="BK1056" s="26"/>
    </row>
    <row r="1057" spans="1:63" x14ac:dyDescent="0.2">
      <c r="A1057" s="34">
        <f t="shared" si="256"/>
        <v>2022</v>
      </c>
      <c r="B1057" s="34">
        <f t="shared" si="257"/>
        <v>11</v>
      </c>
      <c r="C1057" s="34">
        <f t="shared" si="258"/>
        <v>21</v>
      </c>
      <c r="D1057" s="25">
        <v>44886</v>
      </c>
      <c r="E1057" s="20">
        <f t="shared" si="259"/>
        <v>0</v>
      </c>
      <c r="F1057" s="26">
        <f t="shared" si="260"/>
        <v>0</v>
      </c>
      <c r="G1057" s="26">
        <f t="shared" si="261"/>
        <v>0</v>
      </c>
      <c r="H1057" s="37">
        <f t="shared" si="262"/>
        <v>0</v>
      </c>
      <c r="I1057" s="26">
        <f t="shared" si="263"/>
        <v>0</v>
      </c>
      <c r="J1057" s="20">
        <f t="shared" si="264"/>
        <v>19800</v>
      </c>
      <c r="K1057" s="20">
        <f t="shared" si="265"/>
        <v>2000</v>
      </c>
      <c r="L1057" s="26">
        <v>1000</v>
      </c>
      <c r="M1057" s="26">
        <v>0</v>
      </c>
      <c r="N1057" s="26">
        <v>1000</v>
      </c>
      <c r="O1057" s="20">
        <f t="shared" si="266"/>
        <v>-2000</v>
      </c>
      <c r="P1057" s="20">
        <f t="shared" si="267"/>
        <v>17800</v>
      </c>
      <c r="Q1057" s="26">
        <v>500</v>
      </c>
      <c r="R1057" s="26">
        <v>5000</v>
      </c>
      <c r="S1057" s="26">
        <v>1000</v>
      </c>
      <c r="T1057" s="26">
        <v>500</v>
      </c>
      <c r="U1057" s="26">
        <v>2000</v>
      </c>
      <c r="V1057" s="26">
        <v>3000</v>
      </c>
      <c r="W1057" s="26">
        <v>0</v>
      </c>
      <c r="X1057" s="26">
        <v>5000</v>
      </c>
      <c r="Y1057" s="26">
        <v>800</v>
      </c>
      <c r="Z1057" s="20">
        <f t="shared" si="268"/>
        <v>-19800</v>
      </c>
      <c r="AA1057" s="26">
        <f t="shared" si="269"/>
        <v>15000</v>
      </c>
      <c r="AB1057" s="26">
        <v>0</v>
      </c>
      <c r="AC1057" s="26">
        <v>15000</v>
      </c>
      <c r="AD1057" s="26">
        <v>0</v>
      </c>
      <c r="AE1057" s="26">
        <v>0</v>
      </c>
      <c r="AF1057" s="26">
        <f t="shared" si="270"/>
        <v>-34800</v>
      </c>
      <c r="AG1057" s="27">
        <f>SUM($AF$2:AF1057)/SUM($AH$2:AH1057)</f>
        <v>-3.3840624999999999E-3</v>
      </c>
      <c r="AH1057" s="28">
        <v>10000000</v>
      </c>
      <c r="AI1057" s="26">
        <f t="shared" si="271"/>
        <v>0</v>
      </c>
      <c r="AJ1057" s="26"/>
      <c r="AK1057" s="26"/>
      <c r="AL1057" s="26"/>
      <c r="AM1057" s="26"/>
      <c r="AN1057" s="26"/>
      <c r="AO1057" s="26"/>
      <c r="AP1057" s="26"/>
      <c r="AQ1057" s="26"/>
      <c r="AR1057" s="26"/>
      <c r="AS1057" s="26"/>
      <c r="AT1057" s="29"/>
      <c r="AU1057" s="29"/>
      <c r="AV1057" s="26"/>
      <c r="AW1057" s="26"/>
      <c r="AX1057" s="26"/>
      <c r="AY1057" s="26"/>
      <c r="AZ1057" s="26"/>
      <c r="BA1057" s="26"/>
      <c r="BB1057" s="26"/>
      <c r="BC1057" s="26"/>
      <c r="BD1057" s="26"/>
      <c r="BE1057" s="26"/>
      <c r="BF1057" s="26"/>
      <c r="BG1057" s="26"/>
      <c r="BH1057" s="26"/>
      <c r="BI1057" s="26"/>
      <c r="BJ1057" s="26"/>
      <c r="BK1057" s="26"/>
    </row>
    <row r="1058" spans="1:63" x14ac:dyDescent="0.2">
      <c r="A1058" s="34">
        <f t="shared" si="256"/>
        <v>2022</v>
      </c>
      <c r="B1058" s="34">
        <f t="shared" si="257"/>
        <v>11</v>
      </c>
      <c r="C1058" s="34">
        <f t="shared" si="258"/>
        <v>22</v>
      </c>
      <c r="D1058" s="25">
        <v>44887</v>
      </c>
      <c r="E1058" s="20">
        <f t="shared" si="259"/>
        <v>0</v>
      </c>
      <c r="F1058" s="26">
        <f t="shared" si="260"/>
        <v>0</v>
      </c>
      <c r="G1058" s="26">
        <f t="shared" si="261"/>
        <v>0</v>
      </c>
      <c r="H1058" s="37">
        <f t="shared" si="262"/>
        <v>0</v>
      </c>
      <c r="I1058" s="26">
        <f t="shared" si="263"/>
        <v>0</v>
      </c>
      <c r="J1058" s="20">
        <f t="shared" si="264"/>
        <v>19800</v>
      </c>
      <c r="K1058" s="20">
        <f t="shared" si="265"/>
        <v>2000</v>
      </c>
      <c r="L1058" s="26">
        <v>1000</v>
      </c>
      <c r="M1058" s="26">
        <v>0</v>
      </c>
      <c r="N1058" s="26">
        <v>1000</v>
      </c>
      <c r="O1058" s="20">
        <f t="shared" si="266"/>
        <v>-2000</v>
      </c>
      <c r="P1058" s="20">
        <f t="shared" si="267"/>
        <v>17800</v>
      </c>
      <c r="Q1058" s="26">
        <v>500</v>
      </c>
      <c r="R1058" s="26">
        <v>5000</v>
      </c>
      <c r="S1058" s="26">
        <v>1000</v>
      </c>
      <c r="T1058" s="26">
        <v>500</v>
      </c>
      <c r="U1058" s="26">
        <v>2000</v>
      </c>
      <c r="V1058" s="26">
        <v>3000</v>
      </c>
      <c r="W1058" s="26">
        <v>0</v>
      </c>
      <c r="X1058" s="26">
        <v>5000</v>
      </c>
      <c r="Y1058" s="26">
        <v>800</v>
      </c>
      <c r="Z1058" s="20">
        <f t="shared" si="268"/>
        <v>-19800</v>
      </c>
      <c r="AA1058" s="26">
        <f t="shared" si="269"/>
        <v>15000</v>
      </c>
      <c r="AB1058" s="26">
        <v>0</v>
      </c>
      <c r="AC1058" s="26">
        <v>15000</v>
      </c>
      <c r="AD1058" s="26">
        <v>0</v>
      </c>
      <c r="AE1058" s="26">
        <v>0</v>
      </c>
      <c r="AF1058" s="26">
        <f t="shared" si="270"/>
        <v>-34800</v>
      </c>
      <c r="AG1058" s="27">
        <f>SUM($AF$2:AF1058)/SUM($AH$2:AH1058)</f>
        <v>-3.3841532639545886E-3</v>
      </c>
      <c r="AH1058" s="28">
        <v>10000000</v>
      </c>
      <c r="AI1058" s="26">
        <f t="shared" si="271"/>
        <v>0</v>
      </c>
      <c r="AJ1058" s="26"/>
      <c r="AK1058" s="26"/>
      <c r="AL1058" s="26"/>
      <c r="AM1058" s="26"/>
      <c r="AN1058" s="26"/>
      <c r="AO1058" s="26"/>
      <c r="AP1058" s="26"/>
      <c r="AQ1058" s="26"/>
      <c r="AR1058" s="26"/>
      <c r="AS1058" s="26"/>
      <c r="AT1058" s="29"/>
      <c r="AU1058" s="29"/>
      <c r="AV1058" s="26"/>
      <c r="AW1058" s="26"/>
      <c r="AX1058" s="26"/>
      <c r="AY1058" s="26"/>
      <c r="AZ1058" s="26"/>
      <c r="BA1058" s="26"/>
      <c r="BB1058" s="26"/>
      <c r="BC1058" s="26"/>
      <c r="BD1058" s="26"/>
      <c r="BE1058" s="26"/>
      <c r="BF1058" s="26"/>
      <c r="BG1058" s="26"/>
      <c r="BH1058" s="26"/>
      <c r="BI1058" s="26"/>
      <c r="BJ1058" s="26"/>
      <c r="BK1058" s="26"/>
    </row>
    <row r="1059" spans="1:63" x14ac:dyDescent="0.2">
      <c r="A1059" s="34">
        <f t="shared" si="256"/>
        <v>2022</v>
      </c>
      <c r="B1059" s="34">
        <f t="shared" si="257"/>
        <v>11</v>
      </c>
      <c r="C1059" s="34">
        <f t="shared" si="258"/>
        <v>23</v>
      </c>
      <c r="D1059" s="25">
        <v>44888</v>
      </c>
      <c r="E1059" s="20">
        <f t="shared" si="259"/>
        <v>0</v>
      </c>
      <c r="F1059" s="26">
        <f t="shared" si="260"/>
        <v>0</v>
      </c>
      <c r="G1059" s="26">
        <f t="shared" si="261"/>
        <v>0</v>
      </c>
      <c r="H1059" s="37">
        <f t="shared" si="262"/>
        <v>0</v>
      </c>
      <c r="I1059" s="26">
        <f t="shared" si="263"/>
        <v>0</v>
      </c>
      <c r="J1059" s="20">
        <f t="shared" si="264"/>
        <v>19800</v>
      </c>
      <c r="K1059" s="20">
        <f t="shared" si="265"/>
        <v>2000</v>
      </c>
      <c r="L1059" s="26">
        <v>1000</v>
      </c>
      <c r="M1059" s="26">
        <v>0</v>
      </c>
      <c r="N1059" s="26">
        <v>1000</v>
      </c>
      <c r="O1059" s="20">
        <f t="shared" si="266"/>
        <v>-2000</v>
      </c>
      <c r="P1059" s="20">
        <f t="shared" si="267"/>
        <v>17800</v>
      </c>
      <c r="Q1059" s="26">
        <v>500</v>
      </c>
      <c r="R1059" s="26">
        <v>5000</v>
      </c>
      <c r="S1059" s="26">
        <v>1000</v>
      </c>
      <c r="T1059" s="26">
        <v>500</v>
      </c>
      <c r="U1059" s="26">
        <v>2000</v>
      </c>
      <c r="V1059" s="26">
        <v>3000</v>
      </c>
      <c r="W1059" s="26">
        <v>0</v>
      </c>
      <c r="X1059" s="26">
        <v>5000</v>
      </c>
      <c r="Y1059" s="26">
        <v>800</v>
      </c>
      <c r="Z1059" s="20">
        <f t="shared" si="268"/>
        <v>-19800</v>
      </c>
      <c r="AA1059" s="26">
        <f t="shared" si="269"/>
        <v>15000</v>
      </c>
      <c r="AB1059" s="26">
        <v>0</v>
      </c>
      <c r="AC1059" s="26">
        <v>15000</v>
      </c>
      <c r="AD1059" s="26">
        <v>0</v>
      </c>
      <c r="AE1059" s="26">
        <v>0</v>
      </c>
      <c r="AF1059" s="26">
        <f t="shared" si="270"/>
        <v>-34800</v>
      </c>
      <c r="AG1059" s="27">
        <f>SUM($AF$2:AF1059)/SUM($AH$2:AH1059)</f>
        <v>-3.3842438563327034E-3</v>
      </c>
      <c r="AH1059" s="28">
        <v>10000000</v>
      </c>
      <c r="AI1059" s="26">
        <f t="shared" si="271"/>
        <v>0</v>
      </c>
      <c r="AJ1059" s="26"/>
      <c r="AK1059" s="26"/>
      <c r="AL1059" s="26"/>
      <c r="AM1059" s="26"/>
      <c r="AN1059" s="26"/>
      <c r="AO1059" s="26"/>
      <c r="AP1059" s="26"/>
      <c r="AQ1059" s="26"/>
      <c r="AR1059" s="26"/>
      <c r="AS1059" s="26"/>
      <c r="AT1059" s="29"/>
      <c r="AU1059" s="29"/>
      <c r="AV1059" s="26"/>
      <c r="AW1059" s="26"/>
      <c r="AX1059" s="26"/>
      <c r="AY1059" s="26"/>
      <c r="AZ1059" s="26"/>
      <c r="BA1059" s="26"/>
      <c r="BB1059" s="26"/>
      <c r="BC1059" s="26"/>
      <c r="BD1059" s="26"/>
      <c r="BE1059" s="26"/>
      <c r="BF1059" s="26"/>
      <c r="BG1059" s="26"/>
      <c r="BH1059" s="26"/>
      <c r="BI1059" s="26"/>
      <c r="BJ1059" s="26"/>
      <c r="BK1059" s="26"/>
    </row>
    <row r="1060" spans="1:63" x14ac:dyDescent="0.2">
      <c r="A1060" s="34">
        <f t="shared" si="256"/>
        <v>2022</v>
      </c>
      <c r="B1060" s="34">
        <f t="shared" si="257"/>
        <v>11</v>
      </c>
      <c r="C1060" s="34">
        <f t="shared" si="258"/>
        <v>24</v>
      </c>
      <c r="D1060" s="25">
        <v>44889</v>
      </c>
      <c r="E1060" s="20">
        <f t="shared" si="259"/>
        <v>0</v>
      </c>
      <c r="F1060" s="26">
        <f t="shared" si="260"/>
        <v>0</v>
      </c>
      <c r="G1060" s="26">
        <f t="shared" si="261"/>
        <v>0</v>
      </c>
      <c r="H1060" s="37">
        <f t="shared" si="262"/>
        <v>0</v>
      </c>
      <c r="I1060" s="26">
        <f t="shared" si="263"/>
        <v>0</v>
      </c>
      <c r="J1060" s="20">
        <f t="shared" si="264"/>
        <v>19800</v>
      </c>
      <c r="K1060" s="20">
        <f t="shared" si="265"/>
        <v>2000</v>
      </c>
      <c r="L1060" s="26">
        <v>1000</v>
      </c>
      <c r="M1060" s="26">
        <v>0</v>
      </c>
      <c r="N1060" s="26">
        <v>1000</v>
      </c>
      <c r="O1060" s="20">
        <f t="shared" si="266"/>
        <v>-2000</v>
      </c>
      <c r="P1060" s="20">
        <f t="shared" si="267"/>
        <v>17800</v>
      </c>
      <c r="Q1060" s="26">
        <v>500</v>
      </c>
      <c r="R1060" s="26">
        <v>5000</v>
      </c>
      <c r="S1060" s="26">
        <v>1000</v>
      </c>
      <c r="T1060" s="26">
        <v>500</v>
      </c>
      <c r="U1060" s="26">
        <v>2000</v>
      </c>
      <c r="V1060" s="26">
        <v>3000</v>
      </c>
      <c r="W1060" s="26">
        <v>0</v>
      </c>
      <c r="X1060" s="26">
        <v>5000</v>
      </c>
      <c r="Y1060" s="26">
        <v>800</v>
      </c>
      <c r="Z1060" s="20">
        <f t="shared" si="268"/>
        <v>-19800</v>
      </c>
      <c r="AA1060" s="26">
        <f t="shared" si="269"/>
        <v>15000</v>
      </c>
      <c r="AB1060" s="26">
        <v>0</v>
      </c>
      <c r="AC1060" s="26">
        <v>15000</v>
      </c>
      <c r="AD1060" s="26">
        <v>0</v>
      </c>
      <c r="AE1060" s="26">
        <v>0</v>
      </c>
      <c r="AF1060" s="26">
        <f t="shared" si="270"/>
        <v>-34800</v>
      </c>
      <c r="AG1060" s="27">
        <f>SUM($AF$2:AF1060)/SUM($AH$2:AH1060)</f>
        <v>-3.3843342776203964E-3</v>
      </c>
      <c r="AH1060" s="28">
        <v>10000000</v>
      </c>
      <c r="AI1060" s="26">
        <f t="shared" si="271"/>
        <v>0</v>
      </c>
      <c r="AJ1060" s="26"/>
      <c r="AK1060" s="26"/>
      <c r="AL1060" s="26"/>
      <c r="AM1060" s="26"/>
      <c r="AN1060" s="26"/>
      <c r="AO1060" s="26"/>
      <c r="AP1060" s="26"/>
      <c r="AQ1060" s="26"/>
      <c r="AR1060" s="26"/>
      <c r="AS1060" s="26"/>
      <c r="AT1060" s="29"/>
      <c r="AU1060" s="29"/>
      <c r="AV1060" s="26"/>
      <c r="AW1060" s="26"/>
      <c r="AX1060" s="26"/>
      <c r="AY1060" s="26"/>
      <c r="AZ1060" s="26"/>
      <c r="BA1060" s="26"/>
      <c r="BB1060" s="26"/>
      <c r="BC1060" s="26"/>
      <c r="BD1060" s="26"/>
      <c r="BE1060" s="26"/>
      <c r="BF1060" s="26"/>
      <c r="BG1060" s="26"/>
      <c r="BH1060" s="26"/>
      <c r="BI1060" s="26"/>
      <c r="BJ1060" s="26"/>
      <c r="BK1060" s="26"/>
    </row>
    <row r="1061" spans="1:63" x14ac:dyDescent="0.2">
      <c r="A1061" s="34">
        <f t="shared" si="256"/>
        <v>2022</v>
      </c>
      <c r="B1061" s="34">
        <f t="shared" si="257"/>
        <v>11</v>
      </c>
      <c r="C1061" s="34">
        <f t="shared" si="258"/>
        <v>25</v>
      </c>
      <c r="D1061" s="25">
        <v>44890</v>
      </c>
      <c r="E1061" s="20">
        <f t="shared" si="259"/>
        <v>0</v>
      </c>
      <c r="F1061" s="26">
        <f t="shared" si="260"/>
        <v>0</v>
      </c>
      <c r="G1061" s="26">
        <f t="shared" si="261"/>
        <v>0</v>
      </c>
      <c r="H1061" s="37">
        <f t="shared" si="262"/>
        <v>0</v>
      </c>
      <c r="I1061" s="26">
        <f t="shared" si="263"/>
        <v>0</v>
      </c>
      <c r="J1061" s="20">
        <f t="shared" si="264"/>
        <v>19800</v>
      </c>
      <c r="K1061" s="20">
        <f t="shared" si="265"/>
        <v>2000</v>
      </c>
      <c r="L1061" s="26">
        <v>1000</v>
      </c>
      <c r="M1061" s="26">
        <v>0</v>
      </c>
      <c r="N1061" s="26">
        <v>1000</v>
      </c>
      <c r="O1061" s="20">
        <f t="shared" si="266"/>
        <v>-2000</v>
      </c>
      <c r="P1061" s="20">
        <f t="shared" si="267"/>
        <v>17800</v>
      </c>
      <c r="Q1061" s="26">
        <v>500</v>
      </c>
      <c r="R1061" s="26">
        <v>5000</v>
      </c>
      <c r="S1061" s="26">
        <v>1000</v>
      </c>
      <c r="T1061" s="26">
        <v>500</v>
      </c>
      <c r="U1061" s="26">
        <v>2000</v>
      </c>
      <c r="V1061" s="26">
        <v>3000</v>
      </c>
      <c r="W1061" s="26">
        <v>0</v>
      </c>
      <c r="X1061" s="26">
        <v>5000</v>
      </c>
      <c r="Y1061" s="26">
        <v>800</v>
      </c>
      <c r="Z1061" s="20">
        <f t="shared" si="268"/>
        <v>-19800</v>
      </c>
      <c r="AA1061" s="26">
        <f t="shared" si="269"/>
        <v>15000</v>
      </c>
      <c r="AB1061" s="26">
        <v>0</v>
      </c>
      <c r="AC1061" s="26">
        <v>15000</v>
      </c>
      <c r="AD1061" s="26">
        <v>0</v>
      </c>
      <c r="AE1061" s="26">
        <v>0</v>
      </c>
      <c r="AF1061" s="26">
        <f t="shared" si="270"/>
        <v>-34800</v>
      </c>
      <c r="AG1061" s="27">
        <f>SUM($AF$2:AF1061)/SUM($AH$2:AH1061)</f>
        <v>-3.3844245283018866E-3</v>
      </c>
      <c r="AH1061" s="28">
        <v>10000000</v>
      </c>
      <c r="AI1061" s="26">
        <f t="shared" si="271"/>
        <v>0</v>
      </c>
      <c r="AJ1061" s="26"/>
      <c r="AK1061" s="26"/>
      <c r="AL1061" s="26"/>
      <c r="AM1061" s="26"/>
      <c r="AN1061" s="26"/>
      <c r="AO1061" s="26"/>
      <c r="AP1061" s="26"/>
      <c r="AQ1061" s="26"/>
      <c r="AR1061" s="26"/>
      <c r="AS1061" s="26"/>
      <c r="AT1061" s="29"/>
      <c r="AU1061" s="29"/>
      <c r="AV1061" s="26"/>
      <c r="AW1061" s="26"/>
      <c r="AX1061" s="26"/>
      <c r="AY1061" s="26"/>
      <c r="AZ1061" s="26"/>
      <c r="BA1061" s="26"/>
      <c r="BB1061" s="26"/>
      <c r="BC1061" s="26"/>
      <c r="BD1061" s="26"/>
      <c r="BE1061" s="26"/>
      <c r="BF1061" s="26"/>
      <c r="BG1061" s="26"/>
      <c r="BH1061" s="26"/>
      <c r="BI1061" s="26"/>
      <c r="BJ1061" s="26"/>
      <c r="BK1061" s="26"/>
    </row>
    <row r="1062" spans="1:63" x14ac:dyDescent="0.2">
      <c r="A1062" s="34">
        <f t="shared" si="256"/>
        <v>2022</v>
      </c>
      <c r="B1062" s="34">
        <f t="shared" si="257"/>
        <v>11</v>
      </c>
      <c r="C1062" s="34">
        <f t="shared" si="258"/>
        <v>26</v>
      </c>
      <c r="D1062" s="25">
        <v>44891</v>
      </c>
      <c r="E1062" s="20">
        <f t="shared" si="259"/>
        <v>0</v>
      </c>
      <c r="F1062" s="26">
        <f t="shared" si="260"/>
        <v>0</v>
      </c>
      <c r="G1062" s="26">
        <f t="shared" si="261"/>
        <v>0</v>
      </c>
      <c r="H1062" s="37">
        <f t="shared" si="262"/>
        <v>0</v>
      </c>
      <c r="I1062" s="26">
        <f t="shared" si="263"/>
        <v>0</v>
      </c>
      <c r="J1062" s="20">
        <f t="shared" si="264"/>
        <v>19800</v>
      </c>
      <c r="K1062" s="20">
        <f t="shared" si="265"/>
        <v>2000</v>
      </c>
      <c r="L1062" s="26">
        <v>1000</v>
      </c>
      <c r="M1062" s="26">
        <v>0</v>
      </c>
      <c r="N1062" s="26">
        <v>1000</v>
      </c>
      <c r="O1062" s="20">
        <f t="shared" si="266"/>
        <v>-2000</v>
      </c>
      <c r="P1062" s="20">
        <f t="shared" si="267"/>
        <v>17800</v>
      </c>
      <c r="Q1062" s="26">
        <v>500</v>
      </c>
      <c r="R1062" s="26">
        <v>5000</v>
      </c>
      <c r="S1062" s="26">
        <v>1000</v>
      </c>
      <c r="T1062" s="26">
        <v>500</v>
      </c>
      <c r="U1062" s="26">
        <v>2000</v>
      </c>
      <c r="V1062" s="26">
        <v>3000</v>
      </c>
      <c r="W1062" s="26">
        <v>0</v>
      </c>
      <c r="X1062" s="26">
        <v>5000</v>
      </c>
      <c r="Y1062" s="26">
        <v>800</v>
      </c>
      <c r="Z1062" s="20">
        <f t="shared" si="268"/>
        <v>-19800</v>
      </c>
      <c r="AA1062" s="26">
        <f t="shared" si="269"/>
        <v>15000</v>
      </c>
      <c r="AB1062" s="26">
        <v>0</v>
      </c>
      <c r="AC1062" s="26">
        <v>15000</v>
      </c>
      <c r="AD1062" s="26">
        <v>0</v>
      </c>
      <c r="AE1062" s="26">
        <v>0</v>
      </c>
      <c r="AF1062" s="26">
        <f t="shared" si="270"/>
        <v>-34800</v>
      </c>
      <c r="AG1062" s="27">
        <f>SUM($AF$2:AF1062)/SUM($AH$2:AH1062)</f>
        <v>-3.3845146088595664E-3</v>
      </c>
      <c r="AH1062" s="28">
        <v>10000000</v>
      </c>
      <c r="AI1062" s="26">
        <f t="shared" si="271"/>
        <v>0</v>
      </c>
      <c r="AJ1062" s="26"/>
      <c r="AK1062" s="26"/>
      <c r="AL1062" s="26"/>
      <c r="AM1062" s="26"/>
      <c r="AN1062" s="26"/>
      <c r="AO1062" s="26"/>
      <c r="AP1062" s="26"/>
      <c r="AQ1062" s="26"/>
      <c r="AR1062" s="26"/>
      <c r="AS1062" s="26"/>
      <c r="AT1062" s="29"/>
      <c r="AU1062" s="29"/>
      <c r="AV1062" s="26"/>
      <c r="AW1062" s="26"/>
      <c r="AX1062" s="26"/>
      <c r="AY1062" s="26"/>
      <c r="AZ1062" s="26"/>
      <c r="BA1062" s="26"/>
      <c r="BB1062" s="26"/>
      <c r="BC1062" s="26"/>
      <c r="BD1062" s="26"/>
      <c r="BE1062" s="26"/>
      <c r="BF1062" s="26"/>
      <c r="BG1062" s="26"/>
      <c r="BH1062" s="26"/>
      <c r="BI1062" s="26"/>
      <c r="BJ1062" s="26"/>
      <c r="BK1062" s="26"/>
    </row>
    <row r="1063" spans="1:63" x14ac:dyDescent="0.2">
      <c r="A1063" s="34">
        <f t="shared" si="256"/>
        <v>2022</v>
      </c>
      <c r="B1063" s="34">
        <f t="shared" si="257"/>
        <v>11</v>
      </c>
      <c r="C1063" s="34">
        <f t="shared" si="258"/>
        <v>27</v>
      </c>
      <c r="D1063" s="25">
        <v>44892</v>
      </c>
      <c r="E1063" s="20">
        <f t="shared" si="259"/>
        <v>0</v>
      </c>
      <c r="F1063" s="26">
        <f t="shared" si="260"/>
        <v>0</v>
      </c>
      <c r="G1063" s="26">
        <f t="shared" si="261"/>
        <v>0</v>
      </c>
      <c r="H1063" s="37">
        <f t="shared" si="262"/>
        <v>0</v>
      </c>
      <c r="I1063" s="26">
        <f t="shared" si="263"/>
        <v>0</v>
      </c>
      <c r="J1063" s="20">
        <f t="shared" si="264"/>
        <v>19800</v>
      </c>
      <c r="K1063" s="20">
        <f t="shared" si="265"/>
        <v>2000</v>
      </c>
      <c r="L1063" s="26">
        <v>1000</v>
      </c>
      <c r="M1063" s="26">
        <v>0</v>
      </c>
      <c r="N1063" s="26">
        <v>1000</v>
      </c>
      <c r="O1063" s="20">
        <f t="shared" si="266"/>
        <v>-2000</v>
      </c>
      <c r="P1063" s="20">
        <f t="shared" si="267"/>
        <v>17800</v>
      </c>
      <c r="Q1063" s="26">
        <v>500</v>
      </c>
      <c r="R1063" s="26">
        <v>5000</v>
      </c>
      <c r="S1063" s="26">
        <v>1000</v>
      </c>
      <c r="T1063" s="26">
        <v>500</v>
      </c>
      <c r="U1063" s="26">
        <v>2000</v>
      </c>
      <c r="V1063" s="26">
        <v>3000</v>
      </c>
      <c r="W1063" s="26">
        <v>0</v>
      </c>
      <c r="X1063" s="26">
        <v>5000</v>
      </c>
      <c r="Y1063" s="26">
        <v>800</v>
      </c>
      <c r="Z1063" s="20">
        <f t="shared" si="268"/>
        <v>-19800</v>
      </c>
      <c r="AA1063" s="26">
        <f t="shared" si="269"/>
        <v>15000</v>
      </c>
      <c r="AB1063" s="26">
        <v>0</v>
      </c>
      <c r="AC1063" s="26">
        <v>15000</v>
      </c>
      <c r="AD1063" s="26">
        <v>0</v>
      </c>
      <c r="AE1063" s="26">
        <v>0</v>
      </c>
      <c r="AF1063" s="26">
        <f t="shared" si="270"/>
        <v>-34800</v>
      </c>
      <c r="AG1063" s="27">
        <f>SUM($AF$2:AF1063)/SUM($AH$2:AH1063)</f>
        <v>-3.3846045197740114E-3</v>
      </c>
      <c r="AH1063" s="28">
        <v>10000000</v>
      </c>
      <c r="AI1063" s="26">
        <f t="shared" si="271"/>
        <v>0</v>
      </c>
      <c r="AJ1063" s="26"/>
      <c r="AK1063" s="26"/>
      <c r="AL1063" s="26"/>
      <c r="AM1063" s="26"/>
      <c r="AN1063" s="26"/>
      <c r="AO1063" s="26"/>
      <c r="AP1063" s="26"/>
      <c r="AQ1063" s="26"/>
      <c r="AR1063" s="26"/>
      <c r="AS1063" s="26"/>
      <c r="AT1063" s="29"/>
      <c r="AU1063" s="29"/>
      <c r="AV1063" s="26"/>
      <c r="AW1063" s="26"/>
      <c r="AX1063" s="26"/>
      <c r="AY1063" s="26"/>
      <c r="AZ1063" s="26"/>
      <c r="BA1063" s="26"/>
      <c r="BB1063" s="26"/>
      <c r="BC1063" s="26"/>
      <c r="BD1063" s="26"/>
      <c r="BE1063" s="26"/>
      <c r="BF1063" s="26"/>
      <c r="BG1063" s="26"/>
      <c r="BH1063" s="26"/>
      <c r="BI1063" s="26"/>
      <c r="BJ1063" s="26"/>
      <c r="BK1063" s="26"/>
    </row>
    <row r="1064" spans="1:63" x14ac:dyDescent="0.2">
      <c r="A1064" s="34">
        <f t="shared" si="256"/>
        <v>2022</v>
      </c>
      <c r="B1064" s="34">
        <f t="shared" si="257"/>
        <v>11</v>
      </c>
      <c r="C1064" s="34">
        <f t="shared" si="258"/>
        <v>28</v>
      </c>
      <c r="D1064" s="25">
        <v>44893</v>
      </c>
      <c r="E1064" s="20">
        <f t="shared" si="259"/>
        <v>0</v>
      </c>
      <c r="F1064" s="26">
        <f t="shared" si="260"/>
        <v>0</v>
      </c>
      <c r="G1064" s="26">
        <f t="shared" si="261"/>
        <v>0</v>
      </c>
      <c r="H1064" s="37">
        <f t="shared" si="262"/>
        <v>0</v>
      </c>
      <c r="I1064" s="26">
        <f t="shared" si="263"/>
        <v>0</v>
      </c>
      <c r="J1064" s="20">
        <f t="shared" si="264"/>
        <v>19800</v>
      </c>
      <c r="K1064" s="20">
        <f t="shared" si="265"/>
        <v>2000</v>
      </c>
      <c r="L1064" s="26">
        <v>1000</v>
      </c>
      <c r="M1064" s="26">
        <v>0</v>
      </c>
      <c r="N1064" s="26">
        <v>1000</v>
      </c>
      <c r="O1064" s="20">
        <f t="shared" si="266"/>
        <v>-2000</v>
      </c>
      <c r="P1064" s="20">
        <f t="shared" si="267"/>
        <v>17800</v>
      </c>
      <c r="Q1064" s="26">
        <v>500</v>
      </c>
      <c r="R1064" s="26">
        <v>5000</v>
      </c>
      <c r="S1064" s="26">
        <v>1000</v>
      </c>
      <c r="T1064" s="26">
        <v>500</v>
      </c>
      <c r="U1064" s="26">
        <v>2000</v>
      </c>
      <c r="V1064" s="26">
        <v>3000</v>
      </c>
      <c r="W1064" s="26">
        <v>0</v>
      </c>
      <c r="X1064" s="26">
        <v>5000</v>
      </c>
      <c r="Y1064" s="26">
        <v>800</v>
      </c>
      <c r="Z1064" s="20">
        <f t="shared" si="268"/>
        <v>-19800</v>
      </c>
      <c r="AA1064" s="26">
        <f t="shared" si="269"/>
        <v>15000</v>
      </c>
      <c r="AB1064" s="26">
        <v>0</v>
      </c>
      <c r="AC1064" s="26">
        <v>15000</v>
      </c>
      <c r="AD1064" s="26">
        <v>0</v>
      </c>
      <c r="AE1064" s="26">
        <v>0</v>
      </c>
      <c r="AF1064" s="26">
        <f t="shared" si="270"/>
        <v>-34800</v>
      </c>
      <c r="AG1064" s="27">
        <f>SUM($AF$2:AF1064)/SUM($AH$2:AH1064)</f>
        <v>-3.3846942615239888E-3</v>
      </c>
      <c r="AH1064" s="28">
        <v>10000000</v>
      </c>
      <c r="AI1064" s="26">
        <f t="shared" si="271"/>
        <v>0</v>
      </c>
      <c r="AJ1064" s="26"/>
      <c r="AK1064" s="26"/>
      <c r="AL1064" s="26"/>
      <c r="AM1064" s="26"/>
      <c r="AN1064" s="26"/>
      <c r="AO1064" s="26"/>
      <c r="AP1064" s="26"/>
      <c r="AQ1064" s="26"/>
      <c r="AR1064" s="26"/>
      <c r="AS1064" s="26"/>
      <c r="AT1064" s="29"/>
      <c r="AU1064" s="29"/>
      <c r="AV1064" s="26"/>
      <c r="AW1064" s="26"/>
      <c r="AX1064" s="26"/>
      <c r="AY1064" s="26"/>
      <c r="AZ1064" s="26"/>
      <c r="BA1064" s="26"/>
      <c r="BB1064" s="26"/>
      <c r="BC1064" s="26"/>
      <c r="BD1064" s="26"/>
      <c r="BE1064" s="26"/>
      <c r="BF1064" s="26"/>
      <c r="BG1064" s="26"/>
      <c r="BH1064" s="26"/>
      <c r="BI1064" s="26"/>
      <c r="BJ1064" s="26"/>
      <c r="BK1064" s="26"/>
    </row>
    <row r="1065" spans="1:63" x14ac:dyDescent="0.2">
      <c r="A1065" s="34">
        <f t="shared" si="256"/>
        <v>2022</v>
      </c>
      <c r="B1065" s="34">
        <f t="shared" si="257"/>
        <v>11</v>
      </c>
      <c r="C1065" s="34">
        <f t="shared" si="258"/>
        <v>29</v>
      </c>
      <c r="D1065" s="25">
        <v>44894</v>
      </c>
      <c r="E1065" s="20">
        <f t="shared" si="259"/>
        <v>0</v>
      </c>
      <c r="F1065" s="26">
        <f t="shared" si="260"/>
        <v>0</v>
      </c>
      <c r="G1065" s="26">
        <f t="shared" si="261"/>
        <v>0</v>
      </c>
      <c r="H1065" s="37">
        <f t="shared" si="262"/>
        <v>0</v>
      </c>
      <c r="I1065" s="26">
        <f t="shared" si="263"/>
        <v>0</v>
      </c>
      <c r="J1065" s="20">
        <f t="shared" si="264"/>
        <v>19800</v>
      </c>
      <c r="K1065" s="20">
        <f t="shared" si="265"/>
        <v>2000</v>
      </c>
      <c r="L1065" s="26">
        <v>1000</v>
      </c>
      <c r="M1065" s="26">
        <v>0</v>
      </c>
      <c r="N1065" s="26">
        <v>1000</v>
      </c>
      <c r="O1065" s="20">
        <f t="shared" si="266"/>
        <v>-2000</v>
      </c>
      <c r="P1065" s="20">
        <f t="shared" si="267"/>
        <v>17800</v>
      </c>
      <c r="Q1065" s="26">
        <v>500</v>
      </c>
      <c r="R1065" s="26">
        <v>5000</v>
      </c>
      <c r="S1065" s="26">
        <v>1000</v>
      </c>
      <c r="T1065" s="26">
        <v>500</v>
      </c>
      <c r="U1065" s="26">
        <v>2000</v>
      </c>
      <c r="V1065" s="26">
        <v>3000</v>
      </c>
      <c r="W1065" s="26">
        <v>0</v>
      </c>
      <c r="X1065" s="26">
        <v>5000</v>
      </c>
      <c r="Y1065" s="26">
        <v>800</v>
      </c>
      <c r="Z1065" s="20">
        <f t="shared" si="268"/>
        <v>-19800</v>
      </c>
      <c r="AA1065" s="26">
        <f t="shared" si="269"/>
        <v>15000</v>
      </c>
      <c r="AB1065" s="26">
        <v>0</v>
      </c>
      <c r="AC1065" s="26">
        <v>15000</v>
      </c>
      <c r="AD1065" s="26">
        <v>0</v>
      </c>
      <c r="AE1065" s="26">
        <v>0</v>
      </c>
      <c r="AF1065" s="26">
        <f t="shared" si="270"/>
        <v>-34800</v>
      </c>
      <c r="AG1065" s="27">
        <f>SUM($AF$2:AF1065)/SUM($AH$2:AH1065)</f>
        <v>-3.3847838345864661E-3</v>
      </c>
      <c r="AH1065" s="28">
        <v>10000000</v>
      </c>
      <c r="AI1065" s="26">
        <f t="shared" si="271"/>
        <v>0</v>
      </c>
      <c r="AJ1065" s="26"/>
      <c r="AK1065" s="26"/>
      <c r="AL1065" s="26"/>
      <c r="AM1065" s="26"/>
      <c r="AN1065" s="26"/>
      <c r="AO1065" s="26"/>
      <c r="AP1065" s="26"/>
      <c r="AQ1065" s="26"/>
      <c r="AR1065" s="26"/>
      <c r="AS1065" s="26"/>
      <c r="AT1065" s="29"/>
      <c r="AU1065" s="29"/>
      <c r="AV1065" s="26"/>
      <c r="AW1065" s="26"/>
      <c r="AX1065" s="26"/>
      <c r="AY1065" s="26"/>
      <c r="AZ1065" s="26"/>
      <c r="BA1065" s="26"/>
      <c r="BB1065" s="26"/>
      <c r="BC1065" s="26"/>
      <c r="BD1065" s="26"/>
      <c r="BE1065" s="26"/>
      <c r="BF1065" s="26"/>
      <c r="BG1065" s="26"/>
      <c r="BH1065" s="26"/>
      <c r="BI1065" s="26"/>
      <c r="BJ1065" s="26"/>
      <c r="BK1065" s="26"/>
    </row>
    <row r="1066" spans="1:63" x14ac:dyDescent="0.2">
      <c r="A1066" s="34">
        <f t="shared" si="256"/>
        <v>2022</v>
      </c>
      <c r="B1066" s="34">
        <f t="shared" si="257"/>
        <v>11</v>
      </c>
      <c r="C1066" s="34">
        <f t="shared" si="258"/>
        <v>30</v>
      </c>
      <c r="D1066" s="25">
        <v>44895</v>
      </c>
      <c r="E1066" s="20">
        <f t="shared" si="259"/>
        <v>10100</v>
      </c>
      <c r="F1066" s="26">
        <f t="shared" si="260"/>
        <v>10000</v>
      </c>
      <c r="G1066" s="26">
        <f t="shared" si="261"/>
        <v>100</v>
      </c>
      <c r="H1066" s="37">
        <f t="shared" si="262"/>
        <v>1</v>
      </c>
      <c r="I1066" s="26">
        <f t="shared" si="263"/>
        <v>10000</v>
      </c>
      <c r="J1066" s="20">
        <f t="shared" si="264"/>
        <v>19800</v>
      </c>
      <c r="K1066" s="20">
        <f t="shared" si="265"/>
        <v>2000</v>
      </c>
      <c r="L1066" s="26">
        <v>1000</v>
      </c>
      <c r="M1066" s="26">
        <v>0</v>
      </c>
      <c r="N1066" s="26">
        <v>1000</v>
      </c>
      <c r="O1066" s="20">
        <f t="shared" si="266"/>
        <v>8100</v>
      </c>
      <c r="P1066" s="20">
        <f t="shared" si="267"/>
        <v>17800</v>
      </c>
      <c r="Q1066" s="26">
        <v>500</v>
      </c>
      <c r="R1066" s="26">
        <v>5000</v>
      </c>
      <c r="S1066" s="26">
        <v>1000</v>
      </c>
      <c r="T1066" s="26">
        <v>500</v>
      </c>
      <c r="U1066" s="26">
        <v>2000</v>
      </c>
      <c r="V1066" s="26">
        <v>3000</v>
      </c>
      <c r="W1066" s="26">
        <v>0</v>
      </c>
      <c r="X1066" s="26">
        <v>5000</v>
      </c>
      <c r="Y1066" s="26">
        <v>800</v>
      </c>
      <c r="Z1066" s="20">
        <f t="shared" si="268"/>
        <v>-9700</v>
      </c>
      <c r="AA1066" s="26">
        <f t="shared" si="269"/>
        <v>15000</v>
      </c>
      <c r="AB1066" s="26">
        <v>0</v>
      </c>
      <c r="AC1066" s="26">
        <v>15000</v>
      </c>
      <c r="AD1066" s="26">
        <v>0</v>
      </c>
      <c r="AE1066" s="26">
        <v>0</v>
      </c>
      <c r="AF1066" s="26">
        <f t="shared" si="270"/>
        <v>-24700</v>
      </c>
      <c r="AG1066" s="27">
        <f>SUM($AF$2:AF1066)/SUM($AH$2:AH1066)</f>
        <v>-3.3839248826291078E-3</v>
      </c>
      <c r="AH1066" s="28">
        <v>10000000</v>
      </c>
      <c r="AI1066" s="26">
        <f t="shared" si="271"/>
        <v>0</v>
      </c>
      <c r="AJ1066" s="26"/>
      <c r="AK1066" s="26"/>
      <c r="AL1066" s="26"/>
      <c r="AM1066" s="26"/>
      <c r="AN1066" s="26"/>
      <c r="AO1066" s="26"/>
      <c r="AP1066" s="26"/>
      <c r="AQ1066" s="26"/>
      <c r="AR1066" s="26"/>
      <c r="AS1066" s="26"/>
      <c r="AT1066" s="29"/>
      <c r="AU1066" s="29"/>
      <c r="AV1066" s="26"/>
      <c r="AW1066" s="26"/>
      <c r="AX1066" s="26"/>
      <c r="AY1066" s="26"/>
      <c r="AZ1066" s="26"/>
      <c r="BA1066" s="26"/>
      <c r="BB1066" s="26"/>
      <c r="BC1066" s="26"/>
      <c r="BD1066" s="26"/>
      <c r="BE1066" s="26"/>
      <c r="BF1066" s="26"/>
      <c r="BG1066" s="26"/>
      <c r="BH1066" s="26"/>
      <c r="BI1066" s="26"/>
      <c r="BJ1066" s="26"/>
      <c r="BK1066" s="26"/>
    </row>
    <row r="1067" spans="1:63" x14ac:dyDescent="0.2">
      <c r="A1067" s="34">
        <f t="shared" si="256"/>
        <v>2022</v>
      </c>
      <c r="B1067" s="34">
        <f t="shared" si="257"/>
        <v>12</v>
      </c>
      <c r="C1067" s="34">
        <f t="shared" si="258"/>
        <v>1</v>
      </c>
      <c r="D1067" s="25">
        <v>44896</v>
      </c>
      <c r="E1067" s="20">
        <f t="shared" si="259"/>
        <v>10000</v>
      </c>
      <c r="F1067" s="26">
        <f t="shared" si="260"/>
        <v>10000</v>
      </c>
      <c r="G1067" s="26">
        <f t="shared" si="261"/>
        <v>0</v>
      </c>
      <c r="H1067" s="37">
        <f t="shared" si="262"/>
        <v>1</v>
      </c>
      <c r="I1067" s="26">
        <f t="shared" si="263"/>
        <v>10000</v>
      </c>
      <c r="J1067" s="20">
        <f t="shared" si="264"/>
        <v>19800</v>
      </c>
      <c r="K1067" s="20">
        <f t="shared" si="265"/>
        <v>2000</v>
      </c>
      <c r="L1067" s="26">
        <v>1000</v>
      </c>
      <c r="M1067" s="26">
        <v>0</v>
      </c>
      <c r="N1067" s="26">
        <v>1000</v>
      </c>
      <c r="O1067" s="20">
        <f t="shared" si="266"/>
        <v>8000</v>
      </c>
      <c r="P1067" s="20">
        <f t="shared" si="267"/>
        <v>17800</v>
      </c>
      <c r="Q1067" s="26">
        <v>500</v>
      </c>
      <c r="R1067" s="26">
        <v>5000</v>
      </c>
      <c r="S1067" s="26">
        <v>1000</v>
      </c>
      <c r="T1067" s="26">
        <v>500</v>
      </c>
      <c r="U1067" s="26">
        <v>2000</v>
      </c>
      <c r="V1067" s="26">
        <v>3000</v>
      </c>
      <c r="W1067" s="26">
        <v>0</v>
      </c>
      <c r="X1067" s="26">
        <v>5000</v>
      </c>
      <c r="Y1067" s="26">
        <v>800</v>
      </c>
      <c r="Z1067" s="20">
        <f t="shared" si="268"/>
        <v>-9800</v>
      </c>
      <c r="AA1067" s="26">
        <f t="shared" si="269"/>
        <v>15000</v>
      </c>
      <c r="AB1067" s="26">
        <v>0</v>
      </c>
      <c r="AC1067" s="26">
        <v>15000</v>
      </c>
      <c r="AD1067" s="26">
        <v>0</v>
      </c>
      <c r="AE1067" s="26">
        <v>0</v>
      </c>
      <c r="AF1067" s="26">
        <f t="shared" si="270"/>
        <v>-24800</v>
      </c>
      <c r="AG1067" s="27">
        <f>SUM($AF$2:AF1067)/SUM($AH$2:AH1067)</f>
        <v>-3.3830769230769231E-3</v>
      </c>
      <c r="AH1067" s="28">
        <v>10000000</v>
      </c>
      <c r="AI1067" s="26">
        <f t="shared" si="271"/>
        <v>0</v>
      </c>
      <c r="AJ1067" s="26"/>
      <c r="AK1067" s="26"/>
      <c r="AL1067" s="26"/>
      <c r="AM1067" s="26"/>
      <c r="AN1067" s="26"/>
      <c r="AO1067" s="26"/>
      <c r="AP1067" s="26"/>
      <c r="AQ1067" s="26"/>
      <c r="AR1067" s="26"/>
      <c r="AS1067" s="26"/>
      <c r="AT1067" s="29"/>
      <c r="AU1067" s="29"/>
      <c r="AV1067" s="26"/>
      <c r="AW1067" s="26"/>
      <c r="AX1067" s="26"/>
      <c r="AY1067" s="26"/>
      <c r="AZ1067" s="26"/>
      <c r="BA1067" s="26"/>
      <c r="BB1067" s="26"/>
      <c r="BC1067" s="26"/>
      <c r="BD1067" s="26"/>
      <c r="BE1067" s="26"/>
      <c r="BF1067" s="26"/>
      <c r="BG1067" s="26"/>
      <c r="BH1067" s="26"/>
      <c r="BI1067" s="26"/>
      <c r="BJ1067" s="26"/>
      <c r="BK1067" s="26"/>
    </row>
    <row r="1068" spans="1:63" x14ac:dyDescent="0.2">
      <c r="A1068" s="34">
        <f t="shared" si="256"/>
        <v>2022</v>
      </c>
      <c r="B1068" s="34">
        <f t="shared" si="257"/>
        <v>12</v>
      </c>
      <c r="C1068" s="34">
        <f t="shared" si="258"/>
        <v>2</v>
      </c>
      <c r="D1068" s="25">
        <v>44897</v>
      </c>
      <c r="E1068" s="20">
        <f t="shared" si="259"/>
        <v>0</v>
      </c>
      <c r="F1068" s="26">
        <f t="shared" si="260"/>
        <v>0</v>
      </c>
      <c r="G1068" s="26">
        <f t="shared" si="261"/>
        <v>0</v>
      </c>
      <c r="H1068" s="37">
        <f t="shared" si="262"/>
        <v>0</v>
      </c>
      <c r="I1068" s="26">
        <f t="shared" si="263"/>
        <v>0</v>
      </c>
      <c r="J1068" s="20">
        <f t="shared" si="264"/>
        <v>19800</v>
      </c>
      <c r="K1068" s="20">
        <f t="shared" si="265"/>
        <v>2000</v>
      </c>
      <c r="L1068" s="26">
        <v>1000</v>
      </c>
      <c r="M1068" s="26">
        <v>0</v>
      </c>
      <c r="N1068" s="26">
        <v>1000</v>
      </c>
      <c r="O1068" s="20">
        <f t="shared" si="266"/>
        <v>-2000</v>
      </c>
      <c r="P1068" s="20">
        <f t="shared" si="267"/>
        <v>17800</v>
      </c>
      <c r="Q1068" s="26">
        <v>500</v>
      </c>
      <c r="R1068" s="26">
        <v>5000</v>
      </c>
      <c r="S1068" s="26">
        <v>1000</v>
      </c>
      <c r="T1068" s="26">
        <v>500</v>
      </c>
      <c r="U1068" s="26">
        <v>2000</v>
      </c>
      <c r="V1068" s="26">
        <v>3000</v>
      </c>
      <c r="W1068" s="26">
        <v>0</v>
      </c>
      <c r="X1068" s="26">
        <v>5000</v>
      </c>
      <c r="Y1068" s="26">
        <v>800</v>
      </c>
      <c r="Z1068" s="20">
        <f t="shared" si="268"/>
        <v>-19800</v>
      </c>
      <c r="AA1068" s="26">
        <f t="shared" si="269"/>
        <v>15000</v>
      </c>
      <c r="AB1068" s="26">
        <v>0</v>
      </c>
      <c r="AC1068" s="26">
        <v>15000</v>
      </c>
      <c r="AD1068" s="26">
        <v>0</v>
      </c>
      <c r="AE1068" s="26">
        <v>0</v>
      </c>
      <c r="AF1068" s="26">
        <f t="shared" si="270"/>
        <v>-34800</v>
      </c>
      <c r="AG1068" s="27">
        <f>SUM($AF$2:AF1068)/SUM($AH$2:AH1068)</f>
        <v>-3.3831677600749768E-3</v>
      </c>
      <c r="AH1068" s="28">
        <v>10000000</v>
      </c>
      <c r="AI1068" s="26">
        <f t="shared" si="271"/>
        <v>0</v>
      </c>
      <c r="AJ1068" s="26"/>
      <c r="AK1068" s="26"/>
      <c r="AL1068" s="26"/>
      <c r="AM1068" s="26"/>
      <c r="AN1068" s="26"/>
      <c r="AO1068" s="26"/>
      <c r="AP1068" s="26"/>
      <c r="AQ1068" s="26"/>
      <c r="AR1068" s="26"/>
      <c r="AS1068" s="26"/>
      <c r="AT1068" s="29"/>
      <c r="AU1068" s="29"/>
      <c r="AV1068" s="26"/>
      <c r="AW1068" s="26"/>
      <c r="AX1068" s="26"/>
      <c r="AY1068" s="26"/>
      <c r="AZ1068" s="26"/>
      <c r="BA1068" s="26"/>
      <c r="BB1068" s="26"/>
      <c r="BC1068" s="26"/>
      <c r="BD1068" s="26"/>
      <c r="BE1068" s="26"/>
      <c r="BF1068" s="26"/>
      <c r="BG1068" s="26"/>
      <c r="BH1068" s="26"/>
      <c r="BI1068" s="26"/>
      <c r="BJ1068" s="26"/>
      <c r="BK1068" s="26"/>
    </row>
    <row r="1069" spans="1:63" x14ac:dyDescent="0.2">
      <c r="A1069" s="34">
        <f t="shared" si="256"/>
        <v>2022</v>
      </c>
      <c r="B1069" s="34">
        <f t="shared" si="257"/>
        <v>12</v>
      </c>
      <c r="C1069" s="34">
        <f t="shared" si="258"/>
        <v>3</v>
      </c>
      <c r="D1069" s="25">
        <v>44898</v>
      </c>
      <c r="E1069" s="20">
        <f t="shared" si="259"/>
        <v>0</v>
      </c>
      <c r="F1069" s="26">
        <f t="shared" si="260"/>
        <v>0</v>
      </c>
      <c r="G1069" s="26">
        <f t="shared" si="261"/>
        <v>0</v>
      </c>
      <c r="H1069" s="37">
        <f t="shared" si="262"/>
        <v>0</v>
      </c>
      <c r="I1069" s="26">
        <f t="shared" si="263"/>
        <v>0</v>
      </c>
      <c r="J1069" s="20">
        <f t="shared" si="264"/>
        <v>19800</v>
      </c>
      <c r="K1069" s="20">
        <f t="shared" si="265"/>
        <v>2000</v>
      </c>
      <c r="L1069" s="26">
        <v>1000</v>
      </c>
      <c r="M1069" s="26">
        <v>0</v>
      </c>
      <c r="N1069" s="26">
        <v>1000</v>
      </c>
      <c r="O1069" s="20">
        <f t="shared" si="266"/>
        <v>-2000</v>
      </c>
      <c r="P1069" s="20">
        <f t="shared" si="267"/>
        <v>17800</v>
      </c>
      <c r="Q1069" s="26">
        <v>500</v>
      </c>
      <c r="R1069" s="26">
        <v>5000</v>
      </c>
      <c r="S1069" s="26">
        <v>1000</v>
      </c>
      <c r="T1069" s="26">
        <v>500</v>
      </c>
      <c r="U1069" s="26">
        <v>2000</v>
      </c>
      <c r="V1069" s="26">
        <v>3000</v>
      </c>
      <c r="W1069" s="26">
        <v>0</v>
      </c>
      <c r="X1069" s="26">
        <v>5000</v>
      </c>
      <c r="Y1069" s="26">
        <v>800</v>
      </c>
      <c r="Z1069" s="20">
        <f t="shared" si="268"/>
        <v>-19800</v>
      </c>
      <c r="AA1069" s="26">
        <f t="shared" si="269"/>
        <v>15000</v>
      </c>
      <c r="AB1069" s="26">
        <v>0</v>
      </c>
      <c r="AC1069" s="26">
        <v>15000</v>
      </c>
      <c r="AD1069" s="26">
        <v>0</v>
      </c>
      <c r="AE1069" s="26">
        <v>0</v>
      </c>
      <c r="AF1069" s="26">
        <f t="shared" si="270"/>
        <v>-34800</v>
      </c>
      <c r="AG1069" s="27">
        <f>SUM($AF$2:AF1069)/SUM($AH$2:AH1069)</f>
        <v>-3.3832584269662923E-3</v>
      </c>
      <c r="AH1069" s="28">
        <v>10000000</v>
      </c>
      <c r="AI1069" s="26">
        <f t="shared" si="271"/>
        <v>0</v>
      </c>
      <c r="AJ1069" s="26"/>
      <c r="AK1069" s="26"/>
      <c r="AL1069" s="26"/>
      <c r="AM1069" s="26"/>
      <c r="AN1069" s="26"/>
      <c r="AO1069" s="26"/>
      <c r="AP1069" s="26"/>
      <c r="AQ1069" s="26"/>
      <c r="AR1069" s="26"/>
      <c r="AS1069" s="26"/>
      <c r="AT1069" s="29"/>
      <c r="AU1069" s="29"/>
      <c r="AV1069" s="26"/>
      <c r="AW1069" s="26"/>
      <c r="AX1069" s="26"/>
      <c r="AY1069" s="26"/>
      <c r="AZ1069" s="26"/>
      <c r="BA1069" s="26"/>
      <c r="BB1069" s="26"/>
      <c r="BC1069" s="26"/>
      <c r="BD1069" s="26"/>
      <c r="BE1069" s="26"/>
      <c r="BF1069" s="26"/>
      <c r="BG1069" s="26"/>
      <c r="BH1069" s="26"/>
      <c r="BI1069" s="26"/>
      <c r="BJ1069" s="26"/>
      <c r="BK1069" s="26"/>
    </row>
    <row r="1070" spans="1:63" x14ac:dyDescent="0.2">
      <c r="A1070" s="34">
        <f t="shared" si="256"/>
        <v>2022</v>
      </c>
      <c r="B1070" s="34">
        <f t="shared" si="257"/>
        <v>12</v>
      </c>
      <c r="C1070" s="34">
        <f t="shared" si="258"/>
        <v>4</v>
      </c>
      <c r="D1070" s="25">
        <v>44899</v>
      </c>
      <c r="E1070" s="20">
        <f t="shared" si="259"/>
        <v>0</v>
      </c>
      <c r="F1070" s="26">
        <f t="shared" si="260"/>
        <v>0</v>
      </c>
      <c r="G1070" s="26">
        <f t="shared" si="261"/>
        <v>0</v>
      </c>
      <c r="H1070" s="37">
        <f t="shared" si="262"/>
        <v>0</v>
      </c>
      <c r="I1070" s="26">
        <f t="shared" si="263"/>
        <v>0</v>
      </c>
      <c r="J1070" s="20">
        <f t="shared" si="264"/>
        <v>19800</v>
      </c>
      <c r="K1070" s="20">
        <f t="shared" si="265"/>
        <v>2000</v>
      </c>
      <c r="L1070" s="26">
        <v>1000</v>
      </c>
      <c r="M1070" s="26">
        <v>0</v>
      </c>
      <c r="N1070" s="26">
        <v>1000</v>
      </c>
      <c r="O1070" s="20">
        <f t="shared" si="266"/>
        <v>-2000</v>
      </c>
      <c r="P1070" s="20">
        <f t="shared" si="267"/>
        <v>17800</v>
      </c>
      <c r="Q1070" s="26">
        <v>500</v>
      </c>
      <c r="R1070" s="26">
        <v>5000</v>
      </c>
      <c r="S1070" s="26">
        <v>1000</v>
      </c>
      <c r="T1070" s="26">
        <v>500</v>
      </c>
      <c r="U1070" s="26">
        <v>2000</v>
      </c>
      <c r="V1070" s="26">
        <v>3000</v>
      </c>
      <c r="W1070" s="26">
        <v>0</v>
      </c>
      <c r="X1070" s="26">
        <v>5000</v>
      </c>
      <c r="Y1070" s="26">
        <v>800</v>
      </c>
      <c r="Z1070" s="20">
        <f t="shared" si="268"/>
        <v>-19800</v>
      </c>
      <c r="AA1070" s="26">
        <f t="shared" si="269"/>
        <v>15000</v>
      </c>
      <c r="AB1070" s="26">
        <v>0</v>
      </c>
      <c r="AC1070" s="26">
        <v>15000</v>
      </c>
      <c r="AD1070" s="26">
        <v>0</v>
      </c>
      <c r="AE1070" s="26">
        <v>0</v>
      </c>
      <c r="AF1070" s="26">
        <f t="shared" si="270"/>
        <v>-34800</v>
      </c>
      <c r="AG1070" s="27">
        <f>SUM($AF$2:AF1070)/SUM($AH$2:AH1070)</f>
        <v>-3.3833489242282508E-3</v>
      </c>
      <c r="AH1070" s="28">
        <v>10000000</v>
      </c>
      <c r="AI1070" s="26">
        <f t="shared" si="271"/>
        <v>0</v>
      </c>
      <c r="AJ1070" s="26"/>
      <c r="AK1070" s="26"/>
      <c r="AL1070" s="26"/>
      <c r="AM1070" s="26"/>
      <c r="AN1070" s="26"/>
      <c r="AO1070" s="26"/>
      <c r="AP1070" s="26"/>
      <c r="AQ1070" s="26"/>
      <c r="AR1070" s="26"/>
      <c r="AS1070" s="26"/>
      <c r="AT1070" s="29"/>
      <c r="AU1070" s="29"/>
      <c r="AV1070" s="26"/>
      <c r="AW1070" s="26"/>
      <c r="AX1070" s="26"/>
      <c r="AY1070" s="26"/>
      <c r="AZ1070" s="26"/>
      <c r="BA1070" s="26"/>
      <c r="BB1070" s="26"/>
      <c r="BC1070" s="26"/>
      <c r="BD1070" s="26"/>
      <c r="BE1070" s="26"/>
      <c r="BF1070" s="26"/>
      <c r="BG1070" s="26"/>
      <c r="BH1070" s="26"/>
      <c r="BI1070" s="26"/>
      <c r="BJ1070" s="26"/>
      <c r="BK1070" s="26"/>
    </row>
    <row r="1071" spans="1:63" x14ac:dyDescent="0.2">
      <c r="A1071" s="34">
        <f t="shared" si="256"/>
        <v>2022</v>
      </c>
      <c r="B1071" s="34">
        <f t="shared" si="257"/>
        <v>12</v>
      </c>
      <c r="C1071" s="34">
        <f t="shared" si="258"/>
        <v>5</v>
      </c>
      <c r="D1071" s="25">
        <v>44900</v>
      </c>
      <c r="E1071" s="20">
        <f t="shared" si="259"/>
        <v>0</v>
      </c>
      <c r="F1071" s="26">
        <f t="shared" si="260"/>
        <v>0</v>
      </c>
      <c r="G1071" s="26">
        <f t="shared" si="261"/>
        <v>0</v>
      </c>
      <c r="H1071" s="37">
        <f t="shared" si="262"/>
        <v>0</v>
      </c>
      <c r="I1071" s="26">
        <f t="shared" si="263"/>
        <v>0</v>
      </c>
      <c r="J1071" s="20">
        <f t="shared" si="264"/>
        <v>19800</v>
      </c>
      <c r="K1071" s="20">
        <f t="shared" si="265"/>
        <v>2000</v>
      </c>
      <c r="L1071" s="26">
        <v>1000</v>
      </c>
      <c r="M1071" s="26">
        <v>0</v>
      </c>
      <c r="N1071" s="26">
        <v>1000</v>
      </c>
      <c r="O1071" s="20">
        <f t="shared" si="266"/>
        <v>-2000</v>
      </c>
      <c r="P1071" s="20">
        <f t="shared" si="267"/>
        <v>17800</v>
      </c>
      <c r="Q1071" s="26">
        <v>500</v>
      </c>
      <c r="R1071" s="26">
        <v>5000</v>
      </c>
      <c r="S1071" s="26">
        <v>1000</v>
      </c>
      <c r="T1071" s="26">
        <v>500</v>
      </c>
      <c r="U1071" s="26">
        <v>2000</v>
      </c>
      <c r="V1071" s="26">
        <v>3000</v>
      </c>
      <c r="W1071" s="26">
        <v>0</v>
      </c>
      <c r="X1071" s="26">
        <v>5000</v>
      </c>
      <c r="Y1071" s="26">
        <v>800</v>
      </c>
      <c r="Z1071" s="20">
        <f t="shared" si="268"/>
        <v>-19800</v>
      </c>
      <c r="AA1071" s="26">
        <f t="shared" si="269"/>
        <v>15000</v>
      </c>
      <c r="AB1071" s="26">
        <v>0</v>
      </c>
      <c r="AC1071" s="26">
        <v>15000</v>
      </c>
      <c r="AD1071" s="26">
        <v>0</v>
      </c>
      <c r="AE1071" s="26">
        <v>0</v>
      </c>
      <c r="AF1071" s="26">
        <f t="shared" si="270"/>
        <v>-34800</v>
      </c>
      <c r="AG1071" s="27">
        <f>SUM($AF$2:AF1071)/SUM($AH$2:AH1071)</f>
        <v>-3.3834392523364484E-3</v>
      </c>
      <c r="AH1071" s="28">
        <v>10000000</v>
      </c>
      <c r="AI1071" s="26">
        <f t="shared" si="271"/>
        <v>0</v>
      </c>
      <c r="AJ1071" s="26"/>
      <c r="AK1071" s="26"/>
      <c r="AL1071" s="26"/>
      <c r="AM1071" s="26"/>
      <c r="AN1071" s="26"/>
      <c r="AO1071" s="26"/>
      <c r="AP1071" s="26"/>
      <c r="AQ1071" s="26"/>
      <c r="AR1071" s="26"/>
      <c r="AS1071" s="26"/>
      <c r="AT1071" s="29"/>
      <c r="AU1071" s="29"/>
      <c r="AV1071" s="26"/>
      <c r="AW1071" s="26"/>
      <c r="AX1071" s="26"/>
      <c r="AY1071" s="26"/>
      <c r="AZ1071" s="26"/>
      <c r="BA1071" s="26"/>
      <c r="BB1071" s="26"/>
      <c r="BC1071" s="26"/>
      <c r="BD1071" s="26"/>
      <c r="BE1071" s="26"/>
      <c r="BF1071" s="26"/>
      <c r="BG1071" s="26"/>
      <c r="BH1071" s="26"/>
      <c r="BI1071" s="26"/>
      <c r="BJ1071" s="26"/>
      <c r="BK1071" s="26"/>
    </row>
    <row r="1072" spans="1:63" x14ac:dyDescent="0.2">
      <c r="A1072" s="34">
        <f t="shared" si="256"/>
        <v>2022</v>
      </c>
      <c r="B1072" s="34">
        <f t="shared" si="257"/>
        <v>12</v>
      </c>
      <c r="C1072" s="34">
        <f t="shared" si="258"/>
        <v>6</v>
      </c>
      <c r="D1072" s="25">
        <v>44901</v>
      </c>
      <c r="E1072" s="20">
        <f t="shared" si="259"/>
        <v>0</v>
      </c>
      <c r="F1072" s="26">
        <f t="shared" si="260"/>
        <v>0</v>
      </c>
      <c r="G1072" s="26">
        <f t="shared" si="261"/>
        <v>0</v>
      </c>
      <c r="H1072" s="37">
        <f t="shared" si="262"/>
        <v>0</v>
      </c>
      <c r="I1072" s="26">
        <f t="shared" si="263"/>
        <v>0</v>
      </c>
      <c r="J1072" s="20">
        <f t="shared" si="264"/>
        <v>19800</v>
      </c>
      <c r="K1072" s="20">
        <f t="shared" si="265"/>
        <v>2000</v>
      </c>
      <c r="L1072" s="26">
        <v>1000</v>
      </c>
      <c r="M1072" s="26">
        <v>0</v>
      </c>
      <c r="N1072" s="26">
        <v>1000</v>
      </c>
      <c r="O1072" s="20">
        <f t="shared" si="266"/>
        <v>-2000</v>
      </c>
      <c r="P1072" s="20">
        <f t="shared" si="267"/>
        <v>17800</v>
      </c>
      <c r="Q1072" s="26">
        <v>500</v>
      </c>
      <c r="R1072" s="26">
        <v>5000</v>
      </c>
      <c r="S1072" s="26">
        <v>1000</v>
      </c>
      <c r="T1072" s="26">
        <v>500</v>
      </c>
      <c r="U1072" s="26">
        <v>2000</v>
      </c>
      <c r="V1072" s="26">
        <v>3000</v>
      </c>
      <c r="W1072" s="26">
        <v>0</v>
      </c>
      <c r="X1072" s="26">
        <v>5000</v>
      </c>
      <c r="Y1072" s="26">
        <v>800</v>
      </c>
      <c r="Z1072" s="20">
        <f t="shared" si="268"/>
        <v>-19800</v>
      </c>
      <c r="AA1072" s="26">
        <f t="shared" si="269"/>
        <v>15000</v>
      </c>
      <c r="AB1072" s="26">
        <v>0</v>
      </c>
      <c r="AC1072" s="26">
        <v>15000</v>
      </c>
      <c r="AD1072" s="26">
        <v>0</v>
      </c>
      <c r="AE1072" s="26">
        <v>0</v>
      </c>
      <c r="AF1072" s="26">
        <f t="shared" si="270"/>
        <v>-34800</v>
      </c>
      <c r="AG1072" s="27">
        <f>SUM($AF$2:AF1072)/SUM($AH$2:AH1072)</f>
        <v>-3.3835294117647058E-3</v>
      </c>
      <c r="AH1072" s="28">
        <v>10000000</v>
      </c>
      <c r="AI1072" s="26">
        <f t="shared" si="271"/>
        <v>0</v>
      </c>
      <c r="AJ1072" s="26"/>
      <c r="AK1072" s="26"/>
      <c r="AL1072" s="26"/>
      <c r="AM1072" s="26"/>
      <c r="AN1072" s="26"/>
      <c r="AO1072" s="26"/>
      <c r="AP1072" s="26"/>
      <c r="AQ1072" s="26"/>
      <c r="AR1072" s="26"/>
      <c r="AS1072" s="26"/>
      <c r="AT1072" s="29"/>
      <c r="AU1072" s="29"/>
      <c r="AV1072" s="26"/>
      <c r="AW1072" s="26"/>
      <c r="AX1072" s="26"/>
      <c r="AY1072" s="26"/>
      <c r="AZ1072" s="26"/>
      <c r="BA1072" s="26"/>
      <c r="BB1072" s="26"/>
      <c r="BC1072" s="26"/>
      <c r="BD1072" s="26"/>
      <c r="BE1072" s="26"/>
      <c r="BF1072" s="26"/>
      <c r="BG1072" s="26"/>
      <c r="BH1072" s="26"/>
      <c r="BI1072" s="26"/>
      <c r="BJ1072" s="26"/>
      <c r="BK1072" s="26"/>
    </row>
    <row r="1073" spans="1:63" x14ac:dyDescent="0.2">
      <c r="A1073" s="34">
        <f t="shared" si="256"/>
        <v>2022</v>
      </c>
      <c r="B1073" s="34">
        <f t="shared" si="257"/>
        <v>12</v>
      </c>
      <c r="C1073" s="34">
        <f t="shared" si="258"/>
        <v>7</v>
      </c>
      <c r="D1073" s="25">
        <v>44902</v>
      </c>
      <c r="E1073" s="20">
        <f t="shared" si="259"/>
        <v>0</v>
      </c>
      <c r="F1073" s="26">
        <f t="shared" si="260"/>
        <v>0</v>
      </c>
      <c r="G1073" s="26">
        <f t="shared" si="261"/>
        <v>0</v>
      </c>
      <c r="H1073" s="37">
        <f t="shared" si="262"/>
        <v>0</v>
      </c>
      <c r="I1073" s="26">
        <f t="shared" si="263"/>
        <v>0</v>
      </c>
      <c r="J1073" s="20">
        <f t="shared" si="264"/>
        <v>19800</v>
      </c>
      <c r="K1073" s="20">
        <f t="shared" si="265"/>
        <v>2000</v>
      </c>
      <c r="L1073" s="26">
        <v>1000</v>
      </c>
      <c r="M1073" s="26">
        <v>0</v>
      </c>
      <c r="N1073" s="26">
        <v>1000</v>
      </c>
      <c r="O1073" s="20">
        <f t="shared" si="266"/>
        <v>-2000</v>
      </c>
      <c r="P1073" s="20">
        <f t="shared" si="267"/>
        <v>17800</v>
      </c>
      <c r="Q1073" s="26">
        <v>500</v>
      </c>
      <c r="R1073" s="26">
        <v>5000</v>
      </c>
      <c r="S1073" s="26">
        <v>1000</v>
      </c>
      <c r="T1073" s="26">
        <v>500</v>
      </c>
      <c r="U1073" s="26">
        <v>2000</v>
      </c>
      <c r="V1073" s="26">
        <v>3000</v>
      </c>
      <c r="W1073" s="26">
        <v>0</v>
      </c>
      <c r="X1073" s="26">
        <v>5000</v>
      </c>
      <c r="Y1073" s="26">
        <v>800</v>
      </c>
      <c r="Z1073" s="20">
        <f t="shared" si="268"/>
        <v>-19800</v>
      </c>
      <c r="AA1073" s="26">
        <f t="shared" si="269"/>
        <v>15000</v>
      </c>
      <c r="AB1073" s="26">
        <v>0</v>
      </c>
      <c r="AC1073" s="26">
        <v>15000</v>
      </c>
      <c r="AD1073" s="26">
        <v>0</v>
      </c>
      <c r="AE1073" s="26">
        <v>0</v>
      </c>
      <c r="AF1073" s="26">
        <f t="shared" si="270"/>
        <v>-34800</v>
      </c>
      <c r="AG1073" s="27">
        <f>SUM($AF$2:AF1073)/SUM($AH$2:AH1073)</f>
        <v>-3.3836194029850746E-3</v>
      </c>
      <c r="AH1073" s="28">
        <v>10000000</v>
      </c>
      <c r="AI1073" s="26">
        <f t="shared" si="271"/>
        <v>0</v>
      </c>
      <c r="AJ1073" s="26"/>
      <c r="AK1073" s="26"/>
      <c r="AL1073" s="26"/>
      <c r="AM1073" s="26"/>
      <c r="AN1073" s="26"/>
      <c r="AO1073" s="26"/>
      <c r="AP1073" s="26"/>
      <c r="AQ1073" s="26"/>
      <c r="AR1073" s="26"/>
      <c r="AS1073" s="26"/>
      <c r="AT1073" s="29"/>
      <c r="AU1073" s="29"/>
      <c r="AV1073" s="26"/>
      <c r="AW1073" s="26"/>
      <c r="AX1073" s="26"/>
      <c r="AY1073" s="26"/>
      <c r="AZ1073" s="26"/>
      <c r="BA1073" s="26"/>
      <c r="BB1073" s="26"/>
      <c r="BC1073" s="26"/>
      <c r="BD1073" s="26"/>
      <c r="BE1073" s="26"/>
      <c r="BF1073" s="26"/>
      <c r="BG1073" s="26"/>
      <c r="BH1073" s="26"/>
      <c r="BI1073" s="26"/>
      <c r="BJ1073" s="26"/>
      <c r="BK1073" s="26"/>
    </row>
    <row r="1074" spans="1:63" x14ac:dyDescent="0.2">
      <c r="A1074" s="34">
        <f t="shared" si="256"/>
        <v>2022</v>
      </c>
      <c r="B1074" s="34">
        <f t="shared" si="257"/>
        <v>12</v>
      </c>
      <c r="C1074" s="34">
        <f t="shared" si="258"/>
        <v>8</v>
      </c>
      <c r="D1074" s="25">
        <v>44903</v>
      </c>
      <c r="E1074" s="20">
        <f t="shared" si="259"/>
        <v>0</v>
      </c>
      <c r="F1074" s="26">
        <f t="shared" si="260"/>
        <v>0</v>
      </c>
      <c r="G1074" s="26">
        <f t="shared" si="261"/>
        <v>0</v>
      </c>
      <c r="H1074" s="37">
        <f t="shared" si="262"/>
        <v>0</v>
      </c>
      <c r="I1074" s="26">
        <f t="shared" si="263"/>
        <v>0</v>
      </c>
      <c r="J1074" s="20">
        <f t="shared" si="264"/>
        <v>19800</v>
      </c>
      <c r="K1074" s="20">
        <f t="shared" si="265"/>
        <v>2000</v>
      </c>
      <c r="L1074" s="26">
        <v>1000</v>
      </c>
      <c r="M1074" s="26">
        <v>0</v>
      </c>
      <c r="N1074" s="26">
        <v>1000</v>
      </c>
      <c r="O1074" s="20">
        <f t="shared" si="266"/>
        <v>-2000</v>
      </c>
      <c r="P1074" s="20">
        <f t="shared" si="267"/>
        <v>17800</v>
      </c>
      <c r="Q1074" s="26">
        <v>500</v>
      </c>
      <c r="R1074" s="26">
        <v>5000</v>
      </c>
      <c r="S1074" s="26">
        <v>1000</v>
      </c>
      <c r="T1074" s="26">
        <v>500</v>
      </c>
      <c r="U1074" s="26">
        <v>2000</v>
      </c>
      <c r="V1074" s="26">
        <v>3000</v>
      </c>
      <c r="W1074" s="26">
        <v>0</v>
      </c>
      <c r="X1074" s="26">
        <v>5000</v>
      </c>
      <c r="Y1074" s="26">
        <v>800</v>
      </c>
      <c r="Z1074" s="20">
        <f t="shared" si="268"/>
        <v>-19800</v>
      </c>
      <c r="AA1074" s="26">
        <f t="shared" si="269"/>
        <v>15000</v>
      </c>
      <c r="AB1074" s="26">
        <v>0</v>
      </c>
      <c r="AC1074" s="26">
        <v>15000</v>
      </c>
      <c r="AD1074" s="26">
        <v>0</v>
      </c>
      <c r="AE1074" s="26">
        <v>0</v>
      </c>
      <c r="AF1074" s="26">
        <f t="shared" si="270"/>
        <v>-34800</v>
      </c>
      <c r="AG1074" s="27">
        <f>SUM($AF$2:AF1074)/SUM($AH$2:AH1074)</f>
        <v>-3.383709226467847E-3</v>
      </c>
      <c r="AH1074" s="28">
        <v>10000000</v>
      </c>
      <c r="AI1074" s="26">
        <f t="shared" si="271"/>
        <v>0</v>
      </c>
      <c r="AJ1074" s="26"/>
      <c r="AK1074" s="26"/>
      <c r="AL1074" s="26"/>
      <c r="AM1074" s="26"/>
      <c r="AN1074" s="26"/>
      <c r="AO1074" s="26"/>
      <c r="AP1074" s="26"/>
      <c r="AQ1074" s="26"/>
      <c r="AR1074" s="26"/>
      <c r="AS1074" s="26"/>
      <c r="AT1074" s="29"/>
      <c r="AU1074" s="29"/>
      <c r="AV1074" s="26"/>
      <c r="AW1074" s="26"/>
      <c r="AX1074" s="26"/>
      <c r="AY1074" s="26"/>
      <c r="AZ1074" s="26"/>
      <c r="BA1074" s="26"/>
      <c r="BB1074" s="26"/>
      <c r="BC1074" s="26"/>
      <c r="BD1074" s="26"/>
      <c r="BE1074" s="26"/>
      <c r="BF1074" s="26"/>
      <c r="BG1074" s="26"/>
      <c r="BH1074" s="26"/>
      <c r="BI1074" s="26"/>
      <c r="BJ1074" s="26"/>
      <c r="BK1074" s="26"/>
    </row>
    <row r="1075" spans="1:63" x14ac:dyDescent="0.2">
      <c r="A1075" s="34">
        <f t="shared" si="256"/>
        <v>2022</v>
      </c>
      <c r="B1075" s="34">
        <f t="shared" si="257"/>
        <v>12</v>
      </c>
      <c r="C1075" s="34">
        <f t="shared" si="258"/>
        <v>9</v>
      </c>
      <c r="D1075" s="25">
        <v>44904</v>
      </c>
      <c r="E1075" s="20">
        <f t="shared" si="259"/>
        <v>0</v>
      </c>
      <c r="F1075" s="26">
        <f t="shared" si="260"/>
        <v>0</v>
      </c>
      <c r="G1075" s="26">
        <f t="shared" si="261"/>
        <v>0</v>
      </c>
      <c r="H1075" s="37">
        <f t="shared" si="262"/>
        <v>0</v>
      </c>
      <c r="I1075" s="26">
        <f t="shared" si="263"/>
        <v>0</v>
      </c>
      <c r="J1075" s="20">
        <f t="shared" si="264"/>
        <v>19800</v>
      </c>
      <c r="K1075" s="20">
        <f t="shared" si="265"/>
        <v>2000</v>
      </c>
      <c r="L1075" s="26">
        <v>1000</v>
      </c>
      <c r="M1075" s="26">
        <v>0</v>
      </c>
      <c r="N1075" s="26">
        <v>1000</v>
      </c>
      <c r="O1075" s="20">
        <f t="shared" si="266"/>
        <v>-2000</v>
      </c>
      <c r="P1075" s="20">
        <f t="shared" si="267"/>
        <v>17800</v>
      </c>
      <c r="Q1075" s="26">
        <v>500</v>
      </c>
      <c r="R1075" s="26">
        <v>5000</v>
      </c>
      <c r="S1075" s="26">
        <v>1000</v>
      </c>
      <c r="T1075" s="26">
        <v>500</v>
      </c>
      <c r="U1075" s="26">
        <v>2000</v>
      </c>
      <c r="V1075" s="26">
        <v>3000</v>
      </c>
      <c r="W1075" s="26">
        <v>0</v>
      </c>
      <c r="X1075" s="26">
        <v>5000</v>
      </c>
      <c r="Y1075" s="26">
        <v>800</v>
      </c>
      <c r="Z1075" s="20">
        <f t="shared" si="268"/>
        <v>-19800</v>
      </c>
      <c r="AA1075" s="26">
        <f t="shared" si="269"/>
        <v>15000</v>
      </c>
      <c r="AB1075" s="26">
        <v>0</v>
      </c>
      <c r="AC1075" s="26">
        <v>15000</v>
      </c>
      <c r="AD1075" s="26">
        <v>0</v>
      </c>
      <c r="AE1075" s="26">
        <v>0</v>
      </c>
      <c r="AF1075" s="26">
        <f t="shared" si="270"/>
        <v>-34800</v>
      </c>
      <c r="AG1075" s="27">
        <f>SUM($AF$2:AF1075)/SUM($AH$2:AH1075)</f>
        <v>-3.3837988826815641E-3</v>
      </c>
      <c r="AH1075" s="28">
        <v>10000000</v>
      </c>
      <c r="AI1075" s="26">
        <f t="shared" si="271"/>
        <v>0</v>
      </c>
      <c r="AJ1075" s="26"/>
      <c r="AK1075" s="26"/>
      <c r="AL1075" s="26"/>
      <c r="AM1075" s="26"/>
      <c r="AN1075" s="26"/>
      <c r="AO1075" s="26"/>
      <c r="AP1075" s="26"/>
      <c r="AQ1075" s="26"/>
      <c r="AR1075" s="26"/>
      <c r="AS1075" s="26"/>
      <c r="AT1075" s="29"/>
      <c r="AU1075" s="29"/>
      <c r="AV1075" s="26"/>
      <c r="AW1075" s="26"/>
      <c r="AX1075" s="26"/>
      <c r="AY1075" s="26"/>
      <c r="AZ1075" s="26"/>
      <c r="BA1075" s="26"/>
      <c r="BB1075" s="26"/>
      <c r="BC1075" s="26"/>
      <c r="BD1075" s="26"/>
      <c r="BE1075" s="26"/>
      <c r="BF1075" s="26"/>
      <c r="BG1075" s="26"/>
      <c r="BH1075" s="26"/>
      <c r="BI1075" s="26"/>
      <c r="BJ1075" s="26"/>
      <c r="BK1075" s="26"/>
    </row>
    <row r="1076" spans="1:63" x14ac:dyDescent="0.2">
      <c r="A1076" s="34">
        <f t="shared" si="256"/>
        <v>2022</v>
      </c>
      <c r="B1076" s="34">
        <f t="shared" si="257"/>
        <v>12</v>
      </c>
      <c r="C1076" s="34">
        <f t="shared" si="258"/>
        <v>10</v>
      </c>
      <c r="D1076" s="25">
        <v>44905</v>
      </c>
      <c r="E1076" s="20">
        <f t="shared" si="259"/>
        <v>0</v>
      </c>
      <c r="F1076" s="26">
        <f t="shared" si="260"/>
        <v>0</v>
      </c>
      <c r="G1076" s="26">
        <f t="shared" si="261"/>
        <v>0</v>
      </c>
      <c r="H1076" s="37">
        <f t="shared" si="262"/>
        <v>0</v>
      </c>
      <c r="I1076" s="26">
        <f t="shared" si="263"/>
        <v>0</v>
      </c>
      <c r="J1076" s="20">
        <f t="shared" si="264"/>
        <v>19800</v>
      </c>
      <c r="K1076" s="20">
        <f t="shared" si="265"/>
        <v>2000</v>
      </c>
      <c r="L1076" s="26">
        <v>1000</v>
      </c>
      <c r="M1076" s="26">
        <v>0</v>
      </c>
      <c r="N1076" s="26">
        <v>1000</v>
      </c>
      <c r="O1076" s="20">
        <f t="shared" si="266"/>
        <v>-2000</v>
      </c>
      <c r="P1076" s="20">
        <f t="shared" si="267"/>
        <v>17800</v>
      </c>
      <c r="Q1076" s="26">
        <v>500</v>
      </c>
      <c r="R1076" s="26">
        <v>5000</v>
      </c>
      <c r="S1076" s="26">
        <v>1000</v>
      </c>
      <c r="T1076" s="26">
        <v>500</v>
      </c>
      <c r="U1076" s="26">
        <v>2000</v>
      </c>
      <c r="V1076" s="26">
        <v>3000</v>
      </c>
      <c r="W1076" s="26">
        <v>0</v>
      </c>
      <c r="X1076" s="26">
        <v>5000</v>
      </c>
      <c r="Y1076" s="26">
        <v>800</v>
      </c>
      <c r="Z1076" s="20">
        <f t="shared" si="268"/>
        <v>-19800</v>
      </c>
      <c r="AA1076" s="26">
        <f t="shared" si="269"/>
        <v>15000</v>
      </c>
      <c r="AB1076" s="26">
        <v>0</v>
      </c>
      <c r="AC1076" s="26">
        <v>15000</v>
      </c>
      <c r="AD1076" s="26">
        <v>0</v>
      </c>
      <c r="AE1076" s="26">
        <v>0</v>
      </c>
      <c r="AF1076" s="26">
        <f t="shared" si="270"/>
        <v>-34800</v>
      </c>
      <c r="AG1076" s="27">
        <f>SUM($AF$2:AF1076)/SUM($AH$2:AH1076)</f>
        <v>-3.3838883720930233E-3</v>
      </c>
      <c r="AH1076" s="28">
        <v>10000000</v>
      </c>
      <c r="AI1076" s="26">
        <f t="shared" si="271"/>
        <v>0</v>
      </c>
      <c r="AJ1076" s="26"/>
      <c r="AK1076" s="26"/>
      <c r="AL1076" s="26"/>
      <c r="AM1076" s="26"/>
      <c r="AN1076" s="26"/>
      <c r="AO1076" s="26"/>
      <c r="AP1076" s="26"/>
      <c r="AQ1076" s="26"/>
      <c r="AR1076" s="26"/>
      <c r="AS1076" s="26"/>
      <c r="AT1076" s="29"/>
      <c r="AU1076" s="29"/>
      <c r="AV1076" s="26"/>
      <c r="AW1076" s="26"/>
      <c r="AX1076" s="26"/>
      <c r="AY1076" s="26"/>
      <c r="AZ1076" s="26"/>
      <c r="BA1076" s="26"/>
      <c r="BB1076" s="26"/>
      <c r="BC1076" s="26"/>
      <c r="BD1076" s="26"/>
      <c r="BE1076" s="26"/>
      <c r="BF1076" s="26"/>
      <c r="BG1076" s="26"/>
      <c r="BH1076" s="26"/>
      <c r="BI1076" s="26"/>
      <c r="BJ1076" s="26"/>
      <c r="BK1076" s="26"/>
    </row>
    <row r="1077" spans="1:63" x14ac:dyDescent="0.2">
      <c r="A1077" s="34">
        <f t="shared" si="256"/>
        <v>2022</v>
      </c>
      <c r="B1077" s="34">
        <f t="shared" si="257"/>
        <v>12</v>
      </c>
      <c r="C1077" s="34">
        <f t="shared" si="258"/>
        <v>11</v>
      </c>
      <c r="D1077" s="25">
        <v>44906</v>
      </c>
      <c r="E1077" s="20">
        <f t="shared" si="259"/>
        <v>0</v>
      </c>
      <c r="F1077" s="26">
        <f t="shared" si="260"/>
        <v>0</v>
      </c>
      <c r="G1077" s="26">
        <f t="shared" si="261"/>
        <v>0</v>
      </c>
      <c r="H1077" s="37">
        <f t="shared" si="262"/>
        <v>0</v>
      </c>
      <c r="I1077" s="26">
        <f t="shared" si="263"/>
        <v>0</v>
      </c>
      <c r="J1077" s="20">
        <f t="shared" si="264"/>
        <v>19800</v>
      </c>
      <c r="K1077" s="20">
        <f t="shared" si="265"/>
        <v>2000</v>
      </c>
      <c r="L1077" s="26">
        <v>1000</v>
      </c>
      <c r="M1077" s="26">
        <v>0</v>
      </c>
      <c r="N1077" s="26">
        <v>1000</v>
      </c>
      <c r="O1077" s="20">
        <f t="shared" si="266"/>
        <v>-2000</v>
      </c>
      <c r="P1077" s="20">
        <f t="shared" si="267"/>
        <v>17800</v>
      </c>
      <c r="Q1077" s="26">
        <v>500</v>
      </c>
      <c r="R1077" s="26">
        <v>5000</v>
      </c>
      <c r="S1077" s="26">
        <v>1000</v>
      </c>
      <c r="T1077" s="26">
        <v>500</v>
      </c>
      <c r="U1077" s="26">
        <v>2000</v>
      </c>
      <c r="V1077" s="26">
        <v>3000</v>
      </c>
      <c r="W1077" s="26">
        <v>0</v>
      </c>
      <c r="X1077" s="26">
        <v>5000</v>
      </c>
      <c r="Y1077" s="26">
        <v>800</v>
      </c>
      <c r="Z1077" s="20">
        <f t="shared" si="268"/>
        <v>-19800</v>
      </c>
      <c r="AA1077" s="26">
        <f t="shared" si="269"/>
        <v>15000</v>
      </c>
      <c r="AB1077" s="26">
        <v>0</v>
      </c>
      <c r="AC1077" s="26">
        <v>15000</v>
      </c>
      <c r="AD1077" s="26">
        <v>0</v>
      </c>
      <c r="AE1077" s="26">
        <v>0</v>
      </c>
      <c r="AF1077" s="26">
        <f t="shared" si="270"/>
        <v>-34800</v>
      </c>
      <c r="AG1077" s="27">
        <f>SUM($AF$2:AF1077)/SUM($AH$2:AH1077)</f>
        <v>-3.3839776951672864E-3</v>
      </c>
      <c r="AH1077" s="28">
        <v>10000000</v>
      </c>
      <c r="AI1077" s="26">
        <f t="shared" si="271"/>
        <v>0</v>
      </c>
      <c r="AJ1077" s="26"/>
      <c r="AK1077" s="26"/>
      <c r="AL1077" s="26"/>
      <c r="AM1077" s="26"/>
      <c r="AN1077" s="26"/>
      <c r="AO1077" s="26"/>
      <c r="AP1077" s="26"/>
      <c r="AQ1077" s="26"/>
      <c r="AR1077" s="26"/>
      <c r="AS1077" s="26"/>
      <c r="AT1077" s="29"/>
      <c r="AU1077" s="29"/>
      <c r="AV1077" s="26"/>
      <c r="AW1077" s="26"/>
      <c r="AX1077" s="26"/>
      <c r="AY1077" s="26"/>
      <c r="AZ1077" s="26"/>
      <c r="BA1077" s="26"/>
      <c r="BB1077" s="26"/>
      <c r="BC1077" s="26"/>
      <c r="BD1077" s="26"/>
      <c r="BE1077" s="26"/>
      <c r="BF1077" s="26"/>
      <c r="BG1077" s="26"/>
      <c r="BH1077" s="26"/>
      <c r="BI1077" s="26"/>
      <c r="BJ1077" s="26"/>
      <c r="BK1077" s="26"/>
    </row>
    <row r="1078" spans="1:63" x14ac:dyDescent="0.2">
      <c r="A1078" s="34">
        <f t="shared" si="256"/>
        <v>2022</v>
      </c>
      <c r="B1078" s="34">
        <f t="shared" si="257"/>
        <v>12</v>
      </c>
      <c r="C1078" s="34">
        <f t="shared" si="258"/>
        <v>12</v>
      </c>
      <c r="D1078" s="25">
        <v>44907</v>
      </c>
      <c r="E1078" s="20">
        <f t="shared" si="259"/>
        <v>0</v>
      </c>
      <c r="F1078" s="26">
        <f t="shared" si="260"/>
        <v>0</v>
      </c>
      <c r="G1078" s="26">
        <f t="shared" si="261"/>
        <v>0</v>
      </c>
      <c r="H1078" s="37">
        <f t="shared" si="262"/>
        <v>0</v>
      </c>
      <c r="I1078" s="26">
        <f t="shared" si="263"/>
        <v>0</v>
      </c>
      <c r="J1078" s="20">
        <f t="shared" si="264"/>
        <v>19800</v>
      </c>
      <c r="K1078" s="20">
        <f t="shared" si="265"/>
        <v>2000</v>
      </c>
      <c r="L1078" s="26">
        <v>1000</v>
      </c>
      <c r="M1078" s="26">
        <v>0</v>
      </c>
      <c r="N1078" s="26">
        <v>1000</v>
      </c>
      <c r="O1078" s="20">
        <f t="shared" si="266"/>
        <v>-2000</v>
      </c>
      <c r="P1078" s="20">
        <f t="shared" si="267"/>
        <v>17800</v>
      </c>
      <c r="Q1078" s="26">
        <v>500</v>
      </c>
      <c r="R1078" s="26">
        <v>5000</v>
      </c>
      <c r="S1078" s="26">
        <v>1000</v>
      </c>
      <c r="T1078" s="26">
        <v>500</v>
      </c>
      <c r="U1078" s="26">
        <v>2000</v>
      </c>
      <c r="V1078" s="26">
        <v>3000</v>
      </c>
      <c r="W1078" s="26">
        <v>0</v>
      </c>
      <c r="X1078" s="26">
        <v>5000</v>
      </c>
      <c r="Y1078" s="26">
        <v>800</v>
      </c>
      <c r="Z1078" s="20">
        <f t="shared" si="268"/>
        <v>-19800</v>
      </c>
      <c r="AA1078" s="26">
        <f t="shared" si="269"/>
        <v>15000</v>
      </c>
      <c r="AB1078" s="26">
        <v>0</v>
      </c>
      <c r="AC1078" s="26">
        <v>15000</v>
      </c>
      <c r="AD1078" s="26">
        <v>0</v>
      </c>
      <c r="AE1078" s="26">
        <v>0</v>
      </c>
      <c r="AF1078" s="26">
        <f t="shared" si="270"/>
        <v>-34800</v>
      </c>
      <c r="AG1078" s="27">
        <f>SUM($AF$2:AF1078)/SUM($AH$2:AH1078)</f>
        <v>-3.384066852367688E-3</v>
      </c>
      <c r="AH1078" s="28">
        <v>10000000</v>
      </c>
      <c r="AI1078" s="26">
        <f t="shared" si="271"/>
        <v>0</v>
      </c>
      <c r="AJ1078" s="26"/>
      <c r="AK1078" s="26"/>
      <c r="AL1078" s="26"/>
      <c r="AM1078" s="26"/>
      <c r="AN1078" s="26"/>
      <c r="AO1078" s="26"/>
      <c r="AP1078" s="26"/>
      <c r="AQ1078" s="26"/>
      <c r="AR1078" s="26"/>
      <c r="AS1078" s="26"/>
      <c r="AT1078" s="29"/>
      <c r="AU1078" s="29"/>
      <c r="AV1078" s="26"/>
      <c r="AW1078" s="26"/>
      <c r="AX1078" s="26"/>
      <c r="AY1078" s="26"/>
      <c r="AZ1078" s="26"/>
      <c r="BA1078" s="26"/>
      <c r="BB1078" s="26"/>
      <c r="BC1078" s="26"/>
      <c r="BD1078" s="26"/>
      <c r="BE1078" s="26"/>
      <c r="BF1078" s="26"/>
      <c r="BG1078" s="26"/>
      <c r="BH1078" s="26"/>
      <c r="BI1078" s="26"/>
      <c r="BJ1078" s="26"/>
      <c r="BK1078" s="26"/>
    </row>
    <row r="1079" spans="1:63" x14ac:dyDescent="0.2">
      <c r="A1079" s="34">
        <f t="shared" si="256"/>
        <v>2022</v>
      </c>
      <c r="B1079" s="34">
        <f t="shared" si="257"/>
        <v>12</v>
      </c>
      <c r="C1079" s="34">
        <f t="shared" si="258"/>
        <v>13</v>
      </c>
      <c r="D1079" s="25">
        <v>44908</v>
      </c>
      <c r="E1079" s="20">
        <f t="shared" si="259"/>
        <v>0</v>
      </c>
      <c r="F1079" s="26">
        <f t="shared" si="260"/>
        <v>0</v>
      </c>
      <c r="G1079" s="26">
        <f t="shared" si="261"/>
        <v>0</v>
      </c>
      <c r="H1079" s="37">
        <f t="shared" si="262"/>
        <v>0</v>
      </c>
      <c r="I1079" s="26">
        <f t="shared" si="263"/>
        <v>0</v>
      </c>
      <c r="J1079" s="20">
        <f t="shared" si="264"/>
        <v>19800</v>
      </c>
      <c r="K1079" s="20">
        <f t="shared" si="265"/>
        <v>2000</v>
      </c>
      <c r="L1079" s="26">
        <v>1000</v>
      </c>
      <c r="M1079" s="26">
        <v>0</v>
      </c>
      <c r="N1079" s="26">
        <v>1000</v>
      </c>
      <c r="O1079" s="20">
        <f t="shared" si="266"/>
        <v>-2000</v>
      </c>
      <c r="P1079" s="20">
        <f t="shared" si="267"/>
        <v>17800</v>
      </c>
      <c r="Q1079" s="26">
        <v>500</v>
      </c>
      <c r="R1079" s="26">
        <v>5000</v>
      </c>
      <c r="S1079" s="26">
        <v>1000</v>
      </c>
      <c r="T1079" s="26">
        <v>500</v>
      </c>
      <c r="U1079" s="26">
        <v>2000</v>
      </c>
      <c r="V1079" s="26">
        <v>3000</v>
      </c>
      <c r="W1079" s="26">
        <v>0</v>
      </c>
      <c r="X1079" s="26">
        <v>5000</v>
      </c>
      <c r="Y1079" s="26">
        <v>800</v>
      </c>
      <c r="Z1079" s="20">
        <f t="shared" si="268"/>
        <v>-19800</v>
      </c>
      <c r="AA1079" s="26">
        <f t="shared" si="269"/>
        <v>15000</v>
      </c>
      <c r="AB1079" s="26">
        <v>0</v>
      </c>
      <c r="AC1079" s="26">
        <v>15000</v>
      </c>
      <c r="AD1079" s="26">
        <v>0</v>
      </c>
      <c r="AE1079" s="26">
        <v>0</v>
      </c>
      <c r="AF1079" s="26">
        <f t="shared" si="270"/>
        <v>-34800</v>
      </c>
      <c r="AG1079" s="27">
        <f>SUM($AF$2:AF1079)/SUM($AH$2:AH1079)</f>
        <v>-3.384155844155844E-3</v>
      </c>
      <c r="AH1079" s="28">
        <v>10000000</v>
      </c>
      <c r="AI1079" s="26">
        <f t="shared" si="271"/>
        <v>0</v>
      </c>
      <c r="AJ1079" s="26"/>
      <c r="AK1079" s="26"/>
      <c r="AL1079" s="26"/>
      <c r="AM1079" s="26"/>
      <c r="AN1079" s="26"/>
      <c r="AO1079" s="26"/>
      <c r="AP1079" s="26"/>
      <c r="AQ1079" s="26"/>
      <c r="AR1079" s="26"/>
      <c r="AS1079" s="26"/>
      <c r="AT1079" s="29"/>
      <c r="AU1079" s="29"/>
      <c r="AV1079" s="26"/>
      <c r="AW1079" s="26"/>
      <c r="AX1079" s="26"/>
      <c r="AY1079" s="26"/>
      <c r="AZ1079" s="26"/>
      <c r="BA1079" s="26"/>
      <c r="BB1079" s="26"/>
      <c r="BC1079" s="26"/>
      <c r="BD1079" s="26"/>
      <c r="BE1079" s="26"/>
      <c r="BF1079" s="26"/>
      <c r="BG1079" s="26"/>
      <c r="BH1079" s="26"/>
      <c r="BI1079" s="26"/>
      <c r="BJ1079" s="26"/>
      <c r="BK1079" s="26"/>
    </row>
    <row r="1080" spans="1:63" x14ac:dyDescent="0.2">
      <c r="A1080" s="34">
        <f t="shared" si="256"/>
        <v>2022</v>
      </c>
      <c r="B1080" s="34">
        <f t="shared" si="257"/>
        <v>12</v>
      </c>
      <c r="C1080" s="34">
        <f t="shared" si="258"/>
        <v>14</v>
      </c>
      <c r="D1080" s="25">
        <v>44909</v>
      </c>
      <c r="E1080" s="20">
        <f t="shared" si="259"/>
        <v>0</v>
      </c>
      <c r="F1080" s="26">
        <f t="shared" si="260"/>
        <v>0</v>
      </c>
      <c r="G1080" s="26">
        <f t="shared" si="261"/>
        <v>0</v>
      </c>
      <c r="H1080" s="37">
        <f t="shared" si="262"/>
        <v>0</v>
      </c>
      <c r="I1080" s="26">
        <f t="shared" si="263"/>
        <v>0</v>
      </c>
      <c r="J1080" s="20">
        <f t="shared" si="264"/>
        <v>19800</v>
      </c>
      <c r="K1080" s="20">
        <f t="shared" si="265"/>
        <v>2000</v>
      </c>
      <c r="L1080" s="26">
        <v>1000</v>
      </c>
      <c r="M1080" s="26">
        <v>0</v>
      </c>
      <c r="N1080" s="26">
        <v>1000</v>
      </c>
      <c r="O1080" s="20">
        <f t="shared" si="266"/>
        <v>-2000</v>
      </c>
      <c r="P1080" s="20">
        <f t="shared" si="267"/>
        <v>17800</v>
      </c>
      <c r="Q1080" s="26">
        <v>500</v>
      </c>
      <c r="R1080" s="26">
        <v>5000</v>
      </c>
      <c r="S1080" s="26">
        <v>1000</v>
      </c>
      <c r="T1080" s="26">
        <v>500</v>
      </c>
      <c r="U1080" s="26">
        <v>2000</v>
      </c>
      <c r="V1080" s="26">
        <v>3000</v>
      </c>
      <c r="W1080" s="26">
        <v>0</v>
      </c>
      <c r="X1080" s="26">
        <v>5000</v>
      </c>
      <c r="Y1080" s="26">
        <v>800</v>
      </c>
      <c r="Z1080" s="20">
        <f t="shared" si="268"/>
        <v>-19800</v>
      </c>
      <c r="AA1080" s="26">
        <f t="shared" si="269"/>
        <v>15000</v>
      </c>
      <c r="AB1080" s="26">
        <v>0</v>
      </c>
      <c r="AC1080" s="26">
        <v>15000</v>
      </c>
      <c r="AD1080" s="26">
        <v>0</v>
      </c>
      <c r="AE1080" s="26">
        <v>0</v>
      </c>
      <c r="AF1080" s="26">
        <f t="shared" si="270"/>
        <v>-34800</v>
      </c>
      <c r="AG1080" s="27">
        <f>SUM($AF$2:AF1080)/SUM($AH$2:AH1080)</f>
        <v>-3.3842446709916587E-3</v>
      </c>
      <c r="AH1080" s="28">
        <v>10000000</v>
      </c>
      <c r="AI1080" s="26">
        <f t="shared" si="271"/>
        <v>0</v>
      </c>
      <c r="AJ1080" s="26"/>
      <c r="AK1080" s="26"/>
      <c r="AL1080" s="26"/>
      <c r="AM1080" s="26"/>
      <c r="AN1080" s="26"/>
      <c r="AO1080" s="26"/>
      <c r="AP1080" s="26"/>
      <c r="AQ1080" s="26"/>
      <c r="AR1080" s="26"/>
      <c r="AS1080" s="26"/>
      <c r="AT1080" s="29"/>
      <c r="AU1080" s="29"/>
      <c r="AV1080" s="26"/>
      <c r="AW1080" s="26"/>
      <c r="AX1080" s="26"/>
      <c r="AY1080" s="26"/>
      <c r="AZ1080" s="26"/>
      <c r="BA1080" s="26"/>
      <c r="BB1080" s="26"/>
      <c r="BC1080" s="26"/>
      <c r="BD1080" s="26"/>
      <c r="BE1080" s="26"/>
      <c r="BF1080" s="26"/>
      <c r="BG1080" s="26"/>
      <c r="BH1080" s="26"/>
      <c r="BI1080" s="26"/>
      <c r="BJ1080" s="26"/>
      <c r="BK1080" s="26"/>
    </row>
    <row r="1081" spans="1:63" x14ac:dyDescent="0.2">
      <c r="A1081" s="34">
        <f t="shared" si="256"/>
        <v>2022</v>
      </c>
      <c r="B1081" s="34">
        <f t="shared" si="257"/>
        <v>12</v>
      </c>
      <c r="C1081" s="34">
        <f t="shared" si="258"/>
        <v>15</v>
      </c>
      <c r="D1081" s="25">
        <v>44910</v>
      </c>
      <c r="E1081" s="20">
        <f t="shared" si="259"/>
        <v>10000</v>
      </c>
      <c r="F1081" s="26">
        <f t="shared" si="260"/>
        <v>10000</v>
      </c>
      <c r="G1081" s="26">
        <f t="shared" si="261"/>
        <v>0</v>
      </c>
      <c r="H1081" s="37">
        <f t="shared" si="262"/>
        <v>1</v>
      </c>
      <c r="I1081" s="26">
        <f t="shared" si="263"/>
        <v>10000</v>
      </c>
      <c r="J1081" s="20">
        <f t="shared" si="264"/>
        <v>19800</v>
      </c>
      <c r="K1081" s="20">
        <f t="shared" si="265"/>
        <v>2000</v>
      </c>
      <c r="L1081" s="26">
        <v>1000</v>
      </c>
      <c r="M1081" s="26">
        <v>0</v>
      </c>
      <c r="N1081" s="26">
        <v>1000</v>
      </c>
      <c r="O1081" s="20">
        <f t="shared" si="266"/>
        <v>8000</v>
      </c>
      <c r="P1081" s="20">
        <f t="shared" si="267"/>
        <v>17800</v>
      </c>
      <c r="Q1081" s="26">
        <v>500</v>
      </c>
      <c r="R1081" s="26">
        <v>5000</v>
      </c>
      <c r="S1081" s="26">
        <v>1000</v>
      </c>
      <c r="T1081" s="26">
        <v>500</v>
      </c>
      <c r="U1081" s="26">
        <v>2000</v>
      </c>
      <c r="V1081" s="26">
        <v>3000</v>
      </c>
      <c r="W1081" s="26">
        <v>0</v>
      </c>
      <c r="X1081" s="26">
        <v>5000</v>
      </c>
      <c r="Y1081" s="26">
        <v>800</v>
      </c>
      <c r="Z1081" s="20">
        <f t="shared" si="268"/>
        <v>-9800</v>
      </c>
      <c r="AA1081" s="26">
        <f t="shared" si="269"/>
        <v>15000</v>
      </c>
      <c r="AB1081" s="26">
        <v>0</v>
      </c>
      <c r="AC1081" s="26">
        <v>15000</v>
      </c>
      <c r="AD1081" s="26">
        <v>0</v>
      </c>
      <c r="AE1081" s="26">
        <v>0</v>
      </c>
      <c r="AF1081" s="26">
        <f t="shared" si="270"/>
        <v>-24800</v>
      </c>
      <c r="AG1081" s="27">
        <f>SUM($AF$2:AF1081)/SUM($AH$2:AH1081)</f>
        <v>-3.3834074074074075E-3</v>
      </c>
      <c r="AH1081" s="28">
        <v>10000000</v>
      </c>
      <c r="AI1081" s="26">
        <f t="shared" si="271"/>
        <v>0</v>
      </c>
      <c r="AJ1081" s="26"/>
      <c r="AK1081" s="26"/>
      <c r="AL1081" s="26"/>
      <c r="AM1081" s="26"/>
      <c r="AN1081" s="26"/>
      <c r="AO1081" s="26"/>
      <c r="AP1081" s="26"/>
      <c r="AQ1081" s="26"/>
      <c r="AR1081" s="26"/>
      <c r="AS1081" s="26"/>
      <c r="AT1081" s="29"/>
      <c r="AU1081" s="29"/>
      <c r="AV1081" s="26"/>
      <c r="AW1081" s="26"/>
      <c r="AX1081" s="26"/>
      <c r="AY1081" s="26"/>
      <c r="AZ1081" s="26"/>
      <c r="BA1081" s="26"/>
      <c r="BB1081" s="26"/>
      <c r="BC1081" s="26"/>
      <c r="BD1081" s="26"/>
      <c r="BE1081" s="26"/>
      <c r="BF1081" s="26"/>
      <c r="BG1081" s="26"/>
      <c r="BH1081" s="26"/>
      <c r="BI1081" s="26"/>
      <c r="BJ1081" s="26"/>
      <c r="BK1081" s="26"/>
    </row>
    <row r="1082" spans="1:63" x14ac:dyDescent="0.2">
      <c r="A1082" s="34">
        <f t="shared" si="256"/>
        <v>2022</v>
      </c>
      <c r="B1082" s="34">
        <f t="shared" si="257"/>
        <v>12</v>
      </c>
      <c r="C1082" s="34">
        <f t="shared" si="258"/>
        <v>16</v>
      </c>
      <c r="D1082" s="25">
        <v>44911</v>
      </c>
      <c r="E1082" s="20">
        <f t="shared" si="259"/>
        <v>0</v>
      </c>
      <c r="F1082" s="26">
        <f t="shared" si="260"/>
        <v>0</v>
      </c>
      <c r="G1082" s="26">
        <f t="shared" si="261"/>
        <v>0</v>
      </c>
      <c r="H1082" s="37">
        <f t="shared" si="262"/>
        <v>0</v>
      </c>
      <c r="I1082" s="26">
        <f t="shared" si="263"/>
        <v>0</v>
      </c>
      <c r="J1082" s="20">
        <f t="shared" si="264"/>
        <v>19800</v>
      </c>
      <c r="K1082" s="20">
        <f t="shared" si="265"/>
        <v>2000</v>
      </c>
      <c r="L1082" s="26">
        <v>1000</v>
      </c>
      <c r="M1082" s="26">
        <v>0</v>
      </c>
      <c r="N1082" s="26">
        <v>1000</v>
      </c>
      <c r="O1082" s="20">
        <f t="shared" si="266"/>
        <v>-2000</v>
      </c>
      <c r="P1082" s="20">
        <f t="shared" si="267"/>
        <v>17800</v>
      </c>
      <c r="Q1082" s="26">
        <v>500</v>
      </c>
      <c r="R1082" s="26">
        <v>5000</v>
      </c>
      <c r="S1082" s="26">
        <v>1000</v>
      </c>
      <c r="T1082" s="26">
        <v>500</v>
      </c>
      <c r="U1082" s="26">
        <v>2000</v>
      </c>
      <c r="V1082" s="26">
        <v>3000</v>
      </c>
      <c r="W1082" s="26">
        <v>0</v>
      </c>
      <c r="X1082" s="26">
        <v>5000</v>
      </c>
      <c r="Y1082" s="26">
        <v>800</v>
      </c>
      <c r="Z1082" s="20">
        <f t="shared" si="268"/>
        <v>-19800</v>
      </c>
      <c r="AA1082" s="26">
        <f t="shared" si="269"/>
        <v>15000</v>
      </c>
      <c r="AB1082" s="26">
        <v>0</v>
      </c>
      <c r="AC1082" s="26">
        <v>15000</v>
      </c>
      <c r="AD1082" s="26">
        <v>0</v>
      </c>
      <c r="AE1082" s="26">
        <v>0</v>
      </c>
      <c r="AF1082" s="26">
        <f t="shared" si="270"/>
        <v>-34800</v>
      </c>
      <c r="AG1082" s="27">
        <f>SUM($AF$2:AF1082)/SUM($AH$2:AH1082)</f>
        <v>-3.3834967622571694E-3</v>
      </c>
      <c r="AH1082" s="28">
        <v>10000000</v>
      </c>
      <c r="AI1082" s="26">
        <f t="shared" si="271"/>
        <v>0</v>
      </c>
      <c r="AJ1082" s="26"/>
      <c r="AK1082" s="26"/>
      <c r="AL1082" s="26"/>
      <c r="AM1082" s="26"/>
      <c r="AN1082" s="26"/>
      <c r="AO1082" s="26"/>
      <c r="AP1082" s="26"/>
      <c r="AQ1082" s="26"/>
      <c r="AR1082" s="26"/>
      <c r="AS1082" s="26"/>
      <c r="AT1082" s="29"/>
      <c r="AU1082" s="29"/>
      <c r="AV1082" s="26"/>
      <c r="AW1082" s="26"/>
      <c r="AX1082" s="26"/>
      <c r="AY1082" s="26"/>
      <c r="AZ1082" s="26"/>
      <c r="BA1082" s="26"/>
      <c r="BB1082" s="26"/>
      <c r="BC1082" s="26"/>
      <c r="BD1082" s="26"/>
      <c r="BE1082" s="26"/>
      <c r="BF1082" s="26"/>
      <c r="BG1082" s="26"/>
      <c r="BH1082" s="26"/>
      <c r="BI1082" s="26"/>
      <c r="BJ1082" s="26"/>
      <c r="BK1082" s="26"/>
    </row>
    <row r="1083" spans="1:63" x14ac:dyDescent="0.2">
      <c r="A1083" s="34">
        <f t="shared" si="256"/>
        <v>2022</v>
      </c>
      <c r="B1083" s="34">
        <f t="shared" si="257"/>
        <v>12</v>
      </c>
      <c r="C1083" s="34">
        <f t="shared" si="258"/>
        <v>17</v>
      </c>
      <c r="D1083" s="25">
        <v>44912</v>
      </c>
      <c r="E1083" s="20">
        <f t="shared" si="259"/>
        <v>0</v>
      </c>
      <c r="F1083" s="26">
        <f t="shared" si="260"/>
        <v>0</v>
      </c>
      <c r="G1083" s="26">
        <f t="shared" si="261"/>
        <v>0</v>
      </c>
      <c r="H1083" s="37">
        <f t="shared" si="262"/>
        <v>0</v>
      </c>
      <c r="I1083" s="26">
        <f t="shared" si="263"/>
        <v>0</v>
      </c>
      <c r="J1083" s="20">
        <f t="shared" si="264"/>
        <v>19800</v>
      </c>
      <c r="K1083" s="20">
        <f t="shared" si="265"/>
        <v>2000</v>
      </c>
      <c r="L1083" s="26">
        <v>1000</v>
      </c>
      <c r="M1083" s="26">
        <v>0</v>
      </c>
      <c r="N1083" s="26">
        <v>1000</v>
      </c>
      <c r="O1083" s="20">
        <f t="shared" si="266"/>
        <v>-2000</v>
      </c>
      <c r="P1083" s="20">
        <f t="shared" si="267"/>
        <v>17800</v>
      </c>
      <c r="Q1083" s="26">
        <v>500</v>
      </c>
      <c r="R1083" s="26">
        <v>5000</v>
      </c>
      <c r="S1083" s="26">
        <v>1000</v>
      </c>
      <c r="T1083" s="26">
        <v>500</v>
      </c>
      <c r="U1083" s="26">
        <v>2000</v>
      </c>
      <c r="V1083" s="26">
        <v>3000</v>
      </c>
      <c r="W1083" s="26">
        <v>0</v>
      </c>
      <c r="X1083" s="26">
        <v>5000</v>
      </c>
      <c r="Y1083" s="26">
        <v>800</v>
      </c>
      <c r="Z1083" s="20">
        <f t="shared" si="268"/>
        <v>-19800</v>
      </c>
      <c r="AA1083" s="26">
        <f t="shared" si="269"/>
        <v>15000</v>
      </c>
      <c r="AB1083" s="26">
        <v>0</v>
      </c>
      <c r="AC1083" s="26">
        <v>15000</v>
      </c>
      <c r="AD1083" s="26">
        <v>0</v>
      </c>
      <c r="AE1083" s="26">
        <v>0</v>
      </c>
      <c r="AF1083" s="26">
        <f t="shared" si="270"/>
        <v>-34800</v>
      </c>
      <c r="AG1083" s="27">
        <f>SUM($AF$2:AF1083)/SUM($AH$2:AH1083)</f>
        <v>-3.3835859519408501E-3</v>
      </c>
      <c r="AH1083" s="28">
        <v>10000000</v>
      </c>
      <c r="AI1083" s="26">
        <f t="shared" si="271"/>
        <v>0</v>
      </c>
      <c r="AJ1083" s="26"/>
      <c r="AK1083" s="26"/>
      <c r="AL1083" s="26"/>
      <c r="AM1083" s="26"/>
      <c r="AN1083" s="26"/>
      <c r="AO1083" s="26"/>
      <c r="AP1083" s="26"/>
      <c r="AQ1083" s="26"/>
      <c r="AR1083" s="26"/>
      <c r="AS1083" s="26"/>
      <c r="AT1083" s="29"/>
      <c r="AU1083" s="29"/>
      <c r="AV1083" s="26"/>
      <c r="AW1083" s="26"/>
      <c r="AX1083" s="26"/>
      <c r="AY1083" s="26"/>
      <c r="AZ1083" s="26"/>
      <c r="BA1083" s="26"/>
      <c r="BB1083" s="26"/>
      <c r="BC1083" s="26"/>
      <c r="BD1083" s="26"/>
      <c r="BE1083" s="26"/>
      <c r="BF1083" s="26"/>
      <c r="BG1083" s="26"/>
      <c r="BH1083" s="26"/>
      <c r="BI1083" s="26"/>
      <c r="BJ1083" s="26"/>
      <c r="BK1083" s="26"/>
    </row>
    <row r="1084" spans="1:63" x14ac:dyDescent="0.2">
      <c r="A1084" s="34">
        <f t="shared" si="256"/>
        <v>2022</v>
      </c>
      <c r="B1084" s="34">
        <f t="shared" si="257"/>
        <v>12</v>
      </c>
      <c r="C1084" s="34">
        <f t="shared" si="258"/>
        <v>18</v>
      </c>
      <c r="D1084" s="25">
        <v>44913</v>
      </c>
      <c r="E1084" s="20">
        <f t="shared" si="259"/>
        <v>0</v>
      </c>
      <c r="F1084" s="26">
        <f t="shared" si="260"/>
        <v>0</v>
      </c>
      <c r="G1084" s="26">
        <f t="shared" si="261"/>
        <v>0</v>
      </c>
      <c r="H1084" s="37">
        <f t="shared" si="262"/>
        <v>0</v>
      </c>
      <c r="I1084" s="26">
        <f t="shared" si="263"/>
        <v>0</v>
      </c>
      <c r="J1084" s="20">
        <f t="shared" si="264"/>
        <v>19800</v>
      </c>
      <c r="K1084" s="20">
        <f t="shared" si="265"/>
        <v>2000</v>
      </c>
      <c r="L1084" s="26">
        <v>1000</v>
      </c>
      <c r="M1084" s="26">
        <v>0</v>
      </c>
      <c r="N1084" s="26">
        <v>1000</v>
      </c>
      <c r="O1084" s="20">
        <f t="shared" si="266"/>
        <v>-2000</v>
      </c>
      <c r="P1084" s="20">
        <f t="shared" si="267"/>
        <v>17800</v>
      </c>
      <c r="Q1084" s="26">
        <v>500</v>
      </c>
      <c r="R1084" s="26">
        <v>5000</v>
      </c>
      <c r="S1084" s="26">
        <v>1000</v>
      </c>
      <c r="T1084" s="26">
        <v>500</v>
      </c>
      <c r="U1084" s="26">
        <v>2000</v>
      </c>
      <c r="V1084" s="26">
        <v>3000</v>
      </c>
      <c r="W1084" s="26">
        <v>0</v>
      </c>
      <c r="X1084" s="26">
        <v>5000</v>
      </c>
      <c r="Y1084" s="26">
        <v>800</v>
      </c>
      <c r="Z1084" s="20">
        <f t="shared" si="268"/>
        <v>-19800</v>
      </c>
      <c r="AA1084" s="26">
        <f t="shared" si="269"/>
        <v>15000</v>
      </c>
      <c r="AB1084" s="26">
        <v>0</v>
      </c>
      <c r="AC1084" s="26">
        <v>15000</v>
      </c>
      <c r="AD1084" s="26">
        <v>0</v>
      </c>
      <c r="AE1084" s="26">
        <v>0</v>
      </c>
      <c r="AF1084" s="26">
        <f t="shared" si="270"/>
        <v>-34800</v>
      </c>
      <c r="AG1084" s="27">
        <f>SUM($AF$2:AF1084)/SUM($AH$2:AH1084)</f>
        <v>-3.383674976915974E-3</v>
      </c>
      <c r="AH1084" s="28">
        <v>10000000</v>
      </c>
      <c r="AI1084" s="26">
        <f t="shared" si="271"/>
        <v>0</v>
      </c>
      <c r="AJ1084" s="26"/>
      <c r="AK1084" s="26"/>
      <c r="AL1084" s="26"/>
      <c r="AM1084" s="26"/>
      <c r="AN1084" s="26"/>
      <c r="AO1084" s="26"/>
      <c r="AP1084" s="26"/>
      <c r="AQ1084" s="26"/>
      <c r="AR1084" s="26"/>
      <c r="AS1084" s="26"/>
      <c r="AT1084" s="29"/>
      <c r="AU1084" s="29"/>
      <c r="AV1084" s="26"/>
      <c r="AW1084" s="26"/>
      <c r="AX1084" s="26"/>
      <c r="AY1084" s="26"/>
      <c r="AZ1084" s="26"/>
      <c r="BA1084" s="26"/>
      <c r="BB1084" s="26"/>
      <c r="BC1084" s="26"/>
      <c r="BD1084" s="26"/>
      <c r="BE1084" s="26"/>
      <c r="BF1084" s="26"/>
      <c r="BG1084" s="26"/>
      <c r="BH1084" s="26"/>
      <c r="BI1084" s="26"/>
      <c r="BJ1084" s="26"/>
      <c r="BK1084" s="26"/>
    </row>
    <row r="1085" spans="1:63" x14ac:dyDescent="0.2">
      <c r="A1085" s="34">
        <f t="shared" si="256"/>
        <v>2022</v>
      </c>
      <c r="B1085" s="34">
        <f t="shared" si="257"/>
        <v>12</v>
      </c>
      <c r="C1085" s="34">
        <f t="shared" si="258"/>
        <v>19</v>
      </c>
      <c r="D1085" s="25">
        <v>44914</v>
      </c>
      <c r="E1085" s="20">
        <f t="shared" si="259"/>
        <v>0</v>
      </c>
      <c r="F1085" s="26">
        <f t="shared" si="260"/>
        <v>0</v>
      </c>
      <c r="G1085" s="26">
        <f t="shared" si="261"/>
        <v>0</v>
      </c>
      <c r="H1085" s="37">
        <f t="shared" si="262"/>
        <v>0</v>
      </c>
      <c r="I1085" s="26">
        <f t="shared" si="263"/>
        <v>0</v>
      </c>
      <c r="J1085" s="20">
        <f t="shared" si="264"/>
        <v>19800</v>
      </c>
      <c r="K1085" s="20">
        <f t="shared" si="265"/>
        <v>2000</v>
      </c>
      <c r="L1085" s="26">
        <v>1000</v>
      </c>
      <c r="M1085" s="26">
        <v>0</v>
      </c>
      <c r="N1085" s="26">
        <v>1000</v>
      </c>
      <c r="O1085" s="20">
        <f t="shared" si="266"/>
        <v>-2000</v>
      </c>
      <c r="P1085" s="20">
        <f t="shared" si="267"/>
        <v>17800</v>
      </c>
      <c r="Q1085" s="26">
        <v>500</v>
      </c>
      <c r="R1085" s="26">
        <v>5000</v>
      </c>
      <c r="S1085" s="26">
        <v>1000</v>
      </c>
      <c r="T1085" s="26">
        <v>500</v>
      </c>
      <c r="U1085" s="26">
        <v>2000</v>
      </c>
      <c r="V1085" s="26">
        <v>3000</v>
      </c>
      <c r="W1085" s="26">
        <v>0</v>
      </c>
      <c r="X1085" s="26">
        <v>5000</v>
      </c>
      <c r="Y1085" s="26">
        <v>800</v>
      </c>
      <c r="Z1085" s="20">
        <f t="shared" si="268"/>
        <v>-19800</v>
      </c>
      <c r="AA1085" s="26">
        <f t="shared" si="269"/>
        <v>15000</v>
      </c>
      <c r="AB1085" s="26">
        <v>0</v>
      </c>
      <c r="AC1085" s="26">
        <v>15000</v>
      </c>
      <c r="AD1085" s="26">
        <v>0</v>
      </c>
      <c r="AE1085" s="26">
        <v>0</v>
      </c>
      <c r="AF1085" s="26">
        <f t="shared" si="270"/>
        <v>-34800</v>
      </c>
      <c r="AG1085" s="27">
        <f>SUM($AF$2:AF1085)/SUM($AH$2:AH1085)</f>
        <v>-3.3837638376383763E-3</v>
      </c>
      <c r="AH1085" s="28">
        <v>10000000</v>
      </c>
      <c r="AI1085" s="26">
        <f t="shared" si="271"/>
        <v>0</v>
      </c>
      <c r="AJ1085" s="26"/>
      <c r="AK1085" s="26"/>
      <c r="AL1085" s="26"/>
      <c r="AM1085" s="26"/>
      <c r="AN1085" s="26"/>
      <c r="AO1085" s="26"/>
      <c r="AP1085" s="26"/>
      <c r="AQ1085" s="26"/>
      <c r="AR1085" s="26"/>
      <c r="AS1085" s="26"/>
      <c r="AT1085" s="29"/>
      <c r="AU1085" s="29"/>
      <c r="AV1085" s="26"/>
      <c r="AW1085" s="26"/>
      <c r="AX1085" s="26"/>
      <c r="AY1085" s="26"/>
      <c r="AZ1085" s="26"/>
      <c r="BA1085" s="26"/>
      <c r="BB1085" s="26"/>
      <c r="BC1085" s="26"/>
      <c r="BD1085" s="26"/>
      <c r="BE1085" s="26"/>
      <c r="BF1085" s="26"/>
      <c r="BG1085" s="26"/>
      <c r="BH1085" s="26"/>
      <c r="BI1085" s="26"/>
      <c r="BJ1085" s="26"/>
      <c r="BK1085" s="26"/>
    </row>
    <row r="1086" spans="1:63" x14ac:dyDescent="0.2">
      <c r="A1086" s="34">
        <f t="shared" si="256"/>
        <v>2022</v>
      </c>
      <c r="B1086" s="34">
        <f t="shared" si="257"/>
        <v>12</v>
      </c>
      <c r="C1086" s="34">
        <f t="shared" si="258"/>
        <v>20</v>
      </c>
      <c r="D1086" s="25">
        <v>44915</v>
      </c>
      <c r="E1086" s="20">
        <f t="shared" si="259"/>
        <v>0</v>
      </c>
      <c r="F1086" s="26">
        <f t="shared" si="260"/>
        <v>0</v>
      </c>
      <c r="G1086" s="26">
        <f t="shared" si="261"/>
        <v>0</v>
      </c>
      <c r="H1086" s="37">
        <f t="shared" si="262"/>
        <v>0</v>
      </c>
      <c r="I1086" s="26">
        <f t="shared" si="263"/>
        <v>0</v>
      </c>
      <c r="J1086" s="20">
        <f t="shared" si="264"/>
        <v>19800</v>
      </c>
      <c r="K1086" s="20">
        <f t="shared" si="265"/>
        <v>2000</v>
      </c>
      <c r="L1086" s="26">
        <v>1000</v>
      </c>
      <c r="M1086" s="26">
        <v>0</v>
      </c>
      <c r="N1086" s="26">
        <v>1000</v>
      </c>
      <c r="O1086" s="20">
        <f t="shared" si="266"/>
        <v>-2000</v>
      </c>
      <c r="P1086" s="20">
        <f t="shared" si="267"/>
        <v>17800</v>
      </c>
      <c r="Q1086" s="26">
        <v>500</v>
      </c>
      <c r="R1086" s="26">
        <v>5000</v>
      </c>
      <c r="S1086" s="26">
        <v>1000</v>
      </c>
      <c r="T1086" s="26">
        <v>500</v>
      </c>
      <c r="U1086" s="26">
        <v>2000</v>
      </c>
      <c r="V1086" s="26">
        <v>3000</v>
      </c>
      <c r="W1086" s="26">
        <v>0</v>
      </c>
      <c r="X1086" s="26">
        <v>5000</v>
      </c>
      <c r="Y1086" s="26">
        <v>800</v>
      </c>
      <c r="Z1086" s="20">
        <f t="shared" si="268"/>
        <v>-19800</v>
      </c>
      <c r="AA1086" s="26">
        <f t="shared" si="269"/>
        <v>15000</v>
      </c>
      <c r="AB1086" s="26">
        <v>0</v>
      </c>
      <c r="AC1086" s="26">
        <v>15000</v>
      </c>
      <c r="AD1086" s="26">
        <v>0</v>
      </c>
      <c r="AE1086" s="26">
        <v>0</v>
      </c>
      <c r="AF1086" s="26">
        <f t="shared" si="270"/>
        <v>-34800</v>
      </c>
      <c r="AG1086" s="27">
        <f>SUM($AF$2:AF1086)/SUM($AH$2:AH1086)</f>
        <v>-3.3838525345622119E-3</v>
      </c>
      <c r="AH1086" s="28">
        <v>10000000</v>
      </c>
      <c r="AI1086" s="26">
        <f t="shared" si="271"/>
        <v>0</v>
      </c>
      <c r="AJ1086" s="26"/>
      <c r="AK1086" s="26"/>
      <c r="AL1086" s="26"/>
      <c r="AM1086" s="26"/>
      <c r="AN1086" s="26"/>
      <c r="AO1086" s="26"/>
      <c r="AP1086" s="26"/>
      <c r="AQ1086" s="26"/>
      <c r="AR1086" s="26"/>
      <c r="AS1086" s="26"/>
      <c r="AT1086" s="29"/>
      <c r="AU1086" s="29"/>
      <c r="AV1086" s="26"/>
      <c r="AW1086" s="26"/>
      <c r="AX1086" s="26"/>
      <c r="AY1086" s="26"/>
      <c r="AZ1086" s="26"/>
      <c r="BA1086" s="26"/>
      <c r="BB1086" s="26"/>
      <c r="BC1086" s="26"/>
      <c r="BD1086" s="26"/>
      <c r="BE1086" s="26"/>
      <c r="BF1086" s="26"/>
      <c r="BG1086" s="26"/>
      <c r="BH1086" s="26"/>
      <c r="BI1086" s="26"/>
      <c r="BJ1086" s="26"/>
      <c r="BK1086" s="26"/>
    </row>
    <row r="1087" spans="1:63" x14ac:dyDescent="0.2">
      <c r="A1087" s="34">
        <f t="shared" si="256"/>
        <v>2022</v>
      </c>
      <c r="B1087" s="34">
        <f t="shared" si="257"/>
        <v>12</v>
      </c>
      <c r="C1087" s="34">
        <f t="shared" si="258"/>
        <v>21</v>
      </c>
      <c r="D1087" s="25">
        <v>44916</v>
      </c>
      <c r="E1087" s="20">
        <f t="shared" si="259"/>
        <v>0</v>
      </c>
      <c r="F1087" s="26">
        <f t="shared" si="260"/>
        <v>0</v>
      </c>
      <c r="G1087" s="26">
        <f t="shared" si="261"/>
        <v>0</v>
      </c>
      <c r="H1087" s="37">
        <f t="shared" si="262"/>
        <v>0</v>
      </c>
      <c r="I1087" s="26">
        <f t="shared" si="263"/>
        <v>0</v>
      </c>
      <c r="J1087" s="20">
        <f t="shared" si="264"/>
        <v>19800</v>
      </c>
      <c r="K1087" s="20">
        <f t="shared" si="265"/>
        <v>2000</v>
      </c>
      <c r="L1087" s="26">
        <v>1000</v>
      </c>
      <c r="M1087" s="26">
        <v>0</v>
      </c>
      <c r="N1087" s="26">
        <v>1000</v>
      </c>
      <c r="O1087" s="20">
        <f t="shared" si="266"/>
        <v>-2000</v>
      </c>
      <c r="P1087" s="20">
        <f t="shared" si="267"/>
        <v>17800</v>
      </c>
      <c r="Q1087" s="26">
        <v>500</v>
      </c>
      <c r="R1087" s="26">
        <v>5000</v>
      </c>
      <c r="S1087" s="26">
        <v>1000</v>
      </c>
      <c r="T1087" s="26">
        <v>500</v>
      </c>
      <c r="U1087" s="26">
        <v>2000</v>
      </c>
      <c r="V1087" s="26">
        <v>3000</v>
      </c>
      <c r="W1087" s="26">
        <v>0</v>
      </c>
      <c r="X1087" s="26">
        <v>5000</v>
      </c>
      <c r="Y1087" s="26">
        <v>800</v>
      </c>
      <c r="Z1087" s="20">
        <f t="shared" si="268"/>
        <v>-19800</v>
      </c>
      <c r="AA1087" s="26">
        <f t="shared" si="269"/>
        <v>15000</v>
      </c>
      <c r="AB1087" s="26">
        <v>0</v>
      </c>
      <c r="AC1087" s="26">
        <v>15000</v>
      </c>
      <c r="AD1087" s="26">
        <v>0</v>
      </c>
      <c r="AE1087" s="26">
        <v>0</v>
      </c>
      <c r="AF1087" s="26">
        <f t="shared" si="270"/>
        <v>-34800</v>
      </c>
      <c r="AG1087" s="27">
        <f>SUM($AF$2:AF1087)/SUM($AH$2:AH1087)</f>
        <v>-3.383941068139963E-3</v>
      </c>
      <c r="AH1087" s="28">
        <v>10000000</v>
      </c>
      <c r="AI1087" s="26">
        <f t="shared" si="271"/>
        <v>0</v>
      </c>
      <c r="AJ1087" s="26"/>
      <c r="AK1087" s="26"/>
      <c r="AL1087" s="26"/>
      <c r="AM1087" s="26"/>
      <c r="AN1087" s="26"/>
      <c r="AO1087" s="26"/>
      <c r="AP1087" s="26"/>
      <c r="AQ1087" s="26"/>
      <c r="AR1087" s="26"/>
      <c r="AS1087" s="26"/>
      <c r="AT1087" s="29"/>
      <c r="AU1087" s="29"/>
      <c r="AV1087" s="26"/>
      <c r="AW1087" s="26"/>
      <c r="AX1087" s="26"/>
      <c r="AY1087" s="26"/>
      <c r="AZ1087" s="26"/>
      <c r="BA1087" s="26"/>
      <c r="BB1087" s="26"/>
      <c r="BC1087" s="26"/>
      <c r="BD1087" s="26"/>
      <c r="BE1087" s="26"/>
      <c r="BF1087" s="26"/>
      <c r="BG1087" s="26"/>
      <c r="BH1087" s="26"/>
      <c r="BI1087" s="26"/>
      <c r="BJ1087" s="26"/>
      <c r="BK1087" s="26"/>
    </row>
    <row r="1088" spans="1:63" x14ac:dyDescent="0.2">
      <c r="A1088" s="34">
        <f t="shared" si="256"/>
        <v>2022</v>
      </c>
      <c r="B1088" s="34">
        <f t="shared" si="257"/>
        <v>12</v>
      </c>
      <c r="C1088" s="34">
        <f t="shared" si="258"/>
        <v>22</v>
      </c>
      <c r="D1088" s="25">
        <v>44917</v>
      </c>
      <c r="E1088" s="20">
        <f t="shared" si="259"/>
        <v>0</v>
      </c>
      <c r="F1088" s="26">
        <f t="shared" si="260"/>
        <v>0</v>
      </c>
      <c r="G1088" s="26">
        <f t="shared" si="261"/>
        <v>0</v>
      </c>
      <c r="H1088" s="37">
        <f t="shared" si="262"/>
        <v>0</v>
      </c>
      <c r="I1088" s="26">
        <f t="shared" si="263"/>
        <v>0</v>
      </c>
      <c r="J1088" s="20">
        <f t="shared" si="264"/>
        <v>19800</v>
      </c>
      <c r="K1088" s="20">
        <f t="shared" si="265"/>
        <v>2000</v>
      </c>
      <c r="L1088" s="26">
        <v>1000</v>
      </c>
      <c r="M1088" s="26">
        <v>0</v>
      </c>
      <c r="N1088" s="26">
        <v>1000</v>
      </c>
      <c r="O1088" s="20">
        <f t="shared" si="266"/>
        <v>-2000</v>
      </c>
      <c r="P1088" s="20">
        <f t="shared" si="267"/>
        <v>17800</v>
      </c>
      <c r="Q1088" s="26">
        <v>500</v>
      </c>
      <c r="R1088" s="26">
        <v>5000</v>
      </c>
      <c r="S1088" s="26">
        <v>1000</v>
      </c>
      <c r="T1088" s="26">
        <v>500</v>
      </c>
      <c r="U1088" s="26">
        <v>2000</v>
      </c>
      <c r="V1088" s="26">
        <v>3000</v>
      </c>
      <c r="W1088" s="26">
        <v>0</v>
      </c>
      <c r="X1088" s="26">
        <v>5000</v>
      </c>
      <c r="Y1088" s="26">
        <v>800</v>
      </c>
      <c r="Z1088" s="20">
        <f t="shared" si="268"/>
        <v>-19800</v>
      </c>
      <c r="AA1088" s="26">
        <f t="shared" si="269"/>
        <v>15000</v>
      </c>
      <c r="AB1088" s="26">
        <v>0</v>
      </c>
      <c r="AC1088" s="26">
        <v>15000</v>
      </c>
      <c r="AD1088" s="26">
        <v>0</v>
      </c>
      <c r="AE1088" s="26">
        <v>0</v>
      </c>
      <c r="AF1088" s="26">
        <f t="shared" si="270"/>
        <v>-34800</v>
      </c>
      <c r="AG1088" s="27">
        <f>SUM($AF$2:AF1088)/SUM($AH$2:AH1088)</f>
        <v>-3.3840294388224469E-3</v>
      </c>
      <c r="AH1088" s="28">
        <v>10000000</v>
      </c>
      <c r="AI1088" s="26">
        <f t="shared" si="271"/>
        <v>0</v>
      </c>
      <c r="AJ1088" s="26"/>
      <c r="AK1088" s="26"/>
      <c r="AL1088" s="26"/>
      <c r="AM1088" s="26"/>
      <c r="AN1088" s="26"/>
      <c r="AO1088" s="26"/>
      <c r="AP1088" s="26"/>
      <c r="AQ1088" s="26"/>
      <c r="AR1088" s="26"/>
      <c r="AS1088" s="26"/>
      <c r="AT1088" s="29"/>
      <c r="AU1088" s="29"/>
      <c r="AV1088" s="26"/>
      <c r="AW1088" s="26"/>
      <c r="AX1088" s="26"/>
      <c r="AY1088" s="26"/>
      <c r="AZ1088" s="26"/>
      <c r="BA1088" s="26"/>
      <c r="BB1088" s="26"/>
      <c r="BC1088" s="26"/>
      <c r="BD1088" s="26"/>
      <c r="BE1088" s="26"/>
      <c r="BF1088" s="26"/>
      <c r="BG1088" s="26"/>
      <c r="BH1088" s="26"/>
      <c r="BI1088" s="26"/>
      <c r="BJ1088" s="26"/>
      <c r="BK1088" s="26"/>
    </row>
    <row r="1089" spans="1:63" x14ac:dyDescent="0.2">
      <c r="A1089" s="34">
        <f t="shared" si="256"/>
        <v>2022</v>
      </c>
      <c r="B1089" s="34">
        <f t="shared" si="257"/>
        <v>12</v>
      </c>
      <c r="C1089" s="34">
        <f t="shared" si="258"/>
        <v>23</v>
      </c>
      <c r="D1089" s="25">
        <v>44918</v>
      </c>
      <c r="E1089" s="20">
        <f t="shared" si="259"/>
        <v>0</v>
      </c>
      <c r="F1089" s="26">
        <f t="shared" si="260"/>
        <v>0</v>
      </c>
      <c r="G1089" s="26">
        <f t="shared" si="261"/>
        <v>0</v>
      </c>
      <c r="H1089" s="37">
        <f t="shared" si="262"/>
        <v>0</v>
      </c>
      <c r="I1089" s="26">
        <f t="shared" si="263"/>
        <v>0</v>
      </c>
      <c r="J1089" s="20">
        <f t="shared" si="264"/>
        <v>19800</v>
      </c>
      <c r="K1089" s="20">
        <f t="shared" si="265"/>
        <v>2000</v>
      </c>
      <c r="L1089" s="26">
        <v>1000</v>
      </c>
      <c r="M1089" s="26">
        <v>0</v>
      </c>
      <c r="N1089" s="26">
        <v>1000</v>
      </c>
      <c r="O1089" s="20">
        <f t="shared" si="266"/>
        <v>-2000</v>
      </c>
      <c r="P1089" s="20">
        <f t="shared" si="267"/>
        <v>17800</v>
      </c>
      <c r="Q1089" s="26">
        <v>500</v>
      </c>
      <c r="R1089" s="26">
        <v>5000</v>
      </c>
      <c r="S1089" s="26">
        <v>1000</v>
      </c>
      <c r="T1089" s="26">
        <v>500</v>
      </c>
      <c r="U1089" s="26">
        <v>2000</v>
      </c>
      <c r="V1089" s="26">
        <v>3000</v>
      </c>
      <c r="W1089" s="26">
        <v>0</v>
      </c>
      <c r="X1089" s="26">
        <v>5000</v>
      </c>
      <c r="Y1089" s="26">
        <v>800</v>
      </c>
      <c r="Z1089" s="20">
        <f t="shared" si="268"/>
        <v>-19800</v>
      </c>
      <c r="AA1089" s="26">
        <f t="shared" si="269"/>
        <v>15000</v>
      </c>
      <c r="AB1089" s="26">
        <v>0</v>
      </c>
      <c r="AC1089" s="26">
        <v>15000</v>
      </c>
      <c r="AD1089" s="26">
        <v>0</v>
      </c>
      <c r="AE1089" s="26">
        <v>0</v>
      </c>
      <c r="AF1089" s="26">
        <f t="shared" si="270"/>
        <v>-34800</v>
      </c>
      <c r="AG1089" s="27">
        <f>SUM($AF$2:AF1089)/SUM($AH$2:AH1089)</f>
        <v>-3.3841176470588235E-3</v>
      </c>
      <c r="AH1089" s="28">
        <v>10000000</v>
      </c>
      <c r="AI1089" s="26">
        <f t="shared" si="271"/>
        <v>0</v>
      </c>
      <c r="AJ1089" s="26"/>
      <c r="AK1089" s="26"/>
      <c r="AL1089" s="26"/>
      <c r="AM1089" s="26"/>
      <c r="AN1089" s="26"/>
      <c r="AO1089" s="26"/>
      <c r="AP1089" s="26"/>
      <c r="AQ1089" s="26"/>
      <c r="AR1089" s="26"/>
      <c r="AS1089" s="26"/>
      <c r="AT1089" s="29"/>
      <c r="AU1089" s="29"/>
      <c r="AV1089" s="26"/>
      <c r="AW1089" s="26"/>
      <c r="AX1089" s="26"/>
      <c r="AY1089" s="26"/>
      <c r="AZ1089" s="26"/>
      <c r="BA1089" s="26"/>
      <c r="BB1089" s="26"/>
      <c r="BC1089" s="26"/>
      <c r="BD1089" s="26"/>
      <c r="BE1089" s="26"/>
      <c r="BF1089" s="26"/>
      <c r="BG1089" s="26"/>
      <c r="BH1089" s="26"/>
      <c r="BI1089" s="26"/>
      <c r="BJ1089" s="26"/>
      <c r="BK1089" s="26"/>
    </row>
    <row r="1090" spans="1:63" x14ac:dyDescent="0.2">
      <c r="A1090" s="34">
        <f t="shared" si="256"/>
        <v>2022</v>
      </c>
      <c r="B1090" s="34">
        <f t="shared" si="257"/>
        <v>12</v>
      </c>
      <c r="C1090" s="34">
        <f t="shared" si="258"/>
        <v>24</v>
      </c>
      <c r="D1090" s="25">
        <v>44919</v>
      </c>
      <c r="E1090" s="20">
        <f t="shared" si="259"/>
        <v>0</v>
      </c>
      <c r="F1090" s="26">
        <f t="shared" si="260"/>
        <v>0</v>
      </c>
      <c r="G1090" s="26">
        <f t="shared" si="261"/>
        <v>0</v>
      </c>
      <c r="H1090" s="37">
        <f t="shared" si="262"/>
        <v>0</v>
      </c>
      <c r="I1090" s="26">
        <f t="shared" si="263"/>
        <v>0</v>
      </c>
      <c r="J1090" s="20">
        <f t="shared" si="264"/>
        <v>19800</v>
      </c>
      <c r="K1090" s="20">
        <f t="shared" si="265"/>
        <v>2000</v>
      </c>
      <c r="L1090" s="26">
        <v>1000</v>
      </c>
      <c r="M1090" s="26">
        <v>0</v>
      </c>
      <c r="N1090" s="26">
        <v>1000</v>
      </c>
      <c r="O1090" s="20">
        <f t="shared" si="266"/>
        <v>-2000</v>
      </c>
      <c r="P1090" s="20">
        <f t="shared" si="267"/>
        <v>17800</v>
      </c>
      <c r="Q1090" s="26">
        <v>500</v>
      </c>
      <c r="R1090" s="26">
        <v>5000</v>
      </c>
      <c r="S1090" s="26">
        <v>1000</v>
      </c>
      <c r="T1090" s="26">
        <v>500</v>
      </c>
      <c r="U1090" s="26">
        <v>2000</v>
      </c>
      <c r="V1090" s="26">
        <v>3000</v>
      </c>
      <c r="W1090" s="26">
        <v>0</v>
      </c>
      <c r="X1090" s="26">
        <v>5000</v>
      </c>
      <c r="Y1090" s="26">
        <v>800</v>
      </c>
      <c r="Z1090" s="20">
        <f t="shared" si="268"/>
        <v>-19800</v>
      </c>
      <c r="AA1090" s="26">
        <f t="shared" si="269"/>
        <v>15000</v>
      </c>
      <c r="AB1090" s="26">
        <v>0</v>
      </c>
      <c r="AC1090" s="26">
        <v>15000</v>
      </c>
      <c r="AD1090" s="26">
        <v>0</v>
      </c>
      <c r="AE1090" s="26">
        <v>0</v>
      </c>
      <c r="AF1090" s="26">
        <f t="shared" si="270"/>
        <v>-34800</v>
      </c>
      <c r="AG1090" s="27">
        <f>SUM($AF$2:AF1090)/SUM($AH$2:AH1090)</f>
        <v>-3.3842056932966024E-3</v>
      </c>
      <c r="AH1090" s="28">
        <v>10000000</v>
      </c>
      <c r="AI1090" s="26">
        <f t="shared" si="271"/>
        <v>0</v>
      </c>
      <c r="AJ1090" s="26"/>
      <c r="AK1090" s="26"/>
      <c r="AL1090" s="26"/>
      <c r="AM1090" s="26"/>
      <c r="AN1090" s="26"/>
      <c r="AO1090" s="26"/>
      <c r="AP1090" s="26"/>
      <c r="AQ1090" s="26"/>
      <c r="AR1090" s="26"/>
      <c r="AS1090" s="26"/>
      <c r="AT1090" s="29"/>
      <c r="AU1090" s="29"/>
      <c r="AV1090" s="26"/>
      <c r="AW1090" s="26"/>
      <c r="AX1090" s="26"/>
      <c r="AY1090" s="26"/>
      <c r="AZ1090" s="26"/>
      <c r="BA1090" s="26"/>
      <c r="BB1090" s="26"/>
      <c r="BC1090" s="26"/>
      <c r="BD1090" s="26"/>
      <c r="BE1090" s="26"/>
      <c r="BF1090" s="26"/>
      <c r="BG1090" s="26"/>
      <c r="BH1090" s="26"/>
      <c r="BI1090" s="26"/>
      <c r="BJ1090" s="26"/>
      <c r="BK1090" s="26"/>
    </row>
    <row r="1091" spans="1:63" x14ac:dyDescent="0.2">
      <c r="A1091" s="34">
        <f t="shared" ref="A1091:A1154" si="272">YEAR(D1091)</f>
        <v>2022</v>
      </c>
      <c r="B1091" s="34">
        <f t="shared" ref="B1091:B1154" si="273">MONTH(D1091)</f>
        <v>12</v>
      </c>
      <c r="C1091" s="34">
        <f t="shared" ref="C1091:C1154" si="274">DAY(D1091)</f>
        <v>25</v>
      </c>
      <c r="D1091" s="25">
        <v>44920</v>
      </c>
      <c r="E1091" s="20">
        <f t="shared" ref="E1091:E1154" si="275">SUM(F1091:G1091)</f>
        <v>0</v>
      </c>
      <c r="F1091" s="26">
        <f t="shared" ref="F1091:F1154" si="276">IF(OR($C1091=1,$C1091=15,$C1091=30),10000,0)</f>
        <v>0</v>
      </c>
      <c r="G1091" s="26">
        <f t="shared" ref="G1091:G1154" si="277">IF($C1091=30,100,0)</f>
        <v>0</v>
      </c>
      <c r="H1091" s="37">
        <f t="shared" ref="H1091:H1154" si="278">IF(OR($C1091=1,$C1091=15,$C1091=30),1,0)</f>
        <v>0</v>
      </c>
      <c r="I1091" s="26">
        <f t="shared" ref="I1091:I1154" si="279">IFERROR(F1091/H1091,0)</f>
        <v>0</v>
      </c>
      <c r="J1091" s="20">
        <f t="shared" ref="J1091:J1154" si="280">K1091+P1091</f>
        <v>19800</v>
      </c>
      <c r="K1091" s="20">
        <f t="shared" ref="K1091:K1154" si="281">SUM(L1091:N1091)</f>
        <v>2000</v>
      </c>
      <c r="L1091" s="26">
        <v>1000</v>
      </c>
      <c r="M1091" s="26">
        <v>0</v>
      </c>
      <c r="N1091" s="26">
        <v>1000</v>
      </c>
      <c r="O1091" s="20">
        <f t="shared" ref="O1091:O1154" si="282">E1091-K1091</f>
        <v>-2000</v>
      </c>
      <c r="P1091" s="20">
        <f t="shared" ref="P1091:P1154" si="283">SUM(Q1091:Y1091)</f>
        <v>17800</v>
      </c>
      <c r="Q1091" s="26">
        <v>500</v>
      </c>
      <c r="R1091" s="26">
        <v>5000</v>
      </c>
      <c r="S1091" s="26">
        <v>1000</v>
      </c>
      <c r="T1091" s="26">
        <v>500</v>
      </c>
      <c r="U1091" s="26">
        <v>2000</v>
      </c>
      <c r="V1091" s="26">
        <v>3000</v>
      </c>
      <c r="W1091" s="26">
        <v>0</v>
      </c>
      <c r="X1091" s="26">
        <v>5000</v>
      </c>
      <c r="Y1091" s="26">
        <v>800</v>
      </c>
      <c r="Z1091" s="20">
        <f t="shared" ref="Z1091:Z1154" si="284">O1091-P1091</f>
        <v>-19800</v>
      </c>
      <c r="AA1091" s="26">
        <f t="shared" ref="AA1091:AA1154" si="285">SUM(AB1091:AE1091)</f>
        <v>15000</v>
      </c>
      <c r="AB1091" s="26">
        <v>0</v>
      </c>
      <c r="AC1091" s="26">
        <v>15000</v>
      </c>
      <c r="AD1091" s="26">
        <v>0</v>
      </c>
      <c r="AE1091" s="26">
        <v>0</v>
      </c>
      <c r="AF1091" s="26">
        <f t="shared" ref="AF1091:AF1154" si="286">Z1091-AA1091</f>
        <v>-34800</v>
      </c>
      <c r="AG1091" s="27">
        <f>SUM($AF$2:AF1091)/SUM($AH$2:AH1091)</f>
        <v>-3.3842935779816513E-3</v>
      </c>
      <c r="AH1091" s="28">
        <v>10000000</v>
      </c>
      <c r="AI1091" s="26">
        <f t="shared" ref="AI1091:AI1154" si="287">AJ1091-AK1091</f>
        <v>0</v>
      </c>
      <c r="AJ1091" s="26"/>
      <c r="AK1091" s="26"/>
      <c r="AL1091" s="26"/>
      <c r="AM1091" s="26"/>
      <c r="AN1091" s="26"/>
      <c r="AO1091" s="26"/>
      <c r="AP1091" s="26"/>
      <c r="AQ1091" s="26"/>
      <c r="AR1091" s="26"/>
      <c r="AS1091" s="26"/>
      <c r="AT1091" s="29"/>
      <c r="AU1091" s="29"/>
      <c r="AV1091" s="26"/>
      <c r="AW1091" s="26"/>
      <c r="AX1091" s="26"/>
      <c r="AY1091" s="26"/>
      <c r="AZ1091" s="26"/>
      <c r="BA1091" s="26"/>
      <c r="BB1091" s="26"/>
      <c r="BC1091" s="26"/>
      <c r="BD1091" s="26"/>
      <c r="BE1091" s="26"/>
      <c r="BF1091" s="26"/>
      <c r="BG1091" s="26"/>
      <c r="BH1091" s="26"/>
      <c r="BI1091" s="26"/>
      <c r="BJ1091" s="26"/>
      <c r="BK1091" s="26"/>
    </row>
    <row r="1092" spans="1:63" x14ac:dyDescent="0.2">
      <c r="A1092" s="34">
        <f t="shared" si="272"/>
        <v>2022</v>
      </c>
      <c r="B1092" s="34">
        <f t="shared" si="273"/>
        <v>12</v>
      </c>
      <c r="C1092" s="34">
        <f t="shared" si="274"/>
        <v>26</v>
      </c>
      <c r="D1092" s="25">
        <v>44921</v>
      </c>
      <c r="E1092" s="20">
        <f t="shared" si="275"/>
        <v>0</v>
      </c>
      <c r="F1092" s="26">
        <f t="shared" si="276"/>
        <v>0</v>
      </c>
      <c r="G1092" s="26">
        <f t="shared" si="277"/>
        <v>0</v>
      </c>
      <c r="H1092" s="37">
        <f t="shared" si="278"/>
        <v>0</v>
      </c>
      <c r="I1092" s="26">
        <f t="shared" si="279"/>
        <v>0</v>
      </c>
      <c r="J1092" s="20">
        <f t="shared" si="280"/>
        <v>19800</v>
      </c>
      <c r="K1092" s="20">
        <f t="shared" si="281"/>
        <v>2000</v>
      </c>
      <c r="L1092" s="26">
        <v>1000</v>
      </c>
      <c r="M1092" s="26">
        <v>0</v>
      </c>
      <c r="N1092" s="26">
        <v>1000</v>
      </c>
      <c r="O1092" s="20">
        <f t="shared" si="282"/>
        <v>-2000</v>
      </c>
      <c r="P1092" s="20">
        <f t="shared" si="283"/>
        <v>17800</v>
      </c>
      <c r="Q1092" s="26">
        <v>500</v>
      </c>
      <c r="R1092" s="26">
        <v>5000</v>
      </c>
      <c r="S1092" s="26">
        <v>1000</v>
      </c>
      <c r="T1092" s="26">
        <v>500</v>
      </c>
      <c r="U1092" s="26">
        <v>2000</v>
      </c>
      <c r="V1092" s="26">
        <v>3000</v>
      </c>
      <c r="W1092" s="26">
        <v>0</v>
      </c>
      <c r="X1092" s="26">
        <v>5000</v>
      </c>
      <c r="Y1092" s="26">
        <v>800</v>
      </c>
      <c r="Z1092" s="20">
        <f t="shared" si="284"/>
        <v>-19800</v>
      </c>
      <c r="AA1092" s="26">
        <f t="shared" si="285"/>
        <v>15000</v>
      </c>
      <c r="AB1092" s="26">
        <v>0</v>
      </c>
      <c r="AC1092" s="26">
        <v>15000</v>
      </c>
      <c r="AD1092" s="26">
        <v>0</v>
      </c>
      <c r="AE1092" s="26">
        <v>0</v>
      </c>
      <c r="AF1092" s="26">
        <f t="shared" si="286"/>
        <v>-34800</v>
      </c>
      <c r="AG1092" s="27">
        <f>SUM($AF$2:AF1092)/SUM($AH$2:AH1092)</f>
        <v>-3.3843813015582034E-3</v>
      </c>
      <c r="AH1092" s="28">
        <v>10000000</v>
      </c>
      <c r="AI1092" s="26">
        <f t="shared" si="287"/>
        <v>0</v>
      </c>
      <c r="AJ1092" s="26"/>
      <c r="AK1092" s="26"/>
      <c r="AL1092" s="26"/>
      <c r="AM1092" s="26"/>
      <c r="AN1092" s="26"/>
      <c r="AO1092" s="26"/>
      <c r="AP1092" s="26"/>
      <c r="AQ1092" s="26"/>
      <c r="AR1092" s="26"/>
      <c r="AS1092" s="26"/>
      <c r="AT1092" s="29"/>
      <c r="AU1092" s="29"/>
      <c r="AV1092" s="26"/>
      <c r="AW1092" s="26"/>
      <c r="AX1092" s="26"/>
      <c r="AY1092" s="26"/>
      <c r="AZ1092" s="26"/>
      <c r="BA1092" s="26"/>
      <c r="BB1092" s="26"/>
      <c r="BC1092" s="26"/>
      <c r="BD1092" s="26"/>
      <c r="BE1092" s="26"/>
      <c r="BF1092" s="26"/>
      <c r="BG1092" s="26"/>
      <c r="BH1092" s="26"/>
      <c r="BI1092" s="26"/>
      <c r="BJ1092" s="26"/>
      <c r="BK1092" s="26"/>
    </row>
    <row r="1093" spans="1:63" x14ac:dyDescent="0.2">
      <c r="A1093" s="34">
        <f t="shared" si="272"/>
        <v>2022</v>
      </c>
      <c r="B1093" s="34">
        <f t="shared" si="273"/>
        <v>12</v>
      </c>
      <c r="C1093" s="34">
        <f t="shared" si="274"/>
        <v>27</v>
      </c>
      <c r="D1093" s="25">
        <v>44922</v>
      </c>
      <c r="E1093" s="20">
        <f t="shared" si="275"/>
        <v>0</v>
      </c>
      <c r="F1093" s="26">
        <f t="shared" si="276"/>
        <v>0</v>
      </c>
      <c r="G1093" s="26">
        <f t="shared" si="277"/>
        <v>0</v>
      </c>
      <c r="H1093" s="37">
        <f t="shared" si="278"/>
        <v>0</v>
      </c>
      <c r="I1093" s="26">
        <f t="shared" si="279"/>
        <v>0</v>
      </c>
      <c r="J1093" s="20">
        <f t="shared" si="280"/>
        <v>19800</v>
      </c>
      <c r="K1093" s="20">
        <f t="shared" si="281"/>
        <v>2000</v>
      </c>
      <c r="L1093" s="26">
        <v>1000</v>
      </c>
      <c r="M1093" s="26">
        <v>0</v>
      </c>
      <c r="N1093" s="26">
        <v>1000</v>
      </c>
      <c r="O1093" s="20">
        <f t="shared" si="282"/>
        <v>-2000</v>
      </c>
      <c r="P1093" s="20">
        <f t="shared" si="283"/>
        <v>17800</v>
      </c>
      <c r="Q1093" s="26">
        <v>500</v>
      </c>
      <c r="R1093" s="26">
        <v>5000</v>
      </c>
      <c r="S1093" s="26">
        <v>1000</v>
      </c>
      <c r="T1093" s="26">
        <v>500</v>
      </c>
      <c r="U1093" s="26">
        <v>2000</v>
      </c>
      <c r="V1093" s="26">
        <v>3000</v>
      </c>
      <c r="W1093" s="26">
        <v>0</v>
      </c>
      <c r="X1093" s="26">
        <v>5000</v>
      </c>
      <c r="Y1093" s="26">
        <v>800</v>
      </c>
      <c r="Z1093" s="20">
        <f t="shared" si="284"/>
        <v>-19800</v>
      </c>
      <c r="AA1093" s="26">
        <f t="shared" si="285"/>
        <v>15000</v>
      </c>
      <c r="AB1093" s="26">
        <v>0</v>
      </c>
      <c r="AC1093" s="26">
        <v>15000</v>
      </c>
      <c r="AD1093" s="26">
        <v>0</v>
      </c>
      <c r="AE1093" s="26">
        <v>0</v>
      </c>
      <c r="AF1093" s="26">
        <f t="shared" si="286"/>
        <v>-34800</v>
      </c>
      <c r="AG1093" s="27">
        <f>SUM($AF$2:AF1093)/SUM($AH$2:AH1093)</f>
        <v>-3.3844688644688644E-3</v>
      </c>
      <c r="AH1093" s="28">
        <v>10000000</v>
      </c>
      <c r="AI1093" s="26">
        <f t="shared" si="287"/>
        <v>0</v>
      </c>
      <c r="AJ1093" s="26"/>
      <c r="AK1093" s="26"/>
      <c r="AL1093" s="26"/>
      <c r="AM1093" s="26"/>
      <c r="AN1093" s="26"/>
      <c r="AO1093" s="26"/>
      <c r="AP1093" s="26"/>
      <c r="AQ1093" s="26"/>
      <c r="AR1093" s="26"/>
      <c r="AS1093" s="26"/>
      <c r="AT1093" s="29"/>
      <c r="AU1093" s="29"/>
      <c r="AV1093" s="26"/>
      <c r="AW1093" s="26"/>
      <c r="AX1093" s="26"/>
      <c r="AY1093" s="26"/>
      <c r="AZ1093" s="26"/>
      <c r="BA1093" s="26"/>
      <c r="BB1093" s="26"/>
      <c r="BC1093" s="26"/>
      <c r="BD1093" s="26"/>
      <c r="BE1093" s="26"/>
      <c r="BF1093" s="26"/>
      <c r="BG1093" s="26"/>
      <c r="BH1093" s="26"/>
      <c r="BI1093" s="26"/>
      <c r="BJ1093" s="26"/>
      <c r="BK1093" s="26"/>
    </row>
    <row r="1094" spans="1:63" x14ac:dyDescent="0.2">
      <c r="A1094" s="34">
        <f t="shared" si="272"/>
        <v>2022</v>
      </c>
      <c r="B1094" s="34">
        <f t="shared" si="273"/>
        <v>12</v>
      </c>
      <c r="C1094" s="34">
        <f t="shared" si="274"/>
        <v>28</v>
      </c>
      <c r="D1094" s="25">
        <v>44923</v>
      </c>
      <c r="E1094" s="20">
        <f t="shared" si="275"/>
        <v>0</v>
      </c>
      <c r="F1094" s="26">
        <f t="shared" si="276"/>
        <v>0</v>
      </c>
      <c r="G1094" s="26">
        <f t="shared" si="277"/>
        <v>0</v>
      </c>
      <c r="H1094" s="37">
        <f t="shared" si="278"/>
        <v>0</v>
      </c>
      <c r="I1094" s="26">
        <f t="shared" si="279"/>
        <v>0</v>
      </c>
      <c r="J1094" s="20">
        <f t="shared" si="280"/>
        <v>19800</v>
      </c>
      <c r="K1094" s="20">
        <f t="shared" si="281"/>
        <v>2000</v>
      </c>
      <c r="L1094" s="26">
        <v>1000</v>
      </c>
      <c r="M1094" s="26">
        <v>0</v>
      </c>
      <c r="N1094" s="26">
        <v>1000</v>
      </c>
      <c r="O1094" s="20">
        <f t="shared" si="282"/>
        <v>-2000</v>
      </c>
      <c r="P1094" s="20">
        <f t="shared" si="283"/>
        <v>17800</v>
      </c>
      <c r="Q1094" s="26">
        <v>500</v>
      </c>
      <c r="R1094" s="26">
        <v>5000</v>
      </c>
      <c r="S1094" s="26">
        <v>1000</v>
      </c>
      <c r="T1094" s="26">
        <v>500</v>
      </c>
      <c r="U1094" s="26">
        <v>2000</v>
      </c>
      <c r="V1094" s="26">
        <v>3000</v>
      </c>
      <c r="W1094" s="26">
        <v>0</v>
      </c>
      <c r="X1094" s="26">
        <v>5000</v>
      </c>
      <c r="Y1094" s="26">
        <v>800</v>
      </c>
      <c r="Z1094" s="20">
        <f t="shared" si="284"/>
        <v>-19800</v>
      </c>
      <c r="AA1094" s="26">
        <f t="shared" si="285"/>
        <v>15000</v>
      </c>
      <c r="AB1094" s="26">
        <v>0</v>
      </c>
      <c r="AC1094" s="26">
        <v>15000</v>
      </c>
      <c r="AD1094" s="26">
        <v>0</v>
      </c>
      <c r="AE1094" s="26">
        <v>0</v>
      </c>
      <c r="AF1094" s="26">
        <f t="shared" si="286"/>
        <v>-34800</v>
      </c>
      <c r="AG1094" s="27">
        <f>SUM($AF$2:AF1094)/SUM($AH$2:AH1094)</f>
        <v>-3.3845562671546204E-3</v>
      </c>
      <c r="AH1094" s="28">
        <v>10000000</v>
      </c>
      <c r="AI1094" s="26">
        <f t="shared" si="287"/>
        <v>0</v>
      </c>
      <c r="AJ1094" s="26"/>
      <c r="AK1094" s="26"/>
      <c r="AL1094" s="26"/>
      <c r="AM1094" s="26"/>
      <c r="AN1094" s="26"/>
      <c r="AO1094" s="26"/>
      <c r="AP1094" s="26"/>
      <c r="AQ1094" s="26"/>
      <c r="AR1094" s="26"/>
      <c r="AS1094" s="26"/>
      <c r="AT1094" s="29"/>
      <c r="AU1094" s="29"/>
      <c r="AV1094" s="26"/>
      <c r="AW1094" s="26"/>
      <c r="AX1094" s="26"/>
      <c r="AY1094" s="26"/>
      <c r="AZ1094" s="26"/>
      <c r="BA1094" s="26"/>
      <c r="BB1094" s="26"/>
      <c r="BC1094" s="26"/>
      <c r="BD1094" s="26"/>
      <c r="BE1094" s="26"/>
      <c r="BF1094" s="26"/>
      <c r="BG1094" s="26"/>
      <c r="BH1094" s="26"/>
      <c r="BI1094" s="26"/>
      <c r="BJ1094" s="26"/>
      <c r="BK1094" s="26"/>
    </row>
    <row r="1095" spans="1:63" x14ac:dyDescent="0.2">
      <c r="A1095" s="34">
        <f t="shared" si="272"/>
        <v>2022</v>
      </c>
      <c r="B1095" s="34">
        <f t="shared" si="273"/>
        <v>12</v>
      </c>
      <c r="C1095" s="34">
        <f t="shared" si="274"/>
        <v>29</v>
      </c>
      <c r="D1095" s="25">
        <v>44924</v>
      </c>
      <c r="E1095" s="20">
        <f t="shared" si="275"/>
        <v>0</v>
      </c>
      <c r="F1095" s="26">
        <f t="shared" si="276"/>
        <v>0</v>
      </c>
      <c r="G1095" s="26">
        <f t="shared" si="277"/>
        <v>0</v>
      </c>
      <c r="H1095" s="37">
        <f t="shared" si="278"/>
        <v>0</v>
      </c>
      <c r="I1095" s="26">
        <f t="shared" si="279"/>
        <v>0</v>
      </c>
      <c r="J1095" s="20">
        <f t="shared" si="280"/>
        <v>19800</v>
      </c>
      <c r="K1095" s="20">
        <f t="shared" si="281"/>
        <v>2000</v>
      </c>
      <c r="L1095" s="26">
        <v>1000</v>
      </c>
      <c r="M1095" s="26">
        <v>0</v>
      </c>
      <c r="N1095" s="26">
        <v>1000</v>
      </c>
      <c r="O1095" s="20">
        <f t="shared" si="282"/>
        <v>-2000</v>
      </c>
      <c r="P1095" s="20">
        <f t="shared" si="283"/>
        <v>17800</v>
      </c>
      <c r="Q1095" s="26">
        <v>500</v>
      </c>
      <c r="R1095" s="26">
        <v>5000</v>
      </c>
      <c r="S1095" s="26">
        <v>1000</v>
      </c>
      <c r="T1095" s="26">
        <v>500</v>
      </c>
      <c r="U1095" s="26">
        <v>2000</v>
      </c>
      <c r="V1095" s="26">
        <v>3000</v>
      </c>
      <c r="W1095" s="26">
        <v>0</v>
      </c>
      <c r="X1095" s="26">
        <v>5000</v>
      </c>
      <c r="Y1095" s="26">
        <v>800</v>
      </c>
      <c r="Z1095" s="20">
        <f t="shared" si="284"/>
        <v>-19800</v>
      </c>
      <c r="AA1095" s="26">
        <f t="shared" si="285"/>
        <v>15000</v>
      </c>
      <c r="AB1095" s="26">
        <v>0</v>
      </c>
      <c r="AC1095" s="26">
        <v>15000</v>
      </c>
      <c r="AD1095" s="26">
        <v>0</v>
      </c>
      <c r="AE1095" s="26">
        <v>0</v>
      </c>
      <c r="AF1095" s="26">
        <f t="shared" si="286"/>
        <v>-34800</v>
      </c>
      <c r="AG1095" s="27">
        <f>SUM($AF$2:AF1095)/SUM($AH$2:AH1095)</f>
        <v>-3.3846435100548444E-3</v>
      </c>
      <c r="AH1095" s="28">
        <v>10000000</v>
      </c>
      <c r="AI1095" s="26">
        <f t="shared" si="287"/>
        <v>0</v>
      </c>
      <c r="AJ1095" s="26"/>
      <c r="AK1095" s="26"/>
      <c r="AL1095" s="26"/>
      <c r="AM1095" s="26"/>
      <c r="AN1095" s="26"/>
      <c r="AO1095" s="26"/>
      <c r="AP1095" s="26"/>
      <c r="AQ1095" s="26"/>
      <c r="AR1095" s="26"/>
      <c r="AS1095" s="26"/>
      <c r="AT1095" s="29"/>
      <c r="AU1095" s="29"/>
      <c r="AV1095" s="26"/>
      <c r="AW1095" s="26"/>
      <c r="AX1095" s="26"/>
      <c r="AY1095" s="26"/>
      <c r="AZ1095" s="26"/>
      <c r="BA1095" s="26"/>
      <c r="BB1095" s="26"/>
      <c r="BC1095" s="26"/>
      <c r="BD1095" s="26"/>
      <c r="BE1095" s="26"/>
      <c r="BF1095" s="26"/>
      <c r="BG1095" s="26"/>
      <c r="BH1095" s="26"/>
      <c r="BI1095" s="26"/>
      <c r="BJ1095" s="26"/>
      <c r="BK1095" s="26"/>
    </row>
    <row r="1096" spans="1:63" x14ac:dyDescent="0.2">
      <c r="A1096" s="34">
        <f t="shared" si="272"/>
        <v>2022</v>
      </c>
      <c r="B1096" s="34">
        <f t="shared" si="273"/>
        <v>12</v>
      </c>
      <c r="C1096" s="34">
        <f t="shared" si="274"/>
        <v>30</v>
      </c>
      <c r="D1096" s="25">
        <v>44925</v>
      </c>
      <c r="E1096" s="20">
        <f t="shared" si="275"/>
        <v>10100</v>
      </c>
      <c r="F1096" s="26">
        <f t="shared" si="276"/>
        <v>10000</v>
      </c>
      <c r="G1096" s="26">
        <f t="shared" si="277"/>
        <v>100</v>
      </c>
      <c r="H1096" s="37">
        <f t="shared" si="278"/>
        <v>1</v>
      </c>
      <c r="I1096" s="26">
        <f t="shared" si="279"/>
        <v>10000</v>
      </c>
      <c r="J1096" s="20">
        <f t="shared" si="280"/>
        <v>19800</v>
      </c>
      <c r="K1096" s="20">
        <f t="shared" si="281"/>
        <v>2000</v>
      </c>
      <c r="L1096" s="26">
        <v>1000</v>
      </c>
      <c r="M1096" s="26">
        <v>0</v>
      </c>
      <c r="N1096" s="26">
        <v>1000</v>
      </c>
      <c r="O1096" s="20">
        <f t="shared" si="282"/>
        <v>8100</v>
      </c>
      <c r="P1096" s="20">
        <f t="shared" si="283"/>
        <v>17800</v>
      </c>
      <c r="Q1096" s="26">
        <v>500</v>
      </c>
      <c r="R1096" s="26">
        <v>5000</v>
      </c>
      <c r="S1096" s="26">
        <v>1000</v>
      </c>
      <c r="T1096" s="26">
        <v>500</v>
      </c>
      <c r="U1096" s="26">
        <v>2000</v>
      </c>
      <c r="V1096" s="26">
        <v>3000</v>
      </c>
      <c r="W1096" s="26">
        <v>0</v>
      </c>
      <c r="X1096" s="26">
        <v>5000</v>
      </c>
      <c r="Y1096" s="26">
        <v>800</v>
      </c>
      <c r="Z1096" s="20">
        <f t="shared" si="284"/>
        <v>-9700</v>
      </c>
      <c r="AA1096" s="26">
        <f t="shared" si="285"/>
        <v>15000</v>
      </c>
      <c r="AB1096" s="26">
        <v>0</v>
      </c>
      <c r="AC1096" s="26">
        <v>15000</v>
      </c>
      <c r="AD1096" s="26">
        <v>0</v>
      </c>
      <c r="AE1096" s="26">
        <v>0</v>
      </c>
      <c r="AF1096" s="26">
        <f t="shared" si="286"/>
        <v>-24700</v>
      </c>
      <c r="AG1096" s="27">
        <f>SUM($AF$2:AF1096)/SUM($AH$2:AH1096)</f>
        <v>-3.3838082191780822E-3</v>
      </c>
      <c r="AH1096" s="28">
        <v>10000000</v>
      </c>
      <c r="AI1096" s="26">
        <f t="shared" si="287"/>
        <v>0</v>
      </c>
      <c r="AJ1096" s="26"/>
      <c r="AK1096" s="26"/>
      <c r="AL1096" s="26"/>
      <c r="AM1096" s="26"/>
      <c r="AN1096" s="26"/>
      <c r="AO1096" s="26"/>
      <c r="AP1096" s="26"/>
      <c r="AQ1096" s="26"/>
      <c r="AR1096" s="26"/>
      <c r="AS1096" s="26"/>
      <c r="AT1096" s="29"/>
      <c r="AU1096" s="29"/>
      <c r="AV1096" s="26"/>
      <c r="AW1096" s="26"/>
      <c r="AX1096" s="26"/>
      <c r="AY1096" s="26"/>
      <c r="AZ1096" s="26"/>
      <c r="BA1096" s="26"/>
      <c r="BB1096" s="26"/>
      <c r="BC1096" s="26"/>
      <c r="BD1096" s="26"/>
      <c r="BE1096" s="26"/>
      <c r="BF1096" s="26"/>
      <c r="BG1096" s="26"/>
      <c r="BH1096" s="26"/>
      <c r="BI1096" s="26"/>
      <c r="BJ1096" s="26"/>
      <c r="BK1096" s="26"/>
    </row>
    <row r="1097" spans="1:63" x14ac:dyDescent="0.2">
      <c r="A1097" s="34">
        <f t="shared" si="272"/>
        <v>2022</v>
      </c>
      <c r="B1097" s="34">
        <f t="shared" si="273"/>
        <v>12</v>
      </c>
      <c r="C1097" s="34">
        <f t="shared" si="274"/>
        <v>31</v>
      </c>
      <c r="D1097" s="25">
        <v>44926</v>
      </c>
      <c r="E1097" s="20">
        <f t="shared" si="275"/>
        <v>0</v>
      </c>
      <c r="F1097" s="26">
        <f t="shared" si="276"/>
        <v>0</v>
      </c>
      <c r="G1097" s="26">
        <f t="shared" si="277"/>
        <v>0</v>
      </c>
      <c r="H1097" s="37">
        <f t="shared" si="278"/>
        <v>0</v>
      </c>
      <c r="I1097" s="26">
        <f t="shared" si="279"/>
        <v>0</v>
      </c>
      <c r="J1097" s="20">
        <f t="shared" si="280"/>
        <v>19800</v>
      </c>
      <c r="K1097" s="20">
        <f t="shared" si="281"/>
        <v>2000</v>
      </c>
      <c r="L1097" s="26">
        <v>1000</v>
      </c>
      <c r="M1097" s="26">
        <v>0</v>
      </c>
      <c r="N1097" s="26">
        <v>1000</v>
      </c>
      <c r="O1097" s="20">
        <f t="shared" si="282"/>
        <v>-2000</v>
      </c>
      <c r="P1097" s="20">
        <f t="shared" si="283"/>
        <v>17800</v>
      </c>
      <c r="Q1097" s="26">
        <v>500</v>
      </c>
      <c r="R1097" s="26">
        <v>5000</v>
      </c>
      <c r="S1097" s="26">
        <v>1000</v>
      </c>
      <c r="T1097" s="26">
        <v>500</v>
      </c>
      <c r="U1097" s="26">
        <v>2000</v>
      </c>
      <c r="V1097" s="26">
        <v>3000</v>
      </c>
      <c r="W1097" s="26">
        <v>0</v>
      </c>
      <c r="X1097" s="26">
        <v>5000</v>
      </c>
      <c r="Y1097" s="26">
        <v>800</v>
      </c>
      <c r="Z1097" s="20">
        <f t="shared" si="284"/>
        <v>-19800</v>
      </c>
      <c r="AA1097" s="26">
        <f t="shared" si="285"/>
        <v>15000</v>
      </c>
      <c r="AB1097" s="26">
        <v>0</v>
      </c>
      <c r="AC1097" s="26">
        <v>15000</v>
      </c>
      <c r="AD1097" s="26">
        <v>0</v>
      </c>
      <c r="AE1097" s="26">
        <v>0</v>
      </c>
      <c r="AF1097" s="26">
        <f t="shared" si="286"/>
        <v>-34800</v>
      </c>
      <c r="AG1097" s="27">
        <f>SUM($AF$2:AF1097)/SUM($AH$2:AH1097)</f>
        <v>-3.3838959854014597E-3</v>
      </c>
      <c r="AH1097" s="28">
        <v>10000000</v>
      </c>
      <c r="AI1097" s="26">
        <f t="shared" si="287"/>
        <v>0</v>
      </c>
      <c r="AJ1097" s="26"/>
      <c r="AK1097" s="26"/>
      <c r="AL1097" s="26"/>
      <c r="AM1097" s="26"/>
      <c r="AN1097" s="26"/>
      <c r="AO1097" s="26"/>
      <c r="AP1097" s="26"/>
      <c r="AQ1097" s="26"/>
      <c r="AR1097" s="26"/>
      <c r="AS1097" s="26"/>
      <c r="AT1097" s="29"/>
      <c r="AU1097" s="29"/>
      <c r="AV1097" s="26"/>
      <c r="AW1097" s="26"/>
      <c r="AX1097" s="26"/>
      <c r="AY1097" s="26"/>
      <c r="AZ1097" s="26"/>
      <c r="BA1097" s="26"/>
      <c r="BB1097" s="26"/>
      <c r="BC1097" s="26"/>
      <c r="BD1097" s="26"/>
      <c r="BE1097" s="26"/>
      <c r="BF1097" s="26"/>
      <c r="BG1097" s="26"/>
      <c r="BH1097" s="26"/>
      <c r="BI1097" s="26"/>
      <c r="BJ1097" s="26"/>
      <c r="BK1097" s="26"/>
    </row>
    <row r="1098" spans="1:63" x14ac:dyDescent="0.2">
      <c r="A1098" s="34">
        <f t="shared" si="272"/>
        <v>2023</v>
      </c>
      <c r="B1098" s="34">
        <f t="shared" si="273"/>
        <v>1</v>
      </c>
      <c r="C1098" s="34">
        <f t="shared" si="274"/>
        <v>1</v>
      </c>
      <c r="D1098" s="25">
        <v>44927</v>
      </c>
      <c r="E1098" s="20">
        <f t="shared" si="275"/>
        <v>10000</v>
      </c>
      <c r="F1098" s="26">
        <f t="shared" si="276"/>
        <v>10000</v>
      </c>
      <c r="G1098" s="26">
        <f t="shared" si="277"/>
        <v>0</v>
      </c>
      <c r="H1098" s="37">
        <f t="shared" si="278"/>
        <v>1</v>
      </c>
      <c r="I1098" s="26">
        <f t="shared" si="279"/>
        <v>10000</v>
      </c>
      <c r="J1098" s="20">
        <f t="shared" si="280"/>
        <v>19800</v>
      </c>
      <c r="K1098" s="20">
        <f t="shared" si="281"/>
        <v>2000</v>
      </c>
      <c r="L1098" s="26">
        <v>1000</v>
      </c>
      <c r="M1098" s="26">
        <v>0</v>
      </c>
      <c r="N1098" s="26">
        <v>1000</v>
      </c>
      <c r="O1098" s="20">
        <f t="shared" si="282"/>
        <v>8000</v>
      </c>
      <c r="P1098" s="20">
        <f t="shared" si="283"/>
        <v>17800</v>
      </c>
      <c r="Q1098" s="26">
        <v>500</v>
      </c>
      <c r="R1098" s="26">
        <v>5000</v>
      </c>
      <c r="S1098" s="26">
        <v>1000</v>
      </c>
      <c r="T1098" s="26">
        <v>500</v>
      </c>
      <c r="U1098" s="26">
        <v>2000</v>
      </c>
      <c r="V1098" s="26">
        <v>3000</v>
      </c>
      <c r="W1098" s="26">
        <v>0</v>
      </c>
      <c r="X1098" s="26">
        <v>5000</v>
      </c>
      <c r="Y1098" s="26">
        <v>800</v>
      </c>
      <c r="Z1098" s="20">
        <f t="shared" si="284"/>
        <v>-9800</v>
      </c>
      <c r="AA1098" s="26">
        <f t="shared" si="285"/>
        <v>15000</v>
      </c>
      <c r="AB1098" s="26">
        <v>0</v>
      </c>
      <c r="AC1098" s="26">
        <v>15000</v>
      </c>
      <c r="AD1098" s="26">
        <v>0</v>
      </c>
      <c r="AE1098" s="26">
        <v>0</v>
      </c>
      <c r="AF1098" s="26">
        <f t="shared" si="286"/>
        <v>-24800</v>
      </c>
      <c r="AG1098" s="27">
        <f>SUM($AF$2:AF1098)/SUM($AH$2:AH1098)</f>
        <v>-3.3830720145852323E-3</v>
      </c>
      <c r="AH1098" s="28">
        <v>10000000</v>
      </c>
      <c r="AI1098" s="26">
        <f t="shared" si="287"/>
        <v>0</v>
      </c>
      <c r="AJ1098" s="26"/>
      <c r="AK1098" s="26"/>
      <c r="AL1098" s="26"/>
      <c r="AM1098" s="26"/>
      <c r="AN1098" s="26"/>
      <c r="AO1098" s="26"/>
      <c r="AP1098" s="26"/>
      <c r="AQ1098" s="26"/>
      <c r="AR1098" s="26"/>
      <c r="AS1098" s="26"/>
      <c r="AT1098" s="29"/>
      <c r="AU1098" s="29"/>
      <c r="AV1098" s="26"/>
      <c r="AW1098" s="26"/>
      <c r="AX1098" s="26"/>
      <c r="AY1098" s="26"/>
      <c r="AZ1098" s="26"/>
      <c r="BA1098" s="26"/>
      <c r="BB1098" s="26"/>
      <c r="BC1098" s="26"/>
      <c r="BD1098" s="26"/>
      <c r="BE1098" s="26"/>
      <c r="BF1098" s="26"/>
      <c r="BG1098" s="26"/>
      <c r="BH1098" s="26"/>
      <c r="BI1098" s="26"/>
      <c r="BJ1098" s="26"/>
      <c r="BK1098" s="26"/>
    </row>
    <row r="1099" spans="1:63" x14ac:dyDescent="0.2">
      <c r="A1099" s="34">
        <f t="shared" si="272"/>
        <v>2023</v>
      </c>
      <c r="B1099" s="34">
        <f t="shared" si="273"/>
        <v>1</v>
      </c>
      <c r="C1099" s="34">
        <f t="shared" si="274"/>
        <v>2</v>
      </c>
      <c r="D1099" s="25">
        <v>44928</v>
      </c>
      <c r="E1099" s="20">
        <f t="shared" si="275"/>
        <v>0</v>
      </c>
      <c r="F1099" s="26">
        <f t="shared" si="276"/>
        <v>0</v>
      </c>
      <c r="G1099" s="26">
        <f t="shared" si="277"/>
        <v>0</v>
      </c>
      <c r="H1099" s="37">
        <f t="shared" si="278"/>
        <v>0</v>
      </c>
      <c r="I1099" s="26">
        <f t="shared" si="279"/>
        <v>0</v>
      </c>
      <c r="J1099" s="20">
        <f t="shared" si="280"/>
        <v>19800</v>
      </c>
      <c r="K1099" s="20">
        <f t="shared" si="281"/>
        <v>2000</v>
      </c>
      <c r="L1099" s="26">
        <v>1000</v>
      </c>
      <c r="M1099" s="26">
        <v>0</v>
      </c>
      <c r="N1099" s="26">
        <v>1000</v>
      </c>
      <c r="O1099" s="20">
        <f t="shared" si="282"/>
        <v>-2000</v>
      </c>
      <c r="P1099" s="20">
        <f t="shared" si="283"/>
        <v>17800</v>
      </c>
      <c r="Q1099" s="26">
        <v>500</v>
      </c>
      <c r="R1099" s="26">
        <v>5000</v>
      </c>
      <c r="S1099" s="26">
        <v>1000</v>
      </c>
      <c r="T1099" s="26">
        <v>500</v>
      </c>
      <c r="U1099" s="26">
        <v>2000</v>
      </c>
      <c r="V1099" s="26">
        <v>3000</v>
      </c>
      <c r="W1099" s="26">
        <v>0</v>
      </c>
      <c r="X1099" s="26">
        <v>5000</v>
      </c>
      <c r="Y1099" s="26">
        <v>800</v>
      </c>
      <c r="Z1099" s="20">
        <f t="shared" si="284"/>
        <v>-19800</v>
      </c>
      <c r="AA1099" s="26">
        <f t="shared" si="285"/>
        <v>15000</v>
      </c>
      <c r="AB1099" s="26">
        <v>0</v>
      </c>
      <c r="AC1099" s="26">
        <v>15000</v>
      </c>
      <c r="AD1099" s="26">
        <v>0</v>
      </c>
      <c r="AE1099" s="26">
        <v>0</v>
      </c>
      <c r="AF1099" s="26">
        <f t="shared" si="286"/>
        <v>-34800</v>
      </c>
      <c r="AG1099" s="27">
        <f>SUM($AF$2:AF1099)/SUM($AH$2:AH1099)</f>
        <v>-3.3831602914389798E-3</v>
      </c>
      <c r="AH1099" s="28">
        <v>10000000</v>
      </c>
      <c r="AI1099" s="26">
        <f t="shared" si="287"/>
        <v>0</v>
      </c>
      <c r="AJ1099" s="26"/>
      <c r="AK1099" s="26"/>
      <c r="AL1099" s="26"/>
      <c r="AM1099" s="26"/>
      <c r="AN1099" s="26"/>
      <c r="AO1099" s="26"/>
      <c r="AP1099" s="26"/>
      <c r="AQ1099" s="26"/>
      <c r="AR1099" s="26"/>
      <c r="AS1099" s="26"/>
      <c r="AT1099" s="29"/>
      <c r="AU1099" s="29"/>
      <c r="AV1099" s="26"/>
      <c r="AW1099" s="26"/>
      <c r="AX1099" s="26"/>
      <c r="AY1099" s="26"/>
      <c r="AZ1099" s="26"/>
      <c r="BA1099" s="26"/>
      <c r="BB1099" s="26"/>
      <c r="BC1099" s="26"/>
      <c r="BD1099" s="26"/>
      <c r="BE1099" s="26"/>
      <c r="BF1099" s="26"/>
      <c r="BG1099" s="26"/>
      <c r="BH1099" s="26"/>
      <c r="BI1099" s="26"/>
      <c r="BJ1099" s="26"/>
      <c r="BK1099" s="26"/>
    </row>
    <row r="1100" spans="1:63" x14ac:dyDescent="0.2">
      <c r="A1100" s="34">
        <f t="shared" si="272"/>
        <v>2023</v>
      </c>
      <c r="B1100" s="34">
        <f t="shared" si="273"/>
        <v>1</v>
      </c>
      <c r="C1100" s="34">
        <f t="shared" si="274"/>
        <v>3</v>
      </c>
      <c r="D1100" s="25">
        <v>44929</v>
      </c>
      <c r="E1100" s="20">
        <f t="shared" si="275"/>
        <v>0</v>
      </c>
      <c r="F1100" s="26">
        <f t="shared" si="276"/>
        <v>0</v>
      </c>
      <c r="G1100" s="26">
        <f t="shared" si="277"/>
        <v>0</v>
      </c>
      <c r="H1100" s="37">
        <f t="shared" si="278"/>
        <v>0</v>
      </c>
      <c r="I1100" s="26">
        <f t="shared" si="279"/>
        <v>0</v>
      </c>
      <c r="J1100" s="20">
        <f t="shared" si="280"/>
        <v>19800</v>
      </c>
      <c r="K1100" s="20">
        <f t="shared" si="281"/>
        <v>2000</v>
      </c>
      <c r="L1100" s="26">
        <v>1000</v>
      </c>
      <c r="M1100" s="26">
        <v>0</v>
      </c>
      <c r="N1100" s="26">
        <v>1000</v>
      </c>
      <c r="O1100" s="20">
        <f t="shared" si="282"/>
        <v>-2000</v>
      </c>
      <c r="P1100" s="20">
        <f t="shared" si="283"/>
        <v>17800</v>
      </c>
      <c r="Q1100" s="26">
        <v>500</v>
      </c>
      <c r="R1100" s="26">
        <v>5000</v>
      </c>
      <c r="S1100" s="26">
        <v>1000</v>
      </c>
      <c r="T1100" s="26">
        <v>500</v>
      </c>
      <c r="U1100" s="26">
        <v>2000</v>
      </c>
      <c r="V1100" s="26">
        <v>3000</v>
      </c>
      <c r="W1100" s="26">
        <v>0</v>
      </c>
      <c r="X1100" s="26">
        <v>5000</v>
      </c>
      <c r="Y1100" s="26">
        <v>800</v>
      </c>
      <c r="Z1100" s="20">
        <f t="shared" si="284"/>
        <v>-19800</v>
      </c>
      <c r="AA1100" s="26">
        <f t="shared" si="285"/>
        <v>15000</v>
      </c>
      <c r="AB1100" s="26">
        <v>0</v>
      </c>
      <c r="AC1100" s="26">
        <v>15000</v>
      </c>
      <c r="AD1100" s="26">
        <v>0</v>
      </c>
      <c r="AE1100" s="26">
        <v>0</v>
      </c>
      <c r="AF1100" s="26">
        <f t="shared" si="286"/>
        <v>-34800</v>
      </c>
      <c r="AG1100" s="27">
        <f>SUM($AF$2:AF1100)/SUM($AH$2:AH1100)</f>
        <v>-3.3832484076433121E-3</v>
      </c>
      <c r="AH1100" s="28">
        <v>10000000</v>
      </c>
      <c r="AI1100" s="26">
        <f t="shared" si="287"/>
        <v>0</v>
      </c>
      <c r="AJ1100" s="26"/>
      <c r="AK1100" s="26"/>
      <c r="AL1100" s="26"/>
      <c r="AM1100" s="26"/>
      <c r="AN1100" s="26"/>
      <c r="AO1100" s="26"/>
      <c r="AP1100" s="26"/>
      <c r="AQ1100" s="26"/>
      <c r="AR1100" s="26"/>
      <c r="AS1100" s="26"/>
      <c r="AT1100" s="29"/>
      <c r="AU1100" s="29"/>
      <c r="AV1100" s="26"/>
      <c r="AW1100" s="26"/>
      <c r="AX1100" s="26"/>
      <c r="AY1100" s="26"/>
      <c r="AZ1100" s="26"/>
      <c r="BA1100" s="26"/>
      <c r="BB1100" s="26"/>
      <c r="BC1100" s="26"/>
      <c r="BD1100" s="26"/>
      <c r="BE1100" s="26"/>
      <c r="BF1100" s="26"/>
      <c r="BG1100" s="26"/>
      <c r="BH1100" s="26"/>
      <c r="BI1100" s="26"/>
      <c r="BJ1100" s="26"/>
      <c r="BK1100" s="26"/>
    </row>
    <row r="1101" spans="1:63" x14ac:dyDescent="0.2">
      <c r="A1101" s="34">
        <f t="shared" si="272"/>
        <v>2023</v>
      </c>
      <c r="B1101" s="34">
        <f t="shared" si="273"/>
        <v>1</v>
      </c>
      <c r="C1101" s="34">
        <f t="shared" si="274"/>
        <v>4</v>
      </c>
      <c r="D1101" s="25">
        <v>44930</v>
      </c>
      <c r="E1101" s="20">
        <f t="shared" si="275"/>
        <v>0</v>
      </c>
      <c r="F1101" s="26">
        <f t="shared" si="276"/>
        <v>0</v>
      </c>
      <c r="G1101" s="26">
        <f t="shared" si="277"/>
        <v>0</v>
      </c>
      <c r="H1101" s="37">
        <f t="shared" si="278"/>
        <v>0</v>
      </c>
      <c r="I1101" s="26">
        <f t="shared" si="279"/>
        <v>0</v>
      </c>
      <c r="J1101" s="20">
        <f t="shared" si="280"/>
        <v>19800</v>
      </c>
      <c r="K1101" s="20">
        <f t="shared" si="281"/>
        <v>2000</v>
      </c>
      <c r="L1101" s="26">
        <v>1000</v>
      </c>
      <c r="M1101" s="26">
        <v>0</v>
      </c>
      <c r="N1101" s="26">
        <v>1000</v>
      </c>
      <c r="O1101" s="20">
        <f t="shared" si="282"/>
        <v>-2000</v>
      </c>
      <c r="P1101" s="20">
        <f t="shared" si="283"/>
        <v>17800</v>
      </c>
      <c r="Q1101" s="26">
        <v>500</v>
      </c>
      <c r="R1101" s="26">
        <v>5000</v>
      </c>
      <c r="S1101" s="26">
        <v>1000</v>
      </c>
      <c r="T1101" s="26">
        <v>500</v>
      </c>
      <c r="U1101" s="26">
        <v>2000</v>
      </c>
      <c r="V1101" s="26">
        <v>3000</v>
      </c>
      <c r="W1101" s="26">
        <v>0</v>
      </c>
      <c r="X1101" s="26">
        <v>5000</v>
      </c>
      <c r="Y1101" s="26">
        <v>800</v>
      </c>
      <c r="Z1101" s="20">
        <f t="shared" si="284"/>
        <v>-19800</v>
      </c>
      <c r="AA1101" s="26">
        <f t="shared" si="285"/>
        <v>15000</v>
      </c>
      <c r="AB1101" s="26">
        <v>0</v>
      </c>
      <c r="AC1101" s="26">
        <v>15000</v>
      </c>
      <c r="AD1101" s="26">
        <v>0</v>
      </c>
      <c r="AE1101" s="26">
        <v>0</v>
      </c>
      <c r="AF1101" s="26">
        <f t="shared" si="286"/>
        <v>-34800</v>
      </c>
      <c r="AG1101" s="27">
        <f>SUM($AF$2:AF1101)/SUM($AH$2:AH1101)</f>
        <v>-3.3833363636363635E-3</v>
      </c>
      <c r="AH1101" s="28">
        <v>10000000</v>
      </c>
      <c r="AI1101" s="26">
        <f t="shared" si="287"/>
        <v>0</v>
      </c>
      <c r="AJ1101" s="26"/>
      <c r="AK1101" s="26"/>
      <c r="AL1101" s="26"/>
      <c r="AM1101" s="26"/>
      <c r="AN1101" s="26"/>
      <c r="AO1101" s="26"/>
      <c r="AP1101" s="26"/>
      <c r="AQ1101" s="26"/>
      <c r="AR1101" s="26"/>
      <c r="AS1101" s="26"/>
      <c r="AT1101" s="29"/>
      <c r="AU1101" s="29"/>
      <c r="AV1101" s="26"/>
      <c r="AW1101" s="26"/>
      <c r="AX1101" s="26"/>
      <c r="AY1101" s="26"/>
      <c r="AZ1101" s="26"/>
      <c r="BA1101" s="26"/>
      <c r="BB1101" s="26"/>
      <c r="BC1101" s="26"/>
      <c r="BD1101" s="26"/>
      <c r="BE1101" s="26"/>
      <c r="BF1101" s="26"/>
      <c r="BG1101" s="26"/>
      <c r="BH1101" s="26"/>
      <c r="BI1101" s="26"/>
      <c r="BJ1101" s="26"/>
      <c r="BK1101" s="26"/>
    </row>
    <row r="1102" spans="1:63" x14ac:dyDescent="0.2">
      <c r="A1102" s="34">
        <f t="shared" si="272"/>
        <v>2023</v>
      </c>
      <c r="B1102" s="34">
        <f t="shared" si="273"/>
        <v>1</v>
      </c>
      <c r="C1102" s="34">
        <f t="shared" si="274"/>
        <v>5</v>
      </c>
      <c r="D1102" s="25">
        <v>44931</v>
      </c>
      <c r="E1102" s="20">
        <f t="shared" si="275"/>
        <v>0</v>
      </c>
      <c r="F1102" s="26">
        <f t="shared" si="276"/>
        <v>0</v>
      </c>
      <c r="G1102" s="26">
        <f t="shared" si="277"/>
        <v>0</v>
      </c>
      <c r="H1102" s="37">
        <f t="shared" si="278"/>
        <v>0</v>
      </c>
      <c r="I1102" s="26">
        <f t="shared" si="279"/>
        <v>0</v>
      </c>
      <c r="J1102" s="20">
        <f t="shared" si="280"/>
        <v>19800</v>
      </c>
      <c r="K1102" s="20">
        <f t="shared" si="281"/>
        <v>2000</v>
      </c>
      <c r="L1102" s="26">
        <v>1000</v>
      </c>
      <c r="M1102" s="26">
        <v>0</v>
      </c>
      <c r="N1102" s="26">
        <v>1000</v>
      </c>
      <c r="O1102" s="20">
        <f t="shared" si="282"/>
        <v>-2000</v>
      </c>
      <c r="P1102" s="20">
        <f t="shared" si="283"/>
        <v>17800</v>
      </c>
      <c r="Q1102" s="26">
        <v>500</v>
      </c>
      <c r="R1102" s="26">
        <v>5000</v>
      </c>
      <c r="S1102" s="26">
        <v>1000</v>
      </c>
      <c r="T1102" s="26">
        <v>500</v>
      </c>
      <c r="U1102" s="26">
        <v>2000</v>
      </c>
      <c r="V1102" s="26">
        <v>3000</v>
      </c>
      <c r="W1102" s="26">
        <v>0</v>
      </c>
      <c r="X1102" s="26">
        <v>5000</v>
      </c>
      <c r="Y1102" s="26">
        <v>800</v>
      </c>
      <c r="Z1102" s="20">
        <f t="shared" si="284"/>
        <v>-19800</v>
      </c>
      <c r="AA1102" s="26">
        <f t="shared" si="285"/>
        <v>15000</v>
      </c>
      <c r="AB1102" s="26">
        <v>0</v>
      </c>
      <c r="AC1102" s="26">
        <v>15000</v>
      </c>
      <c r="AD1102" s="26">
        <v>0</v>
      </c>
      <c r="AE1102" s="26">
        <v>0</v>
      </c>
      <c r="AF1102" s="26">
        <f t="shared" si="286"/>
        <v>-34800</v>
      </c>
      <c r="AG1102" s="27">
        <f>SUM($AF$2:AF1102)/SUM($AH$2:AH1102)</f>
        <v>-3.3834241598546776E-3</v>
      </c>
      <c r="AH1102" s="28">
        <v>10000000</v>
      </c>
      <c r="AI1102" s="26">
        <f t="shared" si="287"/>
        <v>0</v>
      </c>
      <c r="AJ1102" s="26"/>
      <c r="AK1102" s="26"/>
      <c r="AL1102" s="26"/>
      <c r="AM1102" s="26"/>
      <c r="AN1102" s="26"/>
      <c r="AO1102" s="26"/>
      <c r="AP1102" s="26"/>
      <c r="AQ1102" s="26"/>
      <c r="AR1102" s="26"/>
      <c r="AS1102" s="26"/>
      <c r="AT1102" s="29"/>
      <c r="AU1102" s="29"/>
      <c r="AV1102" s="26"/>
      <c r="AW1102" s="26"/>
      <c r="AX1102" s="26"/>
      <c r="AY1102" s="26"/>
      <c r="AZ1102" s="26"/>
      <c r="BA1102" s="26"/>
      <c r="BB1102" s="26"/>
      <c r="BC1102" s="26"/>
      <c r="BD1102" s="26"/>
      <c r="BE1102" s="26"/>
      <c r="BF1102" s="26"/>
      <c r="BG1102" s="26"/>
      <c r="BH1102" s="26"/>
      <c r="BI1102" s="26"/>
      <c r="BJ1102" s="26"/>
      <c r="BK1102" s="26"/>
    </row>
    <row r="1103" spans="1:63" x14ac:dyDescent="0.2">
      <c r="A1103" s="34">
        <f t="shared" si="272"/>
        <v>2023</v>
      </c>
      <c r="B1103" s="34">
        <f t="shared" si="273"/>
        <v>1</v>
      </c>
      <c r="C1103" s="34">
        <f t="shared" si="274"/>
        <v>6</v>
      </c>
      <c r="D1103" s="25">
        <v>44932</v>
      </c>
      <c r="E1103" s="20">
        <f t="shared" si="275"/>
        <v>0</v>
      </c>
      <c r="F1103" s="26">
        <f t="shared" si="276"/>
        <v>0</v>
      </c>
      <c r="G1103" s="26">
        <f t="shared" si="277"/>
        <v>0</v>
      </c>
      <c r="H1103" s="37">
        <f t="shared" si="278"/>
        <v>0</v>
      </c>
      <c r="I1103" s="26">
        <f t="shared" si="279"/>
        <v>0</v>
      </c>
      <c r="J1103" s="20">
        <f t="shared" si="280"/>
        <v>19800</v>
      </c>
      <c r="K1103" s="20">
        <f t="shared" si="281"/>
        <v>2000</v>
      </c>
      <c r="L1103" s="26">
        <v>1000</v>
      </c>
      <c r="M1103" s="26">
        <v>0</v>
      </c>
      <c r="N1103" s="26">
        <v>1000</v>
      </c>
      <c r="O1103" s="20">
        <f t="shared" si="282"/>
        <v>-2000</v>
      </c>
      <c r="P1103" s="20">
        <f t="shared" si="283"/>
        <v>17800</v>
      </c>
      <c r="Q1103" s="26">
        <v>500</v>
      </c>
      <c r="R1103" s="26">
        <v>5000</v>
      </c>
      <c r="S1103" s="26">
        <v>1000</v>
      </c>
      <c r="T1103" s="26">
        <v>500</v>
      </c>
      <c r="U1103" s="26">
        <v>2000</v>
      </c>
      <c r="V1103" s="26">
        <v>3000</v>
      </c>
      <c r="W1103" s="26">
        <v>0</v>
      </c>
      <c r="X1103" s="26">
        <v>5000</v>
      </c>
      <c r="Y1103" s="26">
        <v>800</v>
      </c>
      <c r="Z1103" s="20">
        <f t="shared" si="284"/>
        <v>-19800</v>
      </c>
      <c r="AA1103" s="26">
        <f t="shared" si="285"/>
        <v>15000</v>
      </c>
      <c r="AB1103" s="26">
        <v>0</v>
      </c>
      <c r="AC1103" s="26">
        <v>15000</v>
      </c>
      <c r="AD1103" s="26">
        <v>0</v>
      </c>
      <c r="AE1103" s="26">
        <v>0</v>
      </c>
      <c r="AF1103" s="26">
        <f t="shared" si="286"/>
        <v>-34800</v>
      </c>
      <c r="AG1103" s="27">
        <f>SUM($AF$2:AF1103)/SUM($AH$2:AH1103)</f>
        <v>-3.3835117967332125E-3</v>
      </c>
      <c r="AH1103" s="28">
        <v>10000000</v>
      </c>
      <c r="AI1103" s="26">
        <f t="shared" si="287"/>
        <v>0</v>
      </c>
      <c r="AJ1103" s="26"/>
      <c r="AK1103" s="26"/>
      <c r="AL1103" s="26"/>
      <c r="AM1103" s="26"/>
      <c r="AN1103" s="26"/>
      <c r="AO1103" s="26"/>
      <c r="AP1103" s="26"/>
      <c r="AQ1103" s="26"/>
      <c r="AR1103" s="26"/>
      <c r="AS1103" s="26"/>
      <c r="AT1103" s="29"/>
      <c r="AU1103" s="29"/>
      <c r="AV1103" s="26"/>
      <c r="AW1103" s="26"/>
      <c r="AX1103" s="26"/>
      <c r="AY1103" s="26"/>
      <c r="AZ1103" s="26"/>
      <c r="BA1103" s="26"/>
      <c r="BB1103" s="26"/>
      <c r="BC1103" s="26"/>
      <c r="BD1103" s="26"/>
      <c r="BE1103" s="26"/>
      <c r="BF1103" s="26"/>
      <c r="BG1103" s="26"/>
      <c r="BH1103" s="26"/>
      <c r="BI1103" s="26"/>
      <c r="BJ1103" s="26"/>
      <c r="BK1103" s="26"/>
    </row>
    <row r="1104" spans="1:63" x14ac:dyDescent="0.2">
      <c r="A1104" s="34">
        <f t="shared" si="272"/>
        <v>2023</v>
      </c>
      <c r="B1104" s="34">
        <f t="shared" si="273"/>
        <v>1</v>
      </c>
      <c r="C1104" s="34">
        <f t="shared" si="274"/>
        <v>7</v>
      </c>
      <c r="D1104" s="25">
        <v>44933</v>
      </c>
      <c r="E1104" s="20">
        <f t="shared" si="275"/>
        <v>0</v>
      </c>
      <c r="F1104" s="26">
        <f t="shared" si="276"/>
        <v>0</v>
      </c>
      <c r="G1104" s="26">
        <f t="shared" si="277"/>
        <v>0</v>
      </c>
      <c r="H1104" s="37">
        <f t="shared" si="278"/>
        <v>0</v>
      </c>
      <c r="I1104" s="26">
        <f t="shared" si="279"/>
        <v>0</v>
      </c>
      <c r="J1104" s="20">
        <f t="shared" si="280"/>
        <v>19800</v>
      </c>
      <c r="K1104" s="20">
        <f t="shared" si="281"/>
        <v>2000</v>
      </c>
      <c r="L1104" s="26">
        <v>1000</v>
      </c>
      <c r="M1104" s="26">
        <v>0</v>
      </c>
      <c r="N1104" s="26">
        <v>1000</v>
      </c>
      <c r="O1104" s="20">
        <f t="shared" si="282"/>
        <v>-2000</v>
      </c>
      <c r="P1104" s="20">
        <f t="shared" si="283"/>
        <v>17800</v>
      </c>
      <c r="Q1104" s="26">
        <v>500</v>
      </c>
      <c r="R1104" s="26">
        <v>5000</v>
      </c>
      <c r="S1104" s="26">
        <v>1000</v>
      </c>
      <c r="T1104" s="26">
        <v>500</v>
      </c>
      <c r="U1104" s="26">
        <v>2000</v>
      </c>
      <c r="V1104" s="26">
        <v>3000</v>
      </c>
      <c r="W1104" s="26">
        <v>0</v>
      </c>
      <c r="X1104" s="26">
        <v>5000</v>
      </c>
      <c r="Y1104" s="26">
        <v>800</v>
      </c>
      <c r="Z1104" s="20">
        <f t="shared" si="284"/>
        <v>-19800</v>
      </c>
      <c r="AA1104" s="26">
        <f t="shared" si="285"/>
        <v>15000</v>
      </c>
      <c r="AB1104" s="26">
        <v>0</v>
      </c>
      <c r="AC1104" s="26">
        <v>15000</v>
      </c>
      <c r="AD1104" s="26">
        <v>0</v>
      </c>
      <c r="AE1104" s="26">
        <v>0</v>
      </c>
      <c r="AF1104" s="26">
        <f t="shared" si="286"/>
        <v>-34800</v>
      </c>
      <c r="AG1104" s="27">
        <f>SUM($AF$2:AF1104)/SUM($AH$2:AH1104)</f>
        <v>-3.3835992747053489E-3</v>
      </c>
      <c r="AH1104" s="28">
        <v>10000000</v>
      </c>
      <c r="AI1104" s="26">
        <f t="shared" si="287"/>
        <v>0</v>
      </c>
      <c r="AJ1104" s="26"/>
      <c r="AK1104" s="26"/>
      <c r="AL1104" s="26"/>
      <c r="AM1104" s="26"/>
      <c r="AN1104" s="26"/>
      <c r="AO1104" s="26"/>
      <c r="AP1104" s="26"/>
      <c r="AQ1104" s="26"/>
      <c r="AR1104" s="26"/>
      <c r="AS1104" s="26"/>
      <c r="AT1104" s="29"/>
      <c r="AU1104" s="29"/>
      <c r="AV1104" s="26"/>
      <c r="AW1104" s="26"/>
      <c r="AX1104" s="26"/>
      <c r="AY1104" s="26"/>
      <c r="AZ1104" s="26"/>
      <c r="BA1104" s="26"/>
      <c r="BB1104" s="26"/>
      <c r="BC1104" s="26"/>
      <c r="BD1104" s="26"/>
      <c r="BE1104" s="26"/>
      <c r="BF1104" s="26"/>
      <c r="BG1104" s="26"/>
      <c r="BH1104" s="26"/>
      <c r="BI1104" s="26"/>
      <c r="BJ1104" s="26"/>
      <c r="BK1104" s="26"/>
    </row>
    <row r="1105" spans="1:63" x14ac:dyDescent="0.2">
      <c r="A1105" s="34">
        <f t="shared" si="272"/>
        <v>2023</v>
      </c>
      <c r="B1105" s="34">
        <f t="shared" si="273"/>
        <v>1</v>
      </c>
      <c r="C1105" s="34">
        <f t="shared" si="274"/>
        <v>8</v>
      </c>
      <c r="D1105" s="25">
        <v>44934</v>
      </c>
      <c r="E1105" s="20">
        <f t="shared" si="275"/>
        <v>0</v>
      </c>
      <c r="F1105" s="26">
        <f t="shared" si="276"/>
        <v>0</v>
      </c>
      <c r="G1105" s="26">
        <f t="shared" si="277"/>
        <v>0</v>
      </c>
      <c r="H1105" s="37">
        <f t="shared" si="278"/>
        <v>0</v>
      </c>
      <c r="I1105" s="26">
        <f t="shared" si="279"/>
        <v>0</v>
      </c>
      <c r="J1105" s="20">
        <f t="shared" si="280"/>
        <v>19800</v>
      </c>
      <c r="K1105" s="20">
        <f t="shared" si="281"/>
        <v>2000</v>
      </c>
      <c r="L1105" s="26">
        <v>1000</v>
      </c>
      <c r="M1105" s="26">
        <v>0</v>
      </c>
      <c r="N1105" s="26">
        <v>1000</v>
      </c>
      <c r="O1105" s="20">
        <f t="shared" si="282"/>
        <v>-2000</v>
      </c>
      <c r="P1105" s="20">
        <f t="shared" si="283"/>
        <v>17800</v>
      </c>
      <c r="Q1105" s="26">
        <v>500</v>
      </c>
      <c r="R1105" s="26">
        <v>5000</v>
      </c>
      <c r="S1105" s="26">
        <v>1000</v>
      </c>
      <c r="T1105" s="26">
        <v>500</v>
      </c>
      <c r="U1105" s="26">
        <v>2000</v>
      </c>
      <c r="V1105" s="26">
        <v>3000</v>
      </c>
      <c r="W1105" s="26">
        <v>0</v>
      </c>
      <c r="X1105" s="26">
        <v>5000</v>
      </c>
      <c r="Y1105" s="26">
        <v>800</v>
      </c>
      <c r="Z1105" s="20">
        <f t="shared" si="284"/>
        <v>-19800</v>
      </c>
      <c r="AA1105" s="26">
        <f t="shared" si="285"/>
        <v>15000</v>
      </c>
      <c r="AB1105" s="26">
        <v>0</v>
      </c>
      <c r="AC1105" s="26">
        <v>15000</v>
      </c>
      <c r="AD1105" s="26">
        <v>0</v>
      </c>
      <c r="AE1105" s="26">
        <v>0</v>
      </c>
      <c r="AF1105" s="26">
        <f t="shared" si="286"/>
        <v>-34800</v>
      </c>
      <c r="AG1105" s="27">
        <f>SUM($AF$2:AF1105)/SUM($AH$2:AH1105)</f>
        <v>-3.3836865942028986E-3</v>
      </c>
      <c r="AH1105" s="28">
        <v>10000000</v>
      </c>
      <c r="AI1105" s="26">
        <f t="shared" si="287"/>
        <v>0</v>
      </c>
      <c r="AJ1105" s="26"/>
      <c r="AK1105" s="26"/>
      <c r="AL1105" s="26"/>
      <c r="AM1105" s="26"/>
      <c r="AN1105" s="26"/>
      <c r="AO1105" s="26"/>
      <c r="AP1105" s="26"/>
      <c r="AQ1105" s="26"/>
      <c r="AR1105" s="26"/>
      <c r="AS1105" s="26"/>
      <c r="AT1105" s="29"/>
      <c r="AU1105" s="29"/>
      <c r="AV1105" s="26"/>
      <c r="AW1105" s="26"/>
      <c r="AX1105" s="26"/>
      <c r="AY1105" s="26"/>
      <c r="AZ1105" s="26"/>
      <c r="BA1105" s="26"/>
      <c r="BB1105" s="26"/>
      <c r="BC1105" s="26"/>
      <c r="BD1105" s="26"/>
      <c r="BE1105" s="26"/>
      <c r="BF1105" s="26"/>
      <c r="BG1105" s="26"/>
      <c r="BH1105" s="26"/>
      <c r="BI1105" s="26"/>
      <c r="BJ1105" s="26"/>
      <c r="BK1105" s="26"/>
    </row>
    <row r="1106" spans="1:63" x14ac:dyDescent="0.2">
      <c r="A1106" s="34">
        <f t="shared" si="272"/>
        <v>2023</v>
      </c>
      <c r="B1106" s="34">
        <f t="shared" si="273"/>
        <v>1</v>
      </c>
      <c r="C1106" s="34">
        <f t="shared" si="274"/>
        <v>9</v>
      </c>
      <c r="D1106" s="25">
        <v>44935</v>
      </c>
      <c r="E1106" s="20">
        <f t="shared" si="275"/>
        <v>0</v>
      </c>
      <c r="F1106" s="26">
        <f t="shared" si="276"/>
        <v>0</v>
      </c>
      <c r="G1106" s="26">
        <f t="shared" si="277"/>
        <v>0</v>
      </c>
      <c r="H1106" s="37">
        <f t="shared" si="278"/>
        <v>0</v>
      </c>
      <c r="I1106" s="26">
        <f t="shared" si="279"/>
        <v>0</v>
      </c>
      <c r="J1106" s="20">
        <f t="shared" si="280"/>
        <v>19800</v>
      </c>
      <c r="K1106" s="20">
        <f t="shared" si="281"/>
        <v>2000</v>
      </c>
      <c r="L1106" s="26">
        <v>1000</v>
      </c>
      <c r="M1106" s="26">
        <v>0</v>
      </c>
      <c r="N1106" s="26">
        <v>1000</v>
      </c>
      <c r="O1106" s="20">
        <f t="shared" si="282"/>
        <v>-2000</v>
      </c>
      <c r="P1106" s="20">
        <f t="shared" si="283"/>
        <v>17800</v>
      </c>
      <c r="Q1106" s="26">
        <v>500</v>
      </c>
      <c r="R1106" s="26">
        <v>5000</v>
      </c>
      <c r="S1106" s="26">
        <v>1000</v>
      </c>
      <c r="T1106" s="26">
        <v>500</v>
      </c>
      <c r="U1106" s="26">
        <v>2000</v>
      </c>
      <c r="V1106" s="26">
        <v>3000</v>
      </c>
      <c r="W1106" s="26">
        <v>0</v>
      </c>
      <c r="X1106" s="26">
        <v>5000</v>
      </c>
      <c r="Y1106" s="26">
        <v>800</v>
      </c>
      <c r="Z1106" s="20">
        <f t="shared" si="284"/>
        <v>-19800</v>
      </c>
      <c r="AA1106" s="26">
        <f t="shared" si="285"/>
        <v>15000</v>
      </c>
      <c r="AB1106" s="26">
        <v>0</v>
      </c>
      <c r="AC1106" s="26">
        <v>15000</v>
      </c>
      <c r="AD1106" s="26">
        <v>0</v>
      </c>
      <c r="AE1106" s="26">
        <v>0</v>
      </c>
      <c r="AF1106" s="26">
        <f t="shared" si="286"/>
        <v>-34800</v>
      </c>
      <c r="AG1106" s="27">
        <f>SUM($AF$2:AF1106)/SUM($AH$2:AH1106)</f>
        <v>-3.3837737556561085E-3</v>
      </c>
      <c r="AH1106" s="28">
        <v>10000000</v>
      </c>
      <c r="AI1106" s="26">
        <f t="shared" si="287"/>
        <v>0</v>
      </c>
      <c r="AJ1106" s="26"/>
      <c r="AK1106" s="26"/>
      <c r="AL1106" s="26"/>
      <c r="AM1106" s="26"/>
      <c r="AN1106" s="26"/>
      <c r="AO1106" s="26"/>
      <c r="AP1106" s="26"/>
      <c r="AQ1106" s="26"/>
      <c r="AR1106" s="26"/>
      <c r="AS1106" s="26"/>
      <c r="AT1106" s="29"/>
      <c r="AU1106" s="29"/>
      <c r="AV1106" s="26"/>
      <c r="AW1106" s="26"/>
      <c r="AX1106" s="26"/>
      <c r="AY1106" s="26"/>
      <c r="AZ1106" s="26"/>
      <c r="BA1106" s="26"/>
      <c r="BB1106" s="26"/>
      <c r="BC1106" s="26"/>
      <c r="BD1106" s="26"/>
      <c r="BE1106" s="26"/>
      <c r="BF1106" s="26"/>
      <c r="BG1106" s="26"/>
      <c r="BH1106" s="26"/>
      <c r="BI1106" s="26"/>
      <c r="BJ1106" s="26"/>
      <c r="BK1106" s="26"/>
    </row>
    <row r="1107" spans="1:63" x14ac:dyDescent="0.2">
      <c r="A1107" s="34">
        <f t="shared" si="272"/>
        <v>2023</v>
      </c>
      <c r="B1107" s="34">
        <f t="shared" si="273"/>
        <v>1</v>
      </c>
      <c r="C1107" s="34">
        <f t="shared" si="274"/>
        <v>10</v>
      </c>
      <c r="D1107" s="25">
        <v>44936</v>
      </c>
      <c r="E1107" s="20">
        <f t="shared" si="275"/>
        <v>0</v>
      </c>
      <c r="F1107" s="26">
        <f t="shared" si="276"/>
        <v>0</v>
      </c>
      <c r="G1107" s="26">
        <f t="shared" si="277"/>
        <v>0</v>
      </c>
      <c r="H1107" s="37">
        <f t="shared" si="278"/>
        <v>0</v>
      </c>
      <c r="I1107" s="26">
        <f t="shared" si="279"/>
        <v>0</v>
      </c>
      <c r="J1107" s="20">
        <f t="shared" si="280"/>
        <v>19800</v>
      </c>
      <c r="K1107" s="20">
        <f t="shared" si="281"/>
        <v>2000</v>
      </c>
      <c r="L1107" s="26">
        <v>1000</v>
      </c>
      <c r="M1107" s="26">
        <v>0</v>
      </c>
      <c r="N1107" s="26">
        <v>1000</v>
      </c>
      <c r="O1107" s="20">
        <f t="shared" si="282"/>
        <v>-2000</v>
      </c>
      <c r="P1107" s="20">
        <f t="shared" si="283"/>
        <v>17800</v>
      </c>
      <c r="Q1107" s="26">
        <v>500</v>
      </c>
      <c r="R1107" s="26">
        <v>5000</v>
      </c>
      <c r="S1107" s="26">
        <v>1000</v>
      </c>
      <c r="T1107" s="26">
        <v>500</v>
      </c>
      <c r="U1107" s="26">
        <v>2000</v>
      </c>
      <c r="V1107" s="26">
        <v>3000</v>
      </c>
      <c r="W1107" s="26">
        <v>0</v>
      </c>
      <c r="X1107" s="26">
        <v>5000</v>
      </c>
      <c r="Y1107" s="26">
        <v>800</v>
      </c>
      <c r="Z1107" s="20">
        <f t="shared" si="284"/>
        <v>-19800</v>
      </c>
      <c r="AA1107" s="26">
        <f t="shared" si="285"/>
        <v>15000</v>
      </c>
      <c r="AB1107" s="26">
        <v>0</v>
      </c>
      <c r="AC1107" s="26">
        <v>15000</v>
      </c>
      <c r="AD1107" s="26">
        <v>0</v>
      </c>
      <c r="AE1107" s="26">
        <v>0</v>
      </c>
      <c r="AF1107" s="26">
        <f t="shared" si="286"/>
        <v>-34800</v>
      </c>
      <c r="AG1107" s="27">
        <f>SUM($AF$2:AF1107)/SUM($AH$2:AH1107)</f>
        <v>-3.3838607594936709E-3</v>
      </c>
      <c r="AH1107" s="28">
        <v>10000000</v>
      </c>
      <c r="AI1107" s="26">
        <f t="shared" si="287"/>
        <v>0</v>
      </c>
      <c r="AJ1107" s="26"/>
      <c r="AK1107" s="26"/>
      <c r="AL1107" s="26"/>
      <c r="AM1107" s="26"/>
      <c r="AN1107" s="26"/>
      <c r="AO1107" s="26"/>
      <c r="AP1107" s="26"/>
      <c r="AQ1107" s="26"/>
      <c r="AR1107" s="26"/>
      <c r="AS1107" s="26"/>
      <c r="AT1107" s="29"/>
      <c r="AU1107" s="29"/>
      <c r="AV1107" s="26"/>
      <c r="AW1107" s="26"/>
      <c r="AX1107" s="26"/>
      <c r="AY1107" s="26"/>
      <c r="AZ1107" s="26"/>
      <c r="BA1107" s="26"/>
      <c r="BB1107" s="26"/>
      <c r="BC1107" s="26"/>
      <c r="BD1107" s="26"/>
      <c r="BE1107" s="26"/>
      <c r="BF1107" s="26"/>
      <c r="BG1107" s="26"/>
      <c r="BH1107" s="26"/>
      <c r="BI1107" s="26"/>
      <c r="BJ1107" s="26"/>
      <c r="BK1107" s="26"/>
    </row>
    <row r="1108" spans="1:63" x14ac:dyDescent="0.2">
      <c r="A1108" s="34">
        <f t="shared" si="272"/>
        <v>2023</v>
      </c>
      <c r="B1108" s="34">
        <f t="shared" si="273"/>
        <v>1</v>
      </c>
      <c r="C1108" s="34">
        <f t="shared" si="274"/>
        <v>11</v>
      </c>
      <c r="D1108" s="25">
        <v>44937</v>
      </c>
      <c r="E1108" s="20">
        <f t="shared" si="275"/>
        <v>0</v>
      </c>
      <c r="F1108" s="26">
        <f t="shared" si="276"/>
        <v>0</v>
      </c>
      <c r="G1108" s="26">
        <f t="shared" si="277"/>
        <v>0</v>
      </c>
      <c r="H1108" s="37">
        <f t="shared" si="278"/>
        <v>0</v>
      </c>
      <c r="I1108" s="26">
        <f t="shared" si="279"/>
        <v>0</v>
      </c>
      <c r="J1108" s="20">
        <f t="shared" si="280"/>
        <v>19800</v>
      </c>
      <c r="K1108" s="20">
        <f t="shared" si="281"/>
        <v>2000</v>
      </c>
      <c r="L1108" s="26">
        <v>1000</v>
      </c>
      <c r="M1108" s="26">
        <v>0</v>
      </c>
      <c r="N1108" s="26">
        <v>1000</v>
      </c>
      <c r="O1108" s="20">
        <f t="shared" si="282"/>
        <v>-2000</v>
      </c>
      <c r="P1108" s="20">
        <f t="shared" si="283"/>
        <v>17800</v>
      </c>
      <c r="Q1108" s="26">
        <v>500</v>
      </c>
      <c r="R1108" s="26">
        <v>5000</v>
      </c>
      <c r="S1108" s="26">
        <v>1000</v>
      </c>
      <c r="T1108" s="26">
        <v>500</v>
      </c>
      <c r="U1108" s="26">
        <v>2000</v>
      </c>
      <c r="V1108" s="26">
        <v>3000</v>
      </c>
      <c r="W1108" s="26">
        <v>0</v>
      </c>
      <c r="X1108" s="26">
        <v>5000</v>
      </c>
      <c r="Y1108" s="26">
        <v>800</v>
      </c>
      <c r="Z1108" s="20">
        <f t="shared" si="284"/>
        <v>-19800</v>
      </c>
      <c r="AA1108" s="26">
        <f t="shared" si="285"/>
        <v>15000</v>
      </c>
      <c r="AB1108" s="26">
        <v>0</v>
      </c>
      <c r="AC1108" s="26">
        <v>15000</v>
      </c>
      <c r="AD1108" s="26">
        <v>0</v>
      </c>
      <c r="AE1108" s="26">
        <v>0</v>
      </c>
      <c r="AF1108" s="26">
        <f t="shared" si="286"/>
        <v>-34800</v>
      </c>
      <c r="AG1108" s="27">
        <f>SUM($AF$2:AF1108)/SUM($AH$2:AH1108)</f>
        <v>-3.383947606142728E-3</v>
      </c>
      <c r="AH1108" s="28">
        <v>10000000</v>
      </c>
      <c r="AI1108" s="26">
        <f t="shared" si="287"/>
        <v>0</v>
      </c>
      <c r="AJ1108" s="26"/>
      <c r="AK1108" s="26"/>
      <c r="AL1108" s="26"/>
      <c r="AM1108" s="26"/>
      <c r="AN1108" s="26"/>
      <c r="AO1108" s="26"/>
      <c r="AP1108" s="26"/>
      <c r="AQ1108" s="26"/>
      <c r="AR1108" s="26"/>
      <c r="AS1108" s="26"/>
      <c r="AT1108" s="29"/>
      <c r="AU1108" s="29"/>
      <c r="AV1108" s="26"/>
      <c r="AW1108" s="26"/>
      <c r="AX1108" s="26"/>
      <c r="AY1108" s="26"/>
      <c r="AZ1108" s="26"/>
      <c r="BA1108" s="26"/>
      <c r="BB1108" s="26"/>
      <c r="BC1108" s="26"/>
      <c r="BD1108" s="26"/>
      <c r="BE1108" s="26"/>
      <c r="BF1108" s="26"/>
      <c r="BG1108" s="26"/>
      <c r="BH1108" s="26"/>
      <c r="BI1108" s="26"/>
      <c r="BJ1108" s="26"/>
      <c r="BK1108" s="26"/>
    </row>
    <row r="1109" spans="1:63" x14ac:dyDescent="0.2">
      <c r="A1109" s="34">
        <f t="shared" si="272"/>
        <v>2023</v>
      </c>
      <c r="B1109" s="34">
        <f t="shared" si="273"/>
        <v>1</v>
      </c>
      <c r="C1109" s="34">
        <f t="shared" si="274"/>
        <v>12</v>
      </c>
      <c r="D1109" s="25">
        <v>44938</v>
      </c>
      <c r="E1109" s="20">
        <f t="shared" si="275"/>
        <v>0</v>
      </c>
      <c r="F1109" s="26">
        <f t="shared" si="276"/>
        <v>0</v>
      </c>
      <c r="G1109" s="26">
        <f t="shared" si="277"/>
        <v>0</v>
      </c>
      <c r="H1109" s="37">
        <f t="shared" si="278"/>
        <v>0</v>
      </c>
      <c r="I1109" s="26">
        <f t="shared" si="279"/>
        <v>0</v>
      </c>
      <c r="J1109" s="20">
        <f t="shared" si="280"/>
        <v>19800</v>
      </c>
      <c r="K1109" s="20">
        <f t="shared" si="281"/>
        <v>2000</v>
      </c>
      <c r="L1109" s="26">
        <v>1000</v>
      </c>
      <c r="M1109" s="26">
        <v>0</v>
      </c>
      <c r="N1109" s="26">
        <v>1000</v>
      </c>
      <c r="O1109" s="20">
        <f t="shared" si="282"/>
        <v>-2000</v>
      </c>
      <c r="P1109" s="20">
        <f t="shared" si="283"/>
        <v>17800</v>
      </c>
      <c r="Q1109" s="26">
        <v>500</v>
      </c>
      <c r="R1109" s="26">
        <v>5000</v>
      </c>
      <c r="S1109" s="26">
        <v>1000</v>
      </c>
      <c r="T1109" s="26">
        <v>500</v>
      </c>
      <c r="U1109" s="26">
        <v>2000</v>
      </c>
      <c r="V1109" s="26">
        <v>3000</v>
      </c>
      <c r="W1109" s="26">
        <v>0</v>
      </c>
      <c r="X1109" s="26">
        <v>5000</v>
      </c>
      <c r="Y1109" s="26">
        <v>800</v>
      </c>
      <c r="Z1109" s="20">
        <f t="shared" si="284"/>
        <v>-19800</v>
      </c>
      <c r="AA1109" s="26">
        <f t="shared" si="285"/>
        <v>15000</v>
      </c>
      <c r="AB1109" s="26">
        <v>0</v>
      </c>
      <c r="AC1109" s="26">
        <v>15000</v>
      </c>
      <c r="AD1109" s="26">
        <v>0</v>
      </c>
      <c r="AE1109" s="26">
        <v>0</v>
      </c>
      <c r="AF1109" s="26">
        <f t="shared" si="286"/>
        <v>-34800</v>
      </c>
      <c r="AG1109" s="27">
        <f>SUM($AF$2:AF1109)/SUM($AH$2:AH1109)</f>
        <v>-3.3840342960288808E-3</v>
      </c>
      <c r="AH1109" s="28">
        <v>10000000</v>
      </c>
      <c r="AI1109" s="26">
        <f t="shared" si="287"/>
        <v>0</v>
      </c>
      <c r="AJ1109" s="26"/>
      <c r="AK1109" s="26"/>
      <c r="AL1109" s="26"/>
      <c r="AM1109" s="26"/>
      <c r="AN1109" s="26"/>
      <c r="AO1109" s="26"/>
      <c r="AP1109" s="26"/>
      <c r="AQ1109" s="26"/>
      <c r="AR1109" s="26"/>
      <c r="AS1109" s="26"/>
      <c r="AT1109" s="29"/>
      <c r="AU1109" s="29"/>
      <c r="AV1109" s="26"/>
      <c r="AW1109" s="26"/>
      <c r="AX1109" s="26"/>
      <c r="AY1109" s="26"/>
      <c r="AZ1109" s="26"/>
      <c r="BA1109" s="26"/>
      <c r="BB1109" s="26"/>
      <c r="BC1109" s="26"/>
      <c r="BD1109" s="26"/>
      <c r="BE1109" s="26"/>
      <c r="BF1109" s="26"/>
      <c r="BG1109" s="26"/>
      <c r="BH1109" s="26"/>
      <c r="BI1109" s="26"/>
      <c r="BJ1109" s="26"/>
      <c r="BK1109" s="26"/>
    </row>
    <row r="1110" spans="1:63" x14ac:dyDescent="0.2">
      <c r="A1110" s="34">
        <f t="shared" si="272"/>
        <v>2023</v>
      </c>
      <c r="B1110" s="34">
        <f t="shared" si="273"/>
        <v>1</v>
      </c>
      <c r="C1110" s="34">
        <f t="shared" si="274"/>
        <v>13</v>
      </c>
      <c r="D1110" s="25">
        <v>44939</v>
      </c>
      <c r="E1110" s="20">
        <f t="shared" si="275"/>
        <v>0</v>
      </c>
      <c r="F1110" s="26">
        <f t="shared" si="276"/>
        <v>0</v>
      </c>
      <c r="G1110" s="26">
        <f t="shared" si="277"/>
        <v>0</v>
      </c>
      <c r="H1110" s="37">
        <f t="shared" si="278"/>
        <v>0</v>
      </c>
      <c r="I1110" s="26">
        <f t="shared" si="279"/>
        <v>0</v>
      </c>
      <c r="J1110" s="20">
        <f t="shared" si="280"/>
        <v>19800</v>
      </c>
      <c r="K1110" s="20">
        <f t="shared" si="281"/>
        <v>2000</v>
      </c>
      <c r="L1110" s="26">
        <v>1000</v>
      </c>
      <c r="M1110" s="26">
        <v>0</v>
      </c>
      <c r="N1110" s="26">
        <v>1000</v>
      </c>
      <c r="O1110" s="20">
        <f t="shared" si="282"/>
        <v>-2000</v>
      </c>
      <c r="P1110" s="20">
        <f t="shared" si="283"/>
        <v>17800</v>
      </c>
      <c r="Q1110" s="26">
        <v>500</v>
      </c>
      <c r="R1110" s="26">
        <v>5000</v>
      </c>
      <c r="S1110" s="26">
        <v>1000</v>
      </c>
      <c r="T1110" s="26">
        <v>500</v>
      </c>
      <c r="U1110" s="26">
        <v>2000</v>
      </c>
      <c r="V1110" s="26">
        <v>3000</v>
      </c>
      <c r="W1110" s="26">
        <v>0</v>
      </c>
      <c r="X1110" s="26">
        <v>5000</v>
      </c>
      <c r="Y1110" s="26">
        <v>800</v>
      </c>
      <c r="Z1110" s="20">
        <f t="shared" si="284"/>
        <v>-19800</v>
      </c>
      <c r="AA1110" s="26">
        <f t="shared" si="285"/>
        <v>15000</v>
      </c>
      <c r="AB1110" s="26">
        <v>0</v>
      </c>
      <c r="AC1110" s="26">
        <v>15000</v>
      </c>
      <c r="AD1110" s="26">
        <v>0</v>
      </c>
      <c r="AE1110" s="26">
        <v>0</v>
      </c>
      <c r="AF1110" s="26">
        <f t="shared" si="286"/>
        <v>-34800</v>
      </c>
      <c r="AG1110" s="27">
        <f>SUM($AF$2:AF1110)/SUM($AH$2:AH1110)</f>
        <v>-3.3841208295761946E-3</v>
      </c>
      <c r="AH1110" s="28">
        <v>10000000</v>
      </c>
      <c r="AI1110" s="26">
        <f t="shared" si="287"/>
        <v>0</v>
      </c>
      <c r="AJ1110" s="26"/>
      <c r="AK1110" s="26"/>
      <c r="AL1110" s="26"/>
      <c r="AM1110" s="26"/>
      <c r="AN1110" s="26"/>
      <c r="AO1110" s="26"/>
      <c r="AP1110" s="26"/>
      <c r="AQ1110" s="26"/>
      <c r="AR1110" s="26"/>
      <c r="AS1110" s="26"/>
      <c r="AT1110" s="29"/>
      <c r="AU1110" s="29"/>
      <c r="AV1110" s="26"/>
      <c r="AW1110" s="26"/>
      <c r="AX1110" s="26"/>
      <c r="AY1110" s="26"/>
      <c r="AZ1110" s="26"/>
      <c r="BA1110" s="26"/>
      <c r="BB1110" s="26"/>
      <c r="BC1110" s="26"/>
      <c r="BD1110" s="26"/>
      <c r="BE1110" s="26"/>
      <c r="BF1110" s="26"/>
      <c r="BG1110" s="26"/>
      <c r="BH1110" s="26"/>
      <c r="BI1110" s="26"/>
      <c r="BJ1110" s="26"/>
      <c r="BK1110" s="26"/>
    </row>
    <row r="1111" spans="1:63" x14ac:dyDescent="0.2">
      <c r="A1111" s="34">
        <f t="shared" si="272"/>
        <v>2023</v>
      </c>
      <c r="B1111" s="34">
        <f t="shared" si="273"/>
        <v>1</v>
      </c>
      <c r="C1111" s="34">
        <f t="shared" si="274"/>
        <v>14</v>
      </c>
      <c r="D1111" s="25">
        <v>44940</v>
      </c>
      <c r="E1111" s="20">
        <f t="shared" si="275"/>
        <v>0</v>
      </c>
      <c r="F1111" s="26">
        <f t="shared" si="276"/>
        <v>0</v>
      </c>
      <c r="G1111" s="26">
        <f t="shared" si="277"/>
        <v>0</v>
      </c>
      <c r="H1111" s="37">
        <f t="shared" si="278"/>
        <v>0</v>
      </c>
      <c r="I1111" s="26">
        <f t="shared" si="279"/>
        <v>0</v>
      </c>
      <c r="J1111" s="20">
        <f t="shared" si="280"/>
        <v>19800</v>
      </c>
      <c r="K1111" s="20">
        <f t="shared" si="281"/>
        <v>2000</v>
      </c>
      <c r="L1111" s="26">
        <v>1000</v>
      </c>
      <c r="M1111" s="26">
        <v>0</v>
      </c>
      <c r="N1111" s="26">
        <v>1000</v>
      </c>
      <c r="O1111" s="20">
        <f t="shared" si="282"/>
        <v>-2000</v>
      </c>
      <c r="P1111" s="20">
        <f t="shared" si="283"/>
        <v>17800</v>
      </c>
      <c r="Q1111" s="26">
        <v>500</v>
      </c>
      <c r="R1111" s="26">
        <v>5000</v>
      </c>
      <c r="S1111" s="26">
        <v>1000</v>
      </c>
      <c r="T1111" s="26">
        <v>500</v>
      </c>
      <c r="U1111" s="26">
        <v>2000</v>
      </c>
      <c r="V1111" s="26">
        <v>3000</v>
      </c>
      <c r="W1111" s="26">
        <v>0</v>
      </c>
      <c r="X1111" s="26">
        <v>5000</v>
      </c>
      <c r="Y1111" s="26">
        <v>800</v>
      </c>
      <c r="Z1111" s="20">
        <f t="shared" si="284"/>
        <v>-19800</v>
      </c>
      <c r="AA1111" s="26">
        <f t="shared" si="285"/>
        <v>15000</v>
      </c>
      <c r="AB1111" s="26">
        <v>0</v>
      </c>
      <c r="AC1111" s="26">
        <v>15000</v>
      </c>
      <c r="AD1111" s="26">
        <v>0</v>
      </c>
      <c r="AE1111" s="26">
        <v>0</v>
      </c>
      <c r="AF1111" s="26">
        <f t="shared" si="286"/>
        <v>-34800</v>
      </c>
      <c r="AG1111" s="27">
        <f>SUM($AF$2:AF1111)/SUM($AH$2:AH1111)</f>
        <v>-3.3842072072072073E-3</v>
      </c>
      <c r="AH1111" s="28">
        <v>10000000</v>
      </c>
      <c r="AI1111" s="26">
        <f t="shared" si="287"/>
        <v>0</v>
      </c>
      <c r="AJ1111" s="26"/>
      <c r="AK1111" s="26"/>
      <c r="AL1111" s="26"/>
      <c r="AM1111" s="26"/>
      <c r="AN1111" s="26"/>
      <c r="AO1111" s="26"/>
      <c r="AP1111" s="26"/>
      <c r="AQ1111" s="26"/>
      <c r="AR1111" s="26"/>
      <c r="AS1111" s="26"/>
      <c r="AT1111" s="29"/>
      <c r="AU1111" s="29"/>
      <c r="AV1111" s="26"/>
      <c r="AW1111" s="26"/>
      <c r="AX1111" s="26"/>
      <c r="AY1111" s="26"/>
      <c r="AZ1111" s="26"/>
      <c r="BA1111" s="26"/>
      <c r="BB1111" s="26"/>
      <c r="BC1111" s="26"/>
      <c r="BD1111" s="26"/>
      <c r="BE1111" s="26"/>
      <c r="BF1111" s="26"/>
      <c r="BG1111" s="26"/>
      <c r="BH1111" s="26"/>
      <c r="BI1111" s="26"/>
      <c r="BJ1111" s="26"/>
      <c r="BK1111" s="26"/>
    </row>
    <row r="1112" spans="1:63" x14ac:dyDescent="0.2">
      <c r="A1112" s="34">
        <f t="shared" si="272"/>
        <v>2023</v>
      </c>
      <c r="B1112" s="34">
        <f t="shared" si="273"/>
        <v>1</v>
      </c>
      <c r="C1112" s="34">
        <f t="shared" si="274"/>
        <v>15</v>
      </c>
      <c r="D1112" s="25">
        <v>44941</v>
      </c>
      <c r="E1112" s="20">
        <f t="shared" si="275"/>
        <v>10000</v>
      </c>
      <c r="F1112" s="26">
        <f t="shared" si="276"/>
        <v>10000</v>
      </c>
      <c r="G1112" s="26">
        <f t="shared" si="277"/>
        <v>0</v>
      </c>
      <c r="H1112" s="37">
        <f t="shared" si="278"/>
        <v>1</v>
      </c>
      <c r="I1112" s="26">
        <f t="shared" si="279"/>
        <v>10000</v>
      </c>
      <c r="J1112" s="20">
        <f t="shared" si="280"/>
        <v>19800</v>
      </c>
      <c r="K1112" s="20">
        <f t="shared" si="281"/>
        <v>2000</v>
      </c>
      <c r="L1112" s="26">
        <v>1000</v>
      </c>
      <c r="M1112" s="26">
        <v>0</v>
      </c>
      <c r="N1112" s="26">
        <v>1000</v>
      </c>
      <c r="O1112" s="20">
        <f t="shared" si="282"/>
        <v>8000</v>
      </c>
      <c r="P1112" s="20">
        <f t="shared" si="283"/>
        <v>17800</v>
      </c>
      <c r="Q1112" s="26">
        <v>500</v>
      </c>
      <c r="R1112" s="26">
        <v>5000</v>
      </c>
      <c r="S1112" s="26">
        <v>1000</v>
      </c>
      <c r="T1112" s="26">
        <v>500</v>
      </c>
      <c r="U1112" s="26">
        <v>2000</v>
      </c>
      <c r="V1112" s="26">
        <v>3000</v>
      </c>
      <c r="W1112" s="26">
        <v>0</v>
      </c>
      <c r="X1112" s="26">
        <v>5000</v>
      </c>
      <c r="Y1112" s="26">
        <v>800</v>
      </c>
      <c r="Z1112" s="20">
        <f t="shared" si="284"/>
        <v>-9800</v>
      </c>
      <c r="AA1112" s="26">
        <f t="shared" si="285"/>
        <v>15000</v>
      </c>
      <c r="AB1112" s="26">
        <v>0</v>
      </c>
      <c r="AC1112" s="26">
        <v>15000</v>
      </c>
      <c r="AD1112" s="26">
        <v>0</v>
      </c>
      <c r="AE1112" s="26">
        <v>0</v>
      </c>
      <c r="AF1112" s="26">
        <f t="shared" si="286"/>
        <v>-24800</v>
      </c>
      <c r="AG1112" s="27">
        <f>SUM($AF$2:AF1112)/SUM($AH$2:AH1112)</f>
        <v>-3.3833933393339335E-3</v>
      </c>
      <c r="AH1112" s="28">
        <v>10000000</v>
      </c>
      <c r="AI1112" s="26">
        <f t="shared" si="287"/>
        <v>0</v>
      </c>
      <c r="AJ1112" s="26"/>
      <c r="AK1112" s="26"/>
      <c r="AL1112" s="26"/>
      <c r="AM1112" s="26"/>
      <c r="AN1112" s="26"/>
      <c r="AO1112" s="26"/>
      <c r="AP1112" s="26"/>
      <c r="AQ1112" s="26"/>
      <c r="AR1112" s="26"/>
      <c r="AS1112" s="26"/>
      <c r="AT1112" s="29"/>
      <c r="AU1112" s="29"/>
      <c r="AV1112" s="26"/>
      <c r="AW1112" s="26"/>
      <c r="AX1112" s="26"/>
      <c r="AY1112" s="26"/>
      <c r="AZ1112" s="26"/>
      <c r="BA1112" s="26"/>
      <c r="BB1112" s="26"/>
      <c r="BC1112" s="26"/>
      <c r="BD1112" s="26"/>
      <c r="BE1112" s="26"/>
      <c r="BF1112" s="26"/>
      <c r="BG1112" s="26"/>
      <c r="BH1112" s="26"/>
      <c r="BI1112" s="26"/>
      <c r="BJ1112" s="26"/>
      <c r="BK1112" s="26"/>
    </row>
    <row r="1113" spans="1:63" x14ac:dyDescent="0.2">
      <c r="A1113" s="34">
        <f t="shared" si="272"/>
        <v>2023</v>
      </c>
      <c r="B1113" s="34">
        <f t="shared" si="273"/>
        <v>1</v>
      </c>
      <c r="C1113" s="34">
        <f t="shared" si="274"/>
        <v>16</v>
      </c>
      <c r="D1113" s="25">
        <v>44942</v>
      </c>
      <c r="E1113" s="20">
        <f t="shared" si="275"/>
        <v>0</v>
      </c>
      <c r="F1113" s="26">
        <f t="shared" si="276"/>
        <v>0</v>
      </c>
      <c r="G1113" s="26">
        <f t="shared" si="277"/>
        <v>0</v>
      </c>
      <c r="H1113" s="37">
        <f t="shared" si="278"/>
        <v>0</v>
      </c>
      <c r="I1113" s="26">
        <f t="shared" si="279"/>
        <v>0</v>
      </c>
      <c r="J1113" s="20">
        <f t="shared" si="280"/>
        <v>19800</v>
      </c>
      <c r="K1113" s="20">
        <f t="shared" si="281"/>
        <v>2000</v>
      </c>
      <c r="L1113" s="26">
        <v>1000</v>
      </c>
      <c r="M1113" s="26">
        <v>0</v>
      </c>
      <c r="N1113" s="26">
        <v>1000</v>
      </c>
      <c r="O1113" s="20">
        <f t="shared" si="282"/>
        <v>-2000</v>
      </c>
      <c r="P1113" s="20">
        <f t="shared" si="283"/>
        <v>17800</v>
      </c>
      <c r="Q1113" s="26">
        <v>500</v>
      </c>
      <c r="R1113" s="26">
        <v>5000</v>
      </c>
      <c r="S1113" s="26">
        <v>1000</v>
      </c>
      <c r="T1113" s="26">
        <v>500</v>
      </c>
      <c r="U1113" s="26">
        <v>2000</v>
      </c>
      <c r="V1113" s="26">
        <v>3000</v>
      </c>
      <c r="W1113" s="26">
        <v>0</v>
      </c>
      <c r="X1113" s="26">
        <v>5000</v>
      </c>
      <c r="Y1113" s="26">
        <v>800</v>
      </c>
      <c r="Z1113" s="20">
        <f t="shared" si="284"/>
        <v>-19800</v>
      </c>
      <c r="AA1113" s="26">
        <f t="shared" si="285"/>
        <v>15000</v>
      </c>
      <c r="AB1113" s="26">
        <v>0</v>
      </c>
      <c r="AC1113" s="26">
        <v>15000</v>
      </c>
      <c r="AD1113" s="26">
        <v>0</v>
      </c>
      <c r="AE1113" s="26">
        <v>0</v>
      </c>
      <c r="AF1113" s="26">
        <f t="shared" si="286"/>
        <v>-34800</v>
      </c>
      <c r="AG1113" s="27">
        <f>SUM($AF$2:AF1113)/SUM($AH$2:AH1113)</f>
        <v>-3.3834802158273381E-3</v>
      </c>
      <c r="AH1113" s="28">
        <v>10000000</v>
      </c>
      <c r="AI1113" s="26">
        <f t="shared" si="287"/>
        <v>0</v>
      </c>
      <c r="AJ1113" s="26"/>
      <c r="AK1113" s="26"/>
      <c r="AL1113" s="26"/>
      <c r="AM1113" s="26"/>
      <c r="AN1113" s="26"/>
      <c r="AO1113" s="26"/>
      <c r="AP1113" s="26"/>
      <c r="AQ1113" s="26"/>
      <c r="AR1113" s="26"/>
      <c r="AS1113" s="26"/>
      <c r="AT1113" s="29"/>
      <c r="AU1113" s="29"/>
      <c r="AV1113" s="26"/>
      <c r="AW1113" s="26"/>
      <c r="AX1113" s="26"/>
      <c r="AY1113" s="26"/>
      <c r="AZ1113" s="26"/>
      <c r="BA1113" s="26"/>
      <c r="BB1113" s="26"/>
      <c r="BC1113" s="26"/>
      <c r="BD1113" s="26"/>
      <c r="BE1113" s="26"/>
      <c r="BF1113" s="26"/>
      <c r="BG1113" s="26"/>
      <c r="BH1113" s="26"/>
      <c r="BI1113" s="26"/>
      <c r="BJ1113" s="26"/>
      <c r="BK1113" s="26"/>
    </row>
    <row r="1114" spans="1:63" x14ac:dyDescent="0.2">
      <c r="A1114" s="34">
        <f t="shared" si="272"/>
        <v>2023</v>
      </c>
      <c r="B1114" s="34">
        <f t="shared" si="273"/>
        <v>1</v>
      </c>
      <c r="C1114" s="34">
        <f t="shared" si="274"/>
        <v>17</v>
      </c>
      <c r="D1114" s="25">
        <v>44943</v>
      </c>
      <c r="E1114" s="20">
        <f t="shared" si="275"/>
        <v>0</v>
      </c>
      <c r="F1114" s="26">
        <f t="shared" si="276"/>
        <v>0</v>
      </c>
      <c r="G1114" s="26">
        <f t="shared" si="277"/>
        <v>0</v>
      </c>
      <c r="H1114" s="37">
        <f t="shared" si="278"/>
        <v>0</v>
      </c>
      <c r="I1114" s="26">
        <f t="shared" si="279"/>
        <v>0</v>
      </c>
      <c r="J1114" s="20">
        <f t="shared" si="280"/>
        <v>19800</v>
      </c>
      <c r="K1114" s="20">
        <f t="shared" si="281"/>
        <v>2000</v>
      </c>
      <c r="L1114" s="26">
        <v>1000</v>
      </c>
      <c r="M1114" s="26">
        <v>0</v>
      </c>
      <c r="N1114" s="26">
        <v>1000</v>
      </c>
      <c r="O1114" s="20">
        <f t="shared" si="282"/>
        <v>-2000</v>
      </c>
      <c r="P1114" s="20">
        <f t="shared" si="283"/>
        <v>17800</v>
      </c>
      <c r="Q1114" s="26">
        <v>500</v>
      </c>
      <c r="R1114" s="26">
        <v>5000</v>
      </c>
      <c r="S1114" s="26">
        <v>1000</v>
      </c>
      <c r="T1114" s="26">
        <v>500</v>
      </c>
      <c r="U1114" s="26">
        <v>2000</v>
      </c>
      <c r="V1114" s="26">
        <v>3000</v>
      </c>
      <c r="W1114" s="26">
        <v>0</v>
      </c>
      <c r="X1114" s="26">
        <v>5000</v>
      </c>
      <c r="Y1114" s="26">
        <v>800</v>
      </c>
      <c r="Z1114" s="20">
        <f t="shared" si="284"/>
        <v>-19800</v>
      </c>
      <c r="AA1114" s="26">
        <f t="shared" si="285"/>
        <v>15000</v>
      </c>
      <c r="AB1114" s="26">
        <v>0</v>
      </c>
      <c r="AC1114" s="26">
        <v>15000</v>
      </c>
      <c r="AD1114" s="26">
        <v>0</v>
      </c>
      <c r="AE1114" s="26">
        <v>0</v>
      </c>
      <c r="AF1114" s="26">
        <f t="shared" si="286"/>
        <v>-34800</v>
      </c>
      <c r="AG1114" s="27">
        <f>SUM($AF$2:AF1114)/SUM($AH$2:AH1114)</f>
        <v>-3.3835669362084456E-3</v>
      </c>
      <c r="AH1114" s="28">
        <v>10000000</v>
      </c>
      <c r="AI1114" s="26">
        <f t="shared" si="287"/>
        <v>0</v>
      </c>
      <c r="AJ1114" s="26"/>
      <c r="AK1114" s="26"/>
      <c r="AL1114" s="26"/>
      <c r="AM1114" s="26"/>
      <c r="AN1114" s="26"/>
      <c r="AO1114" s="26"/>
      <c r="AP1114" s="26"/>
      <c r="AQ1114" s="26"/>
      <c r="AR1114" s="26"/>
      <c r="AS1114" s="26"/>
      <c r="AT1114" s="29"/>
      <c r="AU1114" s="29"/>
      <c r="AV1114" s="26"/>
      <c r="AW1114" s="26"/>
      <c r="AX1114" s="26"/>
      <c r="AY1114" s="26"/>
      <c r="AZ1114" s="26"/>
      <c r="BA1114" s="26"/>
      <c r="BB1114" s="26"/>
      <c r="BC1114" s="26"/>
      <c r="BD1114" s="26"/>
      <c r="BE1114" s="26"/>
      <c r="BF1114" s="26"/>
      <c r="BG1114" s="26"/>
      <c r="BH1114" s="26"/>
      <c r="BI1114" s="26"/>
      <c r="BJ1114" s="26"/>
      <c r="BK1114" s="26"/>
    </row>
    <row r="1115" spans="1:63" x14ac:dyDescent="0.2">
      <c r="A1115" s="34">
        <f t="shared" si="272"/>
        <v>2023</v>
      </c>
      <c r="B1115" s="34">
        <f t="shared" si="273"/>
        <v>1</v>
      </c>
      <c r="C1115" s="34">
        <f t="shared" si="274"/>
        <v>18</v>
      </c>
      <c r="D1115" s="25">
        <v>44944</v>
      </c>
      <c r="E1115" s="20">
        <f t="shared" si="275"/>
        <v>0</v>
      </c>
      <c r="F1115" s="26">
        <f t="shared" si="276"/>
        <v>0</v>
      </c>
      <c r="G1115" s="26">
        <f t="shared" si="277"/>
        <v>0</v>
      </c>
      <c r="H1115" s="37">
        <f t="shared" si="278"/>
        <v>0</v>
      </c>
      <c r="I1115" s="26">
        <f t="shared" si="279"/>
        <v>0</v>
      </c>
      <c r="J1115" s="20">
        <f t="shared" si="280"/>
        <v>19800</v>
      </c>
      <c r="K1115" s="20">
        <f t="shared" si="281"/>
        <v>2000</v>
      </c>
      <c r="L1115" s="26">
        <v>1000</v>
      </c>
      <c r="M1115" s="26">
        <v>0</v>
      </c>
      <c r="N1115" s="26">
        <v>1000</v>
      </c>
      <c r="O1115" s="20">
        <f t="shared" si="282"/>
        <v>-2000</v>
      </c>
      <c r="P1115" s="20">
        <f t="shared" si="283"/>
        <v>17800</v>
      </c>
      <c r="Q1115" s="26">
        <v>500</v>
      </c>
      <c r="R1115" s="26">
        <v>5000</v>
      </c>
      <c r="S1115" s="26">
        <v>1000</v>
      </c>
      <c r="T1115" s="26">
        <v>500</v>
      </c>
      <c r="U1115" s="26">
        <v>2000</v>
      </c>
      <c r="V1115" s="26">
        <v>3000</v>
      </c>
      <c r="W1115" s="26">
        <v>0</v>
      </c>
      <c r="X1115" s="26">
        <v>5000</v>
      </c>
      <c r="Y1115" s="26">
        <v>800</v>
      </c>
      <c r="Z1115" s="20">
        <f t="shared" si="284"/>
        <v>-19800</v>
      </c>
      <c r="AA1115" s="26">
        <f t="shared" si="285"/>
        <v>15000</v>
      </c>
      <c r="AB1115" s="26">
        <v>0</v>
      </c>
      <c r="AC1115" s="26">
        <v>15000</v>
      </c>
      <c r="AD1115" s="26">
        <v>0</v>
      </c>
      <c r="AE1115" s="26">
        <v>0</v>
      </c>
      <c r="AF1115" s="26">
        <f t="shared" si="286"/>
        <v>-34800</v>
      </c>
      <c r="AG1115" s="27">
        <f>SUM($AF$2:AF1115)/SUM($AH$2:AH1115)</f>
        <v>-3.3836535008976661E-3</v>
      </c>
      <c r="AH1115" s="28">
        <v>10000000</v>
      </c>
      <c r="AI1115" s="26">
        <f t="shared" si="287"/>
        <v>0</v>
      </c>
      <c r="AJ1115" s="26"/>
      <c r="AK1115" s="26"/>
      <c r="AL1115" s="26"/>
      <c r="AM1115" s="26"/>
      <c r="AN1115" s="26"/>
      <c r="AO1115" s="26"/>
      <c r="AP1115" s="26"/>
      <c r="AQ1115" s="26"/>
      <c r="AR1115" s="26"/>
      <c r="AS1115" s="26"/>
      <c r="AT1115" s="29"/>
      <c r="AU1115" s="29"/>
      <c r="AV1115" s="26"/>
      <c r="AW1115" s="26"/>
      <c r="AX1115" s="26"/>
      <c r="AY1115" s="26"/>
      <c r="AZ1115" s="26"/>
      <c r="BA1115" s="26"/>
      <c r="BB1115" s="26"/>
      <c r="BC1115" s="26"/>
      <c r="BD1115" s="26"/>
      <c r="BE1115" s="26"/>
      <c r="BF1115" s="26"/>
      <c r="BG1115" s="26"/>
      <c r="BH1115" s="26"/>
      <c r="BI1115" s="26"/>
      <c r="BJ1115" s="26"/>
      <c r="BK1115" s="26"/>
    </row>
    <row r="1116" spans="1:63" x14ac:dyDescent="0.2">
      <c r="A1116" s="34">
        <f t="shared" si="272"/>
        <v>2023</v>
      </c>
      <c r="B1116" s="34">
        <f t="shared" si="273"/>
        <v>1</v>
      </c>
      <c r="C1116" s="34">
        <f t="shared" si="274"/>
        <v>19</v>
      </c>
      <c r="D1116" s="25">
        <v>44945</v>
      </c>
      <c r="E1116" s="20">
        <f t="shared" si="275"/>
        <v>0</v>
      </c>
      <c r="F1116" s="26">
        <f t="shared" si="276"/>
        <v>0</v>
      </c>
      <c r="G1116" s="26">
        <f t="shared" si="277"/>
        <v>0</v>
      </c>
      <c r="H1116" s="37">
        <f t="shared" si="278"/>
        <v>0</v>
      </c>
      <c r="I1116" s="26">
        <f t="shared" si="279"/>
        <v>0</v>
      </c>
      <c r="J1116" s="20">
        <f t="shared" si="280"/>
        <v>19800</v>
      </c>
      <c r="K1116" s="20">
        <f t="shared" si="281"/>
        <v>2000</v>
      </c>
      <c r="L1116" s="26">
        <v>1000</v>
      </c>
      <c r="M1116" s="26">
        <v>0</v>
      </c>
      <c r="N1116" s="26">
        <v>1000</v>
      </c>
      <c r="O1116" s="20">
        <f t="shared" si="282"/>
        <v>-2000</v>
      </c>
      <c r="P1116" s="20">
        <f t="shared" si="283"/>
        <v>17800</v>
      </c>
      <c r="Q1116" s="26">
        <v>500</v>
      </c>
      <c r="R1116" s="26">
        <v>5000</v>
      </c>
      <c r="S1116" s="26">
        <v>1000</v>
      </c>
      <c r="T1116" s="26">
        <v>500</v>
      </c>
      <c r="U1116" s="26">
        <v>2000</v>
      </c>
      <c r="V1116" s="26">
        <v>3000</v>
      </c>
      <c r="W1116" s="26">
        <v>0</v>
      </c>
      <c r="X1116" s="26">
        <v>5000</v>
      </c>
      <c r="Y1116" s="26">
        <v>800</v>
      </c>
      <c r="Z1116" s="20">
        <f t="shared" si="284"/>
        <v>-19800</v>
      </c>
      <c r="AA1116" s="26">
        <f t="shared" si="285"/>
        <v>15000</v>
      </c>
      <c r="AB1116" s="26">
        <v>0</v>
      </c>
      <c r="AC1116" s="26">
        <v>15000</v>
      </c>
      <c r="AD1116" s="26">
        <v>0</v>
      </c>
      <c r="AE1116" s="26">
        <v>0</v>
      </c>
      <c r="AF1116" s="26">
        <f t="shared" si="286"/>
        <v>-34800</v>
      </c>
      <c r="AG1116" s="27">
        <f>SUM($AF$2:AF1116)/SUM($AH$2:AH1116)</f>
        <v>-3.3837399103139013E-3</v>
      </c>
      <c r="AH1116" s="28">
        <v>10000000</v>
      </c>
      <c r="AI1116" s="26">
        <f t="shared" si="287"/>
        <v>0</v>
      </c>
      <c r="AJ1116" s="26"/>
      <c r="AK1116" s="26"/>
      <c r="AL1116" s="26"/>
      <c r="AM1116" s="26"/>
      <c r="AN1116" s="26"/>
      <c r="AO1116" s="26"/>
      <c r="AP1116" s="26"/>
      <c r="AQ1116" s="26"/>
      <c r="AR1116" s="26"/>
      <c r="AS1116" s="26"/>
      <c r="AT1116" s="29"/>
      <c r="AU1116" s="29"/>
      <c r="AV1116" s="26"/>
      <c r="AW1116" s="26"/>
      <c r="AX1116" s="26"/>
      <c r="AY1116" s="26"/>
      <c r="AZ1116" s="26"/>
      <c r="BA1116" s="26"/>
      <c r="BB1116" s="26"/>
      <c r="BC1116" s="26"/>
      <c r="BD1116" s="26"/>
      <c r="BE1116" s="26"/>
      <c r="BF1116" s="26"/>
      <c r="BG1116" s="26"/>
      <c r="BH1116" s="26"/>
      <c r="BI1116" s="26"/>
      <c r="BJ1116" s="26"/>
      <c r="BK1116" s="26"/>
    </row>
    <row r="1117" spans="1:63" x14ac:dyDescent="0.2">
      <c r="A1117" s="34">
        <f t="shared" si="272"/>
        <v>2023</v>
      </c>
      <c r="B1117" s="34">
        <f t="shared" si="273"/>
        <v>1</v>
      </c>
      <c r="C1117" s="34">
        <f t="shared" si="274"/>
        <v>20</v>
      </c>
      <c r="D1117" s="25">
        <v>44946</v>
      </c>
      <c r="E1117" s="20">
        <f t="shared" si="275"/>
        <v>0</v>
      </c>
      <c r="F1117" s="26">
        <f t="shared" si="276"/>
        <v>0</v>
      </c>
      <c r="G1117" s="26">
        <f t="shared" si="277"/>
        <v>0</v>
      </c>
      <c r="H1117" s="37">
        <f t="shared" si="278"/>
        <v>0</v>
      </c>
      <c r="I1117" s="26">
        <f t="shared" si="279"/>
        <v>0</v>
      </c>
      <c r="J1117" s="20">
        <f t="shared" si="280"/>
        <v>19800</v>
      </c>
      <c r="K1117" s="20">
        <f t="shared" si="281"/>
        <v>2000</v>
      </c>
      <c r="L1117" s="26">
        <v>1000</v>
      </c>
      <c r="M1117" s="26">
        <v>0</v>
      </c>
      <c r="N1117" s="26">
        <v>1000</v>
      </c>
      <c r="O1117" s="20">
        <f t="shared" si="282"/>
        <v>-2000</v>
      </c>
      <c r="P1117" s="20">
        <f t="shared" si="283"/>
        <v>17800</v>
      </c>
      <c r="Q1117" s="26">
        <v>500</v>
      </c>
      <c r="R1117" s="26">
        <v>5000</v>
      </c>
      <c r="S1117" s="26">
        <v>1000</v>
      </c>
      <c r="T1117" s="26">
        <v>500</v>
      </c>
      <c r="U1117" s="26">
        <v>2000</v>
      </c>
      <c r="V1117" s="26">
        <v>3000</v>
      </c>
      <c r="W1117" s="26">
        <v>0</v>
      </c>
      <c r="X1117" s="26">
        <v>5000</v>
      </c>
      <c r="Y1117" s="26">
        <v>800</v>
      </c>
      <c r="Z1117" s="20">
        <f t="shared" si="284"/>
        <v>-19800</v>
      </c>
      <c r="AA1117" s="26">
        <f t="shared" si="285"/>
        <v>15000</v>
      </c>
      <c r="AB1117" s="26">
        <v>0</v>
      </c>
      <c r="AC1117" s="26">
        <v>15000</v>
      </c>
      <c r="AD1117" s="26">
        <v>0</v>
      </c>
      <c r="AE1117" s="26">
        <v>0</v>
      </c>
      <c r="AF1117" s="26">
        <f t="shared" si="286"/>
        <v>-34800</v>
      </c>
      <c r="AG1117" s="27">
        <f>SUM($AF$2:AF1117)/SUM($AH$2:AH1117)</f>
        <v>-3.3838261648745519E-3</v>
      </c>
      <c r="AH1117" s="28">
        <v>10000000</v>
      </c>
      <c r="AI1117" s="26">
        <f t="shared" si="287"/>
        <v>0</v>
      </c>
      <c r="AJ1117" s="26"/>
      <c r="AK1117" s="26"/>
      <c r="AL1117" s="26"/>
      <c r="AM1117" s="26"/>
      <c r="AN1117" s="26"/>
      <c r="AO1117" s="26"/>
      <c r="AP1117" s="26"/>
      <c r="AQ1117" s="26"/>
      <c r="AR1117" s="26"/>
      <c r="AS1117" s="26"/>
      <c r="AT1117" s="29"/>
      <c r="AU1117" s="29"/>
      <c r="AV1117" s="26"/>
      <c r="AW1117" s="26"/>
      <c r="AX1117" s="26"/>
      <c r="AY1117" s="26"/>
      <c r="AZ1117" s="26"/>
      <c r="BA1117" s="26"/>
      <c r="BB1117" s="26"/>
      <c r="BC1117" s="26"/>
      <c r="BD1117" s="26"/>
      <c r="BE1117" s="26"/>
      <c r="BF1117" s="26"/>
      <c r="BG1117" s="26"/>
      <c r="BH1117" s="26"/>
      <c r="BI1117" s="26"/>
      <c r="BJ1117" s="26"/>
      <c r="BK1117" s="26"/>
    </row>
    <row r="1118" spans="1:63" x14ac:dyDescent="0.2">
      <c r="A1118" s="34">
        <f t="shared" si="272"/>
        <v>2023</v>
      </c>
      <c r="B1118" s="34">
        <f t="shared" si="273"/>
        <v>1</v>
      </c>
      <c r="C1118" s="34">
        <f t="shared" si="274"/>
        <v>21</v>
      </c>
      <c r="D1118" s="25">
        <v>44947</v>
      </c>
      <c r="E1118" s="20">
        <f t="shared" si="275"/>
        <v>0</v>
      </c>
      <c r="F1118" s="26">
        <f t="shared" si="276"/>
        <v>0</v>
      </c>
      <c r="G1118" s="26">
        <f t="shared" si="277"/>
        <v>0</v>
      </c>
      <c r="H1118" s="37">
        <f t="shared" si="278"/>
        <v>0</v>
      </c>
      <c r="I1118" s="26">
        <f t="shared" si="279"/>
        <v>0</v>
      </c>
      <c r="J1118" s="20">
        <f t="shared" si="280"/>
        <v>19800</v>
      </c>
      <c r="K1118" s="20">
        <f t="shared" si="281"/>
        <v>2000</v>
      </c>
      <c r="L1118" s="26">
        <v>1000</v>
      </c>
      <c r="M1118" s="26">
        <v>0</v>
      </c>
      <c r="N1118" s="26">
        <v>1000</v>
      </c>
      <c r="O1118" s="20">
        <f t="shared" si="282"/>
        <v>-2000</v>
      </c>
      <c r="P1118" s="20">
        <f t="shared" si="283"/>
        <v>17800</v>
      </c>
      <c r="Q1118" s="26">
        <v>500</v>
      </c>
      <c r="R1118" s="26">
        <v>5000</v>
      </c>
      <c r="S1118" s="26">
        <v>1000</v>
      </c>
      <c r="T1118" s="26">
        <v>500</v>
      </c>
      <c r="U1118" s="26">
        <v>2000</v>
      </c>
      <c r="V1118" s="26">
        <v>3000</v>
      </c>
      <c r="W1118" s="26">
        <v>0</v>
      </c>
      <c r="X1118" s="26">
        <v>5000</v>
      </c>
      <c r="Y1118" s="26">
        <v>800</v>
      </c>
      <c r="Z1118" s="20">
        <f t="shared" si="284"/>
        <v>-19800</v>
      </c>
      <c r="AA1118" s="26">
        <f t="shared" si="285"/>
        <v>15000</v>
      </c>
      <c r="AB1118" s="26">
        <v>0</v>
      </c>
      <c r="AC1118" s="26">
        <v>15000</v>
      </c>
      <c r="AD1118" s="26">
        <v>0</v>
      </c>
      <c r="AE1118" s="26">
        <v>0</v>
      </c>
      <c r="AF1118" s="26">
        <f t="shared" si="286"/>
        <v>-34800</v>
      </c>
      <c r="AG1118" s="27">
        <f>SUM($AF$2:AF1118)/SUM($AH$2:AH1118)</f>
        <v>-3.3839122649955236E-3</v>
      </c>
      <c r="AH1118" s="28">
        <v>10000000</v>
      </c>
      <c r="AI1118" s="26">
        <f t="shared" si="287"/>
        <v>0</v>
      </c>
      <c r="AJ1118" s="26"/>
      <c r="AK1118" s="26"/>
      <c r="AL1118" s="26"/>
      <c r="AM1118" s="26"/>
      <c r="AN1118" s="26"/>
      <c r="AO1118" s="26"/>
      <c r="AP1118" s="26"/>
      <c r="AQ1118" s="26"/>
      <c r="AR1118" s="26"/>
      <c r="AS1118" s="26"/>
      <c r="AT1118" s="29"/>
      <c r="AU1118" s="29"/>
      <c r="AV1118" s="26"/>
      <c r="AW1118" s="26"/>
      <c r="AX1118" s="26"/>
      <c r="AY1118" s="26"/>
      <c r="AZ1118" s="26"/>
      <c r="BA1118" s="26"/>
      <c r="BB1118" s="26"/>
      <c r="BC1118" s="26"/>
      <c r="BD1118" s="26"/>
      <c r="BE1118" s="26"/>
      <c r="BF1118" s="26"/>
      <c r="BG1118" s="26"/>
      <c r="BH1118" s="26"/>
      <c r="BI1118" s="26"/>
      <c r="BJ1118" s="26"/>
      <c r="BK1118" s="26"/>
    </row>
    <row r="1119" spans="1:63" x14ac:dyDescent="0.2">
      <c r="A1119" s="34">
        <f t="shared" si="272"/>
        <v>2023</v>
      </c>
      <c r="B1119" s="34">
        <f t="shared" si="273"/>
        <v>1</v>
      </c>
      <c r="C1119" s="34">
        <f t="shared" si="274"/>
        <v>22</v>
      </c>
      <c r="D1119" s="25">
        <v>44948</v>
      </c>
      <c r="E1119" s="20">
        <f t="shared" si="275"/>
        <v>0</v>
      </c>
      <c r="F1119" s="26">
        <f t="shared" si="276"/>
        <v>0</v>
      </c>
      <c r="G1119" s="26">
        <f t="shared" si="277"/>
        <v>0</v>
      </c>
      <c r="H1119" s="37">
        <f t="shared" si="278"/>
        <v>0</v>
      </c>
      <c r="I1119" s="26">
        <f t="shared" si="279"/>
        <v>0</v>
      </c>
      <c r="J1119" s="20">
        <f t="shared" si="280"/>
        <v>19800</v>
      </c>
      <c r="K1119" s="20">
        <f t="shared" si="281"/>
        <v>2000</v>
      </c>
      <c r="L1119" s="26">
        <v>1000</v>
      </c>
      <c r="M1119" s="26">
        <v>0</v>
      </c>
      <c r="N1119" s="26">
        <v>1000</v>
      </c>
      <c r="O1119" s="20">
        <f t="shared" si="282"/>
        <v>-2000</v>
      </c>
      <c r="P1119" s="20">
        <f t="shared" si="283"/>
        <v>17800</v>
      </c>
      <c r="Q1119" s="26">
        <v>500</v>
      </c>
      <c r="R1119" s="26">
        <v>5000</v>
      </c>
      <c r="S1119" s="26">
        <v>1000</v>
      </c>
      <c r="T1119" s="26">
        <v>500</v>
      </c>
      <c r="U1119" s="26">
        <v>2000</v>
      </c>
      <c r="V1119" s="26">
        <v>3000</v>
      </c>
      <c r="W1119" s="26">
        <v>0</v>
      </c>
      <c r="X1119" s="26">
        <v>5000</v>
      </c>
      <c r="Y1119" s="26">
        <v>800</v>
      </c>
      <c r="Z1119" s="20">
        <f t="shared" si="284"/>
        <v>-19800</v>
      </c>
      <c r="AA1119" s="26">
        <f t="shared" si="285"/>
        <v>15000</v>
      </c>
      <c r="AB1119" s="26">
        <v>0</v>
      </c>
      <c r="AC1119" s="26">
        <v>15000</v>
      </c>
      <c r="AD1119" s="26">
        <v>0</v>
      </c>
      <c r="AE1119" s="26">
        <v>0</v>
      </c>
      <c r="AF1119" s="26">
        <f t="shared" si="286"/>
        <v>-34800</v>
      </c>
      <c r="AG1119" s="27">
        <f>SUM($AF$2:AF1119)/SUM($AH$2:AH1119)</f>
        <v>-3.3839982110912344E-3</v>
      </c>
      <c r="AH1119" s="28">
        <v>10000000</v>
      </c>
      <c r="AI1119" s="26">
        <f t="shared" si="287"/>
        <v>0</v>
      </c>
      <c r="AJ1119" s="26"/>
      <c r="AK1119" s="26"/>
      <c r="AL1119" s="26"/>
      <c r="AM1119" s="26"/>
      <c r="AN1119" s="26"/>
      <c r="AO1119" s="26"/>
      <c r="AP1119" s="26"/>
      <c r="AQ1119" s="26"/>
      <c r="AR1119" s="26"/>
      <c r="AS1119" s="26"/>
      <c r="AT1119" s="29"/>
      <c r="AU1119" s="29"/>
      <c r="AV1119" s="26"/>
      <c r="AW1119" s="26"/>
      <c r="AX1119" s="26"/>
      <c r="AY1119" s="26"/>
      <c r="AZ1119" s="26"/>
      <c r="BA1119" s="26"/>
      <c r="BB1119" s="26"/>
      <c r="BC1119" s="26"/>
      <c r="BD1119" s="26"/>
      <c r="BE1119" s="26"/>
      <c r="BF1119" s="26"/>
      <c r="BG1119" s="26"/>
      <c r="BH1119" s="26"/>
      <c r="BI1119" s="26"/>
      <c r="BJ1119" s="26"/>
      <c r="BK1119" s="26"/>
    </row>
    <row r="1120" spans="1:63" x14ac:dyDescent="0.2">
      <c r="A1120" s="34">
        <f t="shared" si="272"/>
        <v>2023</v>
      </c>
      <c r="B1120" s="34">
        <f t="shared" si="273"/>
        <v>1</v>
      </c>
      <c r="C1120" s="34">
        <f t="shared" si="274"/>
        <v>23</v>
      </c>
      <c r="D1120" s="25">
        <v>44949</v>
      </c>
      <c r="E1120" s="20">
        <f t="shared" si="275"/>
        <v>0</v>
      </c>
      <c r="F1120" s="26">
        <f t="shared" si="276"/>
        <v>0</v>
      </c>
      <c r="G1120" s="26">
        <f t="shared" si="277"/>
        <v>0</v>
      </c>
      <c r="H1120" s="37">
        <f t="shared" si="278"/>
        <v>0</v>
      </c>
      <c r="I1120" s="26">
        <f t="shared" si="279"/>
        <v>0</v>
      </c>
      <c r="J1120" s="20">
        <f t="shared" si="280"/>
        <v>19800</v>
      </c>
      <c r="K1120" s="20">
        <f t="shared" si="281"/>
        <v>2000</v>
      </c>
      <c r="L1120" s="26">
        <v>1000</v>
      </c>
      <c r="M1120" s="26">
        <v>0</v>
      </c>
      <c r="N1120" s="26">
        <v>1000</v>
      </c>
      <c r="O1120" s="20">
        <f t="shared" si="282"/>
        <v>-2000</v>
      </c>
      <c r="P1120" s="20">
        <f t="shared" si="283"/>
        <v>17800</v>
      </c>
      <c r="Q1120" s="26">
        <v>500</v>
      </c>
      <c r="R1120" s="26">
        <v>5000</v>
      </c>
      <c r="S1120" s="26">
        <v>1000</v>
      </c>
      <c r="T1120" s="26">
        <v>500</v>
      </c>
      <c r="U1120" s="26">
        <v>2000</v>
      </c>
      <c r="V1120" s="26">
        <v>3000</v>
      </c>
      <c r="W1120" s="26">
        <v>0</v>
      </c>
      <c r="X1120" s="26">
        <v>5000</v>
      </c>
      <c r="Y1120" s="26">
        <v>800</v>
      </c>
      <c r="Z1120" s="20">
        <f t="shared" si="284"/>
        <v>-19800</v>
      </c>
      <c r="AA1120" s="26">
        <f t="shared" si="285"/>
        <v>15000</v>
      </c>
      <c r="AB1120" s="26">
        <v>0</v>
      </c>
      <c r="AC1120" s="26">
        <v>15000</v>
      </c>
      <c r="AD1120" s="26">
        <v>0</v>
      </c>
      <c r="AE1120" s="26">
        <v>0</v>
      </c>
      <c r="AF1120" s="26">
        <f t="shared" si="286"/>
        <v>-34800</v>
      </c>
      <c r="AG1120" s="27">
        <f>SUM($AF$2:AF1120)/SUM($AH$2:AH1120)</f>
        <v>-3.3840840035746201E-3</v>
      </c>
      <c r="AH1120" s="28">
        <v>10000000</v>
      </c>
      <c r="AI1120" s="26">
        <f t="shared" si="287"/>
        <v>0</v>
      </c>
      <c r="AJ1120" s="26"/>
      <c r="AK1120" s="26"/>
      <c r="AL1120" s="26"/>
      <c r="AM1120" s="26"/>
      <c r="AN1120" s="26"/>
      <c r="AO1120" s="26"/>
      <c r="AP1120" s="26"/>
      <c r="AQ1120" s="26"/>
      <c r="AR1120" s="26"/>
      <c r="AS1120" s="26"/>
      <c r="AT1120" s="29"/>
      <c r="AU1120" s="29"/>
      <c r="AV1120" s="26"/>
      <c r="AW1120" s="26"/>
      <c r="AX1120" s="26"/>
      <c r="AY1120" s="26"/>
      <c r="AZ1120" s="26"/>
      <c r="BA1120" s="26"/>
      <c r="BB1120" s="26"/>
      <c r="BC1120" s="26"/>
      <c r="BD1120" s="26"/>
      <c r="BE1120" s="26"/>
      <c r="BF1120" s="26"/>
      <c r="BG1120" s="26"/>
      <c r="BH1120" s="26"/>
      <c r="BI1120" s="26"/>
      <c r="BJ1120" s="26"/>
      <c r="BK1120" s="26"/>
    </row>
    <row r="1121" spans="1:63" x14ac:dyDescent="0.2">
      <c r="A1121" s="34">
        <f t="shared" si="272"/>
        <v>2023</v>
      </c>
      <c r="B1121" s="34">
        <f t="shared" si="273"/>
        <v>1</v>
      </c>
      <c r="C1121" s="34">
        <f t="shared" si="274"/>
        <v>24</v>
      </c>
      <c r="D1121" s="25">
        <v>44950</v>
      </c>
      <c r="E1121" s="20">
        <f t="shared" si="275"/>
        <v>0</v>
      </c>
      <c r="F1121" s="26">
        <f t="shared" si="276"/>
        <v>0</v>
      </c>
      <c r="G1121" s="26">
        <f t="shared" si="277"/>
        <v>0</v>
      </c>
      <c r="H1121" s="37">
        <f t="shared" si="278"/>
        <v>0</v>
      </c>
      <c r="I1121" s="26">
        <f t="shared" si="279"/>
        <v>0</v>
      </c>
      <c r="J1121" s="20">
        <f t="shared" si="280"/>
        <v>19800</v>
      </c>
      <c r="K1121" s="20">
        <f t="shared" si="281"/>
        <v>2000</v>
      </c>
      <c r="L1121" s="26">
        <v>1000</v>
      </c>
      <c r="M1121" s="26">
        <v>0</v>
      </c>
      <c r="N1121" s="26">
        <v>1000</v>
      </c>
      <c r="O1121" s="20">
        <f t="shared" si="282"/>
        <v>-2000</v>
      </c>
      <c r="P1121" s="20">
        <f t="shared" si="283"/>
        <v>17800</v>
      </c>
      <c r="Q1121" s="26">
        <v>500</v>
      </c>
      <c r="R1121" s="26">
        <v>5000</v>
      </c>
      <c r="S1121" s="26">
        <v>1000</v>
      </c>
      <c r="T1121" s="26">
        <v>500</v>
      </c>
      <c r="U1121" s="26">
        <v>2000</v>
      </c>
      <c r="V1121" s="26">
        <v>3000</v>
      </c>
      <c r="W1121" s="26">
        <v>0</v>
      </c>
      <c r="X1121" s="26">
        <v>5000</v>
      </c>
      <c r="Y1121" s="26">
        <v>800</v>
      </c>
      <c r="Z1121" s="20">
        <f t="shared" si="284"/>
        <v>-19800</v>
      </c>
      <c r="AA1121" s="26">
        <f t="shared" si="285"/>
        <v>15000</v>
      </c>
      <c r="AB1121" s="26">
        <v>0</v>
      </c>
      <c r="AC1121" s="26">
        <v>15000</v>
      </c>
      <c r="AD1121" s="26">
        <v>0</v>
      </c>
      <c r="AE1121" s="26">
        <v>0</v>
      </c>
      <c r="AF1121" s="26">
        <f t="shared" si="286"/>
        <v>-34800</v>
      </c>
      <c r="AG1121" s="27">
        <f>SUM($AF$2:AF1121)/SUM($AH$2:AH1121)</f>
        <v>-3.3841696428571428E-3</v>
      </c>
      <c r="AH1121" s="28">
        <v>10000000</v>
      </c>
      <c r="AI1121" s="26">
        <f t="shared" si="287"/>
        <v>0</v>
      </c>
      <c r="AJ1121" s="26"/>
      <c r="AK1121" s="26"/>
      <c r="AL1121" s="26"/>
      <c r="AM1121" s="26"/>
      <c r="AN1121" s="26"/>
      <c r="AO1121" s="26"/>
      <c r="AP1121" s="26"/>
      <c r="AQ1121" s="26"/>
      <c r="AR1121" s="26"/>
      <c r="AS1121" s="26"/>
      <c r="AT1121" s="29"/>
      <c r="AU1121" s="29"/>
      <c r="AV1121" s="26"/>
      <c r="AW1121" s="26"/>
      <c r="AX1121" s="26"/>
      <c r="AY1121" s="26"/>
      <c r="AZ1121" s="26"/>
      <c r="BA1121" s="26"/>
      <c r="BB1121" s="26"/>
      <c r="BC1121" s="26"/>
      <c r="BD1121" s="26"/>
      <c r="BE1121" s="26"/>
      <c r="BF1121" s="26"/>
      <c r="BG1121" s="26"/>
      <c r="BH1121" s="26"/>
      <c r="BI1121" s="26"/>
      <c r="BJ1121" s="26"/>
      <c r="BK1121" s="26"/>
    </row>
    <row r="1122" spans="1:63" x14ac:dyDescent="0.2">
      <c r="A1122" s="34">
        <f t="shared" si="272"/>
        <v>2023</v>
      </c>
      <c r="B1122" s="34">
        <f t="shared" si="273"/>
        <v>1</v>
      </c>
      <c r="C1122" s="34">
        <f t="shared" si="274"/>
        <v>25</v>
      </c>
      <c r="D1122" s="25">
        <v>44951</v>
      </c>
      <c r="E1122" s="20">
        <f t="shared" si="275"/>
        <v>0</v>
      </c>
      <c r="F1122" s="26">
        <f t="shared" si="276"/>
        <v>0</v>
      </c>
      <c r="G1122" s="26">
        <f t="shared" si="277"/>
        <v>0</v>
      </c>
      <c r="H1122" s="37">
        <f t="shared" si="278"/>
        <v>0</v>
      </c>
      <c r="I1122" s="26">
        <f t="shared" si="279"/>
        <v>0</v>
      </c>
      <c r="J1122" s="20">
        <f t="shared" si="280"/>
        <v>19800</v>
      </c>
      <c r="K1122" s="20">
        <f t="shared" si="281"/>
        <v>2000</v>
      </c>
      <c r="L1122" s="26">
        <v>1000</v>
      </c>
      <c r="M1122" s="26">
        <v>0</v>
      </c>
      <c r="N1122" s="26">
        <v>1000</v>
      </c>
      <c r="O1122" s="20">
        <f t="shared" si="282"/>
        <v>-2000</v>
      </c>
      <c r="P1122" s="20">
        <f t="shared" si="283"/>
        <v>17800</v>
      </c>
      <c r="Q1122" s="26">
        <v>500</v>
      </c>
      <c r="R1122" s="26">
        <v>5000</v>
      </c>
      <c r="S1122" s="26">
        <v>1000</v>
      </c>
      <c r="T1122" s="26">
        <v>500</v>
      </c>
      <c r="U1122" s="26">
        <v>2000</v>
      </c>
      <c r="V1122" s="26">
        <v>3000</v>
      </c>
      <c r="W1122" s="26">
        <v>0</v>
      </c>
      <c r="X1122" s="26">
        <v>5000</v>
      </c>
      <c r="Y1122" s="26">
        <v>800</v>
      </c>
      <c r="Z1122" s="20">
        <f t="shared" si="284"/>
        <v>-19800</v>
      </c>
      <c r="AA1122" s="26">
        <f t="shared" si="285"/>
        <v>15000</v>
      </c>
      <c r="AB1122" s="26">
        <v>0</v>
      </c>
      <c r="AC1122" s="26">
        <v>15000</v>
      </c>
      <c r="AD1122" s="26">
        <v>0</v>
      </c>
      <c r="AE1122" s="26">
        <v>0</v>
      </c>
      <c r="AF1122" s="26">
        <f t="shared" si="286"/>
        <v>-34800</v>
      </c>
      <c r="AG1122" s="27">
        <f>SUM($AF$2:AF1122)/SUM($AH$2:AH1122)</f>
        <v>-3.3842551293487956E-3</v>
      </c>
      <c r="AH1122" s="28">
        <v>10000000</v>
      </c>
      <c r="AI1122" s="26">
        <f t="shared" si="287"/>
        <v>0</v>
      </c>
      <c r="AJ1122" s="26"/>
      <c r="AK1122" s="26"/>
      <c r="AL1122" s="26"/>
      <c r="AM1122" s="26"/>
      <c r="AN1122" s="26"/>
      <c r="AO1122" s="26"/>
      <c r="AP1122" s="26"/>
      <c r="AQ1122" s="26"/>
      <c r="AR1122" s="26"/>
      <c r="AS1122" s="26"/>
      <c r="AT1122" s="29"/>
      <c r="AU1122" s="29"/>
      <c r="AV1122" s="26"/>
      <c r="AW1122" s="26"/>
      <c r="AX1122" s="26"/>
      <c r="AY1122" s="26"/>
      <c r="AZ1122" s="26"/>
      <c r="BA1122" s="26"/>
      <c r="BB1122" s="26"/>
      <c r="BC1122" s="26"/>
      <c r="BD1122" s="26"/>
      <c r="BE1122" s="26"/>
      <c r="BF1122" s="26"/>
      <c r="BG1122" s="26"/>
      <c r="BH1122" s="26"/>
      <c r="BI1122" s="26"/>
      <c r="BJ1122" s="26"/>
      <c r="BK1122" s="26"/>
    </row>
    <row r="1123" spans="1:63" x14ac:dyDescent="0.2">
      <c r="A1123" s="34">
        <f t="shared" si="272"/>
        <v>2023</v>
      </c>
      <c r="B1123" s="34">
        <f t="shared" si="273"/>
        <v>1</v>
      </c>
      <c r="C1123" s="34">
        <f t="shared" si="274"/>
        <v>26</v>
      </c>
      <c r="D1123" s="25">
        <v>44952</v>
      </c>
      <c r="E1123" s="20">
        <f t="shared" si="275"/>
        <v>0</v>
      </c>
      <c r="F1123" s="26">
        <f t="shared" si="276"/>
        <v>0</v>
      </c>
      <c r="G1123" s="26">
        <f t="shared" si="277"/>
        <v>0</v>
      </c>
      <c r="H1123" s="37">
        <f t="shared" si="278"/>
        <v>0</v>
      </c>
      <c r="I1123" s="26">
        <f t="shared" si="279"/>
        <v>0</v>
      </c>
      <c r="J1123" s="20">
        <f t="shared" si="280"/>
        <v>19800</v>
      </c>
      <c r="K1123" s="20">
        <f t="shared" si="281"/>
        <v>2000</v>
      </c>
      <c r="L1123" s="26">
        <v>1000</v>
      </c>
      <c r="M1123" s="26">
        <v>0</v>
      </c>
      <c r="N1123" s="26">
        <v>1000</v>
      </c>
      <c r="O1123" s="20">
        <f t="shared" si="282"/>
        <v>-2000</v>
      </c>
      <c r="P1123" s="20">
        <f t="shared" si="283"/>
        <v>17800</v>
      </c>
      <c r="Q1123" s="26">
        <v>500</v>
      </c>
      <c r="R1123" s="26">
        <v>5000</v>
      </c>
      <c r="S1123" s="26">
        <v>1000</v>
      </c>
      <c r="T1123" s="26">
        <v>500</v>
      </c>
      <c r="U1123" s="26">
        <v>2000</v>
      </c>
      <c r="V1123" s="26">
        <v>3000</v>
      </c>
      <c r="W1123" s="26">
        <v>0</v>
      </c>
      <c r="X1123" s="26">
        <v>5000</v>
      </c>
      <c r="Y1123" s="26">
        <v>800</v>
      </c>
      <c r="Z1123" s="20">
        <f t="shared" si="284"/>
        <v>-19800</v>
      </c>
      <c r="AA1123" s="26">
        <f t="shared" si="285"/>
        <v>15000</v>
      </c>
      <c r="AB1123" s="26">
        <v>0</v>
      </c>
      <c r="AC1123" s="26">
        <v>15000</v>
      </c>
      <c r="AD1123" s="26">
        <v>0</v>
      </c>
      <c r="AE1123" s="26">
        <v>0</v>
      </c>
      <c r="AF1123" s="26">
        <f t="shared" si="286"/>
        <v>-34800</v>
      </c>
      <c r="AG1123" s="27">
        <f>SUM($AF$2:AF1123)/SUM($AH$2:AH1123)</f>
        <v>-3.3843404634581104E-3</v>
      </c>
      <c r="AH1123" s="28">
        <v>10000000</v>
      </c>
      <c r="AI1123" s="26">
        <f t="shared" si="287"/>
        <v>0</v>
      </c>
      <c r="AJ1123" s="26"/>
      <c r="AK1123" s="26"/>
      <c r="AL1123" s="26"/>
      <c r="AM1123" s="26"/>
      <c r="AN1123" s="26"/>
      <c r="AO1123" s="26"/>
      <c r="AP1123" s="26"/>
      <c r="AQ1123" s="26"/>
      <c r="AR1123" s="26"/>
      <c r="AS1123" s="26"/>
      <c r="AT1123" s="29"/>
      <c r="AU1123" s="29"/>
      <c r="AV1123" s="26"/>
      <c r="AW1123" s="26"/>
      <c r="AX1123" s="26"/>
      <c r="AY1123" s="26"/>
      <c r="AZ1123" s="26"/>
      <c r="BA1123" s="26"/>
      <c r="BB1123" s="26"/>
      <c r="BC1123" s="26"/>
      <c r="BD1123" s="26"/>
      <c r="BE1123" s="26"/>
      <c r="BF1123" s="26"/>
      <c r="BG1123" s="26"/>
      <c r="BH1123" s="26"/>
      <c r="BI1123" s="26"/>
      <c r="BJ1123" s="26"/>
      <c r="BK1123" s="26"/>
    </row>
    <row r="1124" spans="1:63" x14ac:dyDescent="0.2">
      <c r="A1124" s="34">
        <f t="shared" si="272"/>
        <v>2023</v>
      </c>
      <c r="B1124" s="34">
        <f t="shared" si="273"/>
        <v>1</v>
      </c>
      <c r="C1124" s="34">
        <f t="shared" si="274"/>
        <v>27</v>
      </c>
      <c r="D1124" s="25">
        <v>44953</v>
      </c>
      <c r="E1124" s="20">
        <f t="shared" si="275"/>
        <v>0</v>
      </c>
      <c r="F1124" s="26">
        <f t="shared" si="276"/>
        <v>0</v>
      </c>
      <c r="G1124" s="26">
        <f t="shared" si="277"/>
        <v>0</v>
      </c>
      <c r="H1124" s="37">
        <f t="shared" si="278"/>
        <v>0</v>
      </c>
      <c r="I1124" s="26">
        <f t="shared" si="279"/>
        <v>0</v>
      </c>
      <c r="J1124" s="20">
        <f t="shared" si="280"/>
        <v>19800</v>
      </c>
      <c r="K1124" s="20">
        <f t="shared" si="281"/>
        <v>2000</v>
      </c>
      <c r="L1124" s="26">
        <v>1000</v>
      </c>
      <c r="M1124" s="26">
        <v>0</v>
      </c>
      <c r="N1124" s="26">
        <v>1000</v>
      </c>
      <c r="O1124" s="20">
        <f t="shared" si="282"/>
        <v>-2000</v>
      </c>
      <c r="P1124" s="20">
        <f t="shared" si="283"/>
        <v>17800</v>
      </c>
      <c r="Q1124" s="26">
        <v>500</v>
      </c>
      <c r="R1124" s="26">
        <v>5000</v>
      </c>
      <c r="S1124" s="26">
        <v>1000</v>
      </c>
      <c r="T1124" s="26">
        <v>500</v>
      </c>
      <c r="U1124" s="26">
        <v>2000</v>
      </c>
      <c r="V1124" s="26">
        <v>3000</v>
      </c>
      <c r="W1124" s="26">
        <v>0</v>
      </c>
      <c r="X1124" s="26">
        <v>5000</v>
      </c>
      <c r="Y1124" s="26">
        <v>800</v>
      </c>
      <c r="Z1124" s="20">
        <f t="shared" si="284"/>
        <v>-19800</v>
      </c>
      <c r="AA1124" s="26">
        <f t="shared" si="285"/>
        <v>15000</v>
      </c>
      <c r="AB1124" s="26">
        <v>0</v>
      </c>
      <c r="AC1124" s="26">
        <v>15000</v>
      </c>
      <c r="AD1124" s="26">
        <v>0</v>
      </c>
      <c r="AE1124" s="26">
        <v>0</v>
      </c>
      <c r="AF1124" s="26">
        <f t="shared" si="286"/>
        <v>-34800</v>
      </c>
      <c r="AG1124" s="27">
        <f>SUM($AF$2:AF1124)/SUM($AH$2:AH1124)</f>
        <v>-3.3844256455921639E-3</v>
      </c>
      <c r="AH1124" s="28">
        <v>10000000</v>
      </c>
      <c r="AI1124" s="26">
        <f t="shared" si="287"/>
        <v>0</v>
      </c>
      <c r="AJ1124" s="26"/>
      <c r="AK1124" s="26"/>
      <c r="AL1124" s="26"/>
      <c r="AM1124" s="26"/>
      <c r="AN1124" s="26"/>
      <c r="AO1124" s="26"/>
      <c r="AP1124" s="26"/>
      <c r="AQ1124" s="26"/>
      <c r="AR1124" s="26"/>
      <c r="AS1124" s="26"/>
      <c r="AT1124" s="29"/>
      <c r="AU1124" s="29"/>
      <c r="AV1124" s="26"/>
      <c r="AW1124" s="26"/>
      <c r="AX1124" s="26"/>
      <c r="AY1124" s="26"/>
      <c r="AZ1124" s="26"/>
      <c r="BA1124" s="26"/>
      <c r="BB1124" s="26"/>
      <c r="BC1124" s="26"/>
      <c r="BD1124" s="26"/>
      <c r="BE1124" s="26"/>
      <c r="BF1124" s="26"/>
      <c r="BG1124" s="26"/>
      <c r="BH1124" s="26"/>
      <c r="BI1124" s="26"/>
      <c r="BJ1124" s="26"/>
      <c r="BK1124" s="26"/>
    </row>
    <row r="1125" spans="1:63" x14ac:dyDescent="0.2">
      <c r="A1125" s="34">
        <f t="shared" si="272"/>
        <v>2023</v>
      </c>
      <c r="B1125" s="34">
        <f t="shared" si="273"/>
        <v>1</v>
      </c>
      <c r="C1125" s="34">
        <f t="shared" si="274"/>
        <v>28</v>
      </c>
      <c r="D1125" s="25">
        <v>44954</v>
      </c>
      <c r="E1125" s="20">
        <f t="shared" si="275"/>
        <v>0</v>
      </c>
      <c r="F1125" s="26">
        <f t="shared" si="276"/>
        <v>0</v>
      </c>
      <c r="G1125" s="26">
        <f t="shared" si="277"/>
        <v>0</v>
      </c>
      <c r="H1125" s="37">
        <f t="shared" si="278"/>
        <v>0</v>
      </c>
      <c r="I1125" s="26">
        <f t="shared" si="279"/>
        <v>0</v>
      </c>
      <c r="J1125" s="20">
        <f t="shared" si="280"/>
        <v>19800</v>
      </c>
      <c r="K1125" s="20">
        <f t="shared" si="281"/>
        <v>2000</v>
      </c>
      <c r="L1125" s="26">
        <v>1000</v>
      </c>
      <c r="M1125" s="26">
        <v>0</v>
      </c>
      <c r="N1125" s="26">
        <v>1000</v>
      </c>
      <c r="O1125" s="20">
        <f t="shared" si="282"/>
        <v>-2000</v>
      </c>
      <c r="P1125" s="20">
        <f t="shared" si="283"/>
        <v>17800</v>
      </c>
      <c r="Q1125" s="26">
        <v>500</v>
      </c>
      <c r="R1125" s="26">
        <v>5000</v>
      </c>
      <c r="S1125" s="26">
        <v>1000</v>
      </c>
      <c r="T1125" s="26">
        <v>500</v>
      </c>
      <c r="U1125" s="26">
        <v>2000</v>
      </c>
      <c r="V1125" s="26">
        <v>3000</v>
      </c>
      <c r="W1125" s="26">
        <v>0</v>
      </c>
      <c r="X1125" s="26">
        <v>5000</v>
      </c>
      <c r="Y1125" s="26">
        <v>800</v>
      </c>
      <c r="Z1125" s="20">
        <f t="shared" si="284"/>
        <v>-19800</v>
      </c>
      <c r="AA1125" s="26">
        <f t="shared" si="285"/>
        <v>15000</v>
      </c>
      <c r="AB1125" s="26">
        <v>0</v>
      </c>
      <c r="AC1125" s="26">
        <v>15000</v>
      </c>
      <c r="AD1125" s="26">
        <v>0</v>
      </c>
      <c r="AE1125" s="26">
        <v>0</v>
      </c>
      <c r="AF1125" s="26">
        <f t="shared" si="286"/>
        <v>-34800</v>
      </c>
      <c r="AG1125" s="27">
        <f>SUM($AF$2:AF1125)/SUM($AH$2:AH1125)</f>
        <v>-3.3845106761565837E-3</v>
      </c>
      <c r="AH1125" s="28">
        <v>10000000</v>
      </c>
      <c r="AI1125" s="26">
        <f t="shared" si="287"/>
        <v>0</v>
      </c>
      <c r="AJ1125" s="26"/>
      <c r="AK1125" s="26"/>
      <c r="AL1125" s="26"/>
      <c r="AM1125" s="26"/>
      <c r="AN1125" s="26"/>
      <c r="AO1125" s="26"/>
      <c r="AP1125" s="26"/>
      <c r="AQ1125" s="26"/>
      <c r="AR1125" s="26"/>
      <c r="AS1125" s="26"/>
      <c r="AT1125" s="29"/>
      <c r="AU1125" s="29"/>
      <c r="AV1125" s="26"/>
      <c r="AW1125" s="26"/>
      <c r="AX1125" s="26"/>
      <c r="AY1125" s="26"/>
      <c r="AZ1125" s="26"/>
      <c r="BA1125" s="26"/>
      <c r="BB1125" s="26"/>
      <c r="BC1125" s="26"/>
      <c r="BD1125" s="26"/>
      <c r="BE1125" s="26"/>
      <c r="BF1125" s="26"/>
      <c r="BG1125" s="26"/>
      <c r="BH1125" s="26"/>
      <c r="BI1125" s="26"/>
      <c r="BJ1125" s="26"/>
      <c r="BK1125" s="26"/>
    </row>
    <row r="1126" spans="1:63" x14ac:dyDescent="0.2">
      <c r="A1126" s="34">
        <f t="shared" si="272"/>
        <v>2023</v>
      </c>
      <c r="B1126" s="34">
        <f t="shared" si="273"/>
        <v>1</v>
      </c>
      <c r="C1126" s="34">
        <f t="shared" si="274"/>
        <v>29</v>
      </c>
      <c r="D1126" s="25">
        <v>44955</v>
      </c>
      <c r="E1126" s="20">
        <f t="shared" si="275"/>
        <v>0</v>
      </c>
      <c r="F1126" s="26">
        <f t="shared" si="276"/>
        <v>0</v>
      </c>
      <c r="G1126" s="26">
        <f t="shared" si="277"/>
        <v>0</v>
      </c>
      <c r="H1126" s="37">
        <f t="shared" si="278"/>
        <v>0</v>
      </c>
      <c r="I1126" s="26">
        <f t="shared" si="279"/>
        <v>0</v>
      </c>
      <c r="J1126" s="20">
        <f t="shared" si="280"/>
        <v>19800</v>
      </c>
      <c r="K1126" s="20">
        <f t="shared" si="281"/>
        <v>2000</v>
      </c>
      <c r="L1126" s="26">
        <v>1000</v>
      </c>
      <c r="M1126" s="26">
        <v>0</v>
      </c>
      <c r="N1126" s="26">
        <v>1000</v>
      </c>
      <c r="O1126" s="20">
        <f t="shared" si="282"/>
        <v>-2000</v>
      </c>
      <c r="P1126" s="20">
        <f t="shared" si="283"/>
        <v>17800</v>
      </c>
      <c r="Q1126" s="26">
        <v>500</v>
      </c>
      <c r="R1126" s="26">
        <v>5000</v>
      </c>
      <c r="S1126" s="26">
        <v>1000</v>
      </c>
      <c r="T1126" s="26">
        <v>500</v>
      </c>
      <c r="U1126" s="26">
        <v>2000</v>
      </c>
      <c r="V1126" s="26">
        <v>3000</v>
      </c>
      <c r="W1126" s="26">
        <v>0</v>
      </c>
      <c r="X1126" s="26">
        <v>5000</v>
      </c>
      <c r="Y1126" s="26">
        <v>800</v>
      </c>
      <c r="Z1126" s="20">
        <f t="shared" si="284"/>
        <v>-19800</v>
      </c>
      <c r="AA1126" s="26">
        <f t="shared" si="285"/>
        <v>15000</v>
      </c>
      <c r="AB1126" s="26">
        <v>0</v>
      </c>
      <c r="AC1126" s="26">
        <v>15000</v>
      </c>
      <c r="AD1126" s="26">
        <v>0</v>
      </c>
      <c r="AE1126" s="26">
        <v>0</v>
      </c>
      <c r="AF1126" s="26">
        <f t="shared" si="286"/>
        <v>-34800</v>
      </c>
      <c r="AG1126" s="27">
        <f>SUM($AF$2:AF1126)/SUM($AH$2:AH1126)</f>
        <v>-3.3845955555555553E-3</v>
      </c>
      <c r="AH1126" s="28">
        <v>10000000</v>
      </c>
      <c r="AI1126" s="26">
        <f t="shared" si="287"/>
        <v>0</v>
      </c>
      <c r="AJ1126" s="26"/>
      <c r="AK1126" s="26"/>
      <c r="AL1126" s="26"/>
      <c r="AM1126" s="26"/>
      <c r="AN1126" s="26"/>
      <c r="AO1126" s="26"/>
      <c r="AP1126" s="26"/>
      <c r="AQ1126" s="26"/>
      <c r="AR1126" s="26"/>
      <c r="AS1126" s="26"/>
      <c r="AT1126" s="29"/>
      <c r="AU1126" s="29"/>
      <c r="AV1126" s="26"/>
      <c r="AW1126" s="26"/>
      <c r="AX1126" s="26"/>
      <c r="AY1126" s="26"/>
      <c r="AZ1126" s="26"/>
      <c r="BA1126" s="26"/>
      <c r="BB1126" s="26"/>
      <c r="BC1126" s="26"/>
      <c r="BD1126" s="26"/>
      <c r="BE1126" s="26"/>
      <c r="BF1126" s="26"/>
      <c r="BG1126" s="26"/>
      <c r="BH1126" s="26"/>
      <c r="BI1126" s="26"/>
      <c r="BJ1126" s="26"/>
      <c r="BK1126" s="26"/>
    </row>
    <row r="1127" spans="1:63" x14ac:dyDescent="0.2">
      <c r="A1127" s="34">
        <f t="shared" si="272"/>
        <v>2023</v>
      </c>
      <c r="B1127" s="34">
        <f t="shared" si="273"/>
        <v>1</v>
      </c>
      <c r="C1127" s="34">
        <f t="shared" si="274"/>
        <v>30</v>
      </c>
      <c r="D1127" s="25">
        <v>44956</v>
      </c>
      <c r="E1127" s="20">
        <f t="shared" si="275"/>
        <v>10100</v>
      </c>
      <c r="F1127" s="26">
        <f t="shared" si="276"/>
        <v>10000</v>
      </c>
      <c r="G1127" s="26">
        <f t="shared" si="277"/>
        <v>100</v>
      </c>
      <c r="H1127" s="37">
        <f t="shared" si="278"/>
        <v>1</v>
      </c>
      <c r="I1127" s="26">
        <f t="shared" si="279"/>
        <v>10000</v>
      </c>
      <c r="J1127" s="20">
        <f t="shared" si="280"/>
        <v>19800</v>
      </c>
      <c r="K1127" s="20">
        <f t="shared" si="281"/>
        <v>2000</v>
      </c>
      <c r="L1127" s="26">
        <v>1000</v>
      </c>
      <c r="M1127" s="26">
        <v>0</v>
      </c>
      <c r="N1127" s="26">
        <v>1000</v>
      </c>
      <c r="O1127" s="20">
        <f t="shared" si="282"/>
        <v>8100</v>
      </c>
      <c r="P1127" s="20">
        <f t="shared" si="283"/>
        <v>17800</v>
      </c>
      <c r="Q1127" s="26">
        <v>500</v>
      </c>
      <c r="R1127" s="26">
        <v>5000</v>
      </c>
      <c r="S1127" s="26">
        <v>1000</v>
      </c>
      <c r="T1127" s="26">
        <v>500</v>
      </c>
      <c r="U1127" s="26">
        <v>2000</v>
      </c>
      <c r="V1127" s="26">
        <v>3000</v>
      </c>
      <c r="W1127" s="26">
        <v>0</v>
      </c>
      <c r="X1127" s="26">
        <v>5000</v>
      </c>
      <c r="Y1127" s="26">
        <v>800</v>
      </c>
      <c r="Z1127" s="20">
        <f t="shared" si="284"/>
        <v>-9700</v>
      </c>
      <c r="AA1127" s="26">
        <f t="shared" si="285"/>
        <v>15000</v>
      </c>
      <c r="AB1127" s="26">
        <v>0</v>
      </c>
      <c r="AC1127" s="26">
        <v>15000</v>
      </c>
      <c r="AD1127" s="26">
        <v>0</v>
      </c>
      <c r="AE1127" s="26">
        <v>0</v>
      </c>
      <c r="AF1127" s="26">
        <f t="shared" si="286"/>
        <v>-24700</v>
      </c>
      <c r="AG1127" s="27">
        <f>SUM($AF$2:AF1127)/SUM($AH$2:AH1127)</f>
        <v>-3.3837833037300177E-3</v>
      </c>
      <c r="AH1127" s="28">
        <v>10000000</v>
      </c>
      <c r="AI1127" s="26">
        <f t="shared" si="287"/>
        <v>0</v>
      </c>
      <c r="AJ1127" s="26"/>
      <c r="AK1127" s="26"/>
      <c r="AL1127" s="26"/>
      <c r="AM1127" s="26"/>
      <c r="AN1127" s="26"/>
      <c r="AO1127" s="26"/>
      <c r="AP1127" s="26"/>
      <c r="AQ1127" s="26"/>
      <c r="AR1127" s="26"/>
      <c r="AS1127" s="26"/>
      <c r="AT1127" s="29"/>
      <c r="AU1127" s="29"/>
      <c r="AV1127" s="26"/>
      <c r="AW1127" s="26"/>
      <c r="AX1127" s="26"/>
      <c r="AY1127" s="26"/>
      <c r="AZ1127" s="26"/>
      <c r="BA1127" s="26"/>
      <c r="BB1127" s="26"/>
      <c r="BC1127" s="26"/>
      <c r="BD1127" s="26"/>
      <c r="BE1127" s="26"/>
      <c r="BF1127" s="26"/>
      <c r="BG1127" s="26"/>
      <c r="BH1127" s="26"/>
      <c r="BI1127" s="26"/>
      <c r="BJ1127" s="26"/>
      <c r="BK1127" s="26"/>
    </row>
    <row r="1128" spans="1:63" x14ac:dyDescent="0.2">
      <c r="A1128" s="34">
        <f t="shared" si="272"/>
        <v>2023</v>
      </c>
      <c r="B1128" s="34">
        <f t="shared" si="273"/>
        <v>1</v>
      </c>
      <c r="C1128" s="34">
        <f t="shared" si="274"/>
        <v>31</v>
      </c>
      <c r="D1128" s="25">
        <v>44957</v>
      </c>
      <c r="E1128" s="20">
        <f t="shared" si="275"/>
        <v>0</v>
      </c>
      <c r="F1128" s="26">
        <f t="shared" si="276"/>
        <v>0</v>
      </c>
      <c r="G1128" s="26">
        <f t="shared" si="277"/>
        <v>0</v>
      </c>
      <c r="H1128" s="37">
        <f t="shared" si="278"/>
        <v>0</v>
      </c>
      <c r="I1128" s="26">
        <f t="shared" si="279"/>
        <v>0</v>
      </c>
      <c r="J1128" s="20">
        <f t="shared" si="280"/>
        <v>19800</v>
      </c>
      <c r="K1128" s="20">
        <f t="shared" si="281"/>
        <v>2000</v>
      </c>
      <c r="L1128" s="26">
        <v>1000</v>
      </c>
      <c r="M1128" s="26">
        <v>0</v>
      </c>
      <c r="N1128" s="26">
        <v>1000</v>
      </c>
      <c r="O1128" s="20">
        <f t="shared" si="282"/>
        <v>-2000</v>
      </c>
      <c r="P1128" s="20">
        <f t="shared" si="283"/>
        <v>17800</v>
      </c>
      <c r="Q1128" s="26">
        <v>500</v>
      </c>
      <c r="R1128" s="26">
        <v>5000</v>
      </c>
      <c r="S1128" s="26">
        <v>1000</v>
      </c>
      <c r="T1128" s="26">
        <v>500</v>
      </c>
      <c r="U1128" s="26">
        <v>2000</v>
      </c>
      <c r="V1128" s="26">
        <v>3000</v>
      </c>
      <c r="W1128" s="26">
        <v>0</v>
      </c>
      <c r="X1128" s="26">
        <v>5000</v>
      </c>
      <c r="Y1128" s="26">
        <v>800</v>
      </c>
      <c r="Z1128" s="20">
        <f t="shared" si="284"/>
        <v>-19800</v>
      </c>
      <c r="AA1128" s="26">
        <f t="shared" si="285"/>
        <v>15000</v>
      </c>
      <c r="AB1128" s="26">
        <v>0</v>
      </c>
      <c r="AC1128" s="26">
        <v>15000</v>
      </c>
      <c r="AD1128" s="26">
        <v>0</v>
      </c>
      <c r="AE1128" s="26">
        <v>0</v>
      </c>
      <c r="AF1128" s="26">
        <f t="shared" si="286"/>
        <v>-34800</v>
      </c>
      <c r="AG1128" s="27">
        <f>SUM($AF$2:AF1128)/SUM($AH$2:AH1128)</f>
        <v>-3.3838686779059449E-3</v>
      </c>
      <c r="AH1128" s="28">
        <v>10000000</v>
      </c>
      <c r="AI1128" s="26">
        <f t="shared" si="287"/>
        <v>0</v>
      </c>
      <c r="AJ1128" s="26"/>
      <c r="AK1128" s="26"/>
      <c r="AL1128" s="26"/>
      <c r="AM1128" s="26"/>
      <c r="AN1128" s="26"/>
      <c r="AO1128" s="26"/>
      <c r="AP1128" s="26"/>
      <c r="AQ1128" s="26"/>
      <c r="AR1128" s="26"/>
      <c r="AS1128" s="26"/>
      <c r="AT1128" s="29"/>
      <c r="AU1128" s="29"/>
      <c r="AV1128" s="26"/>
      <c r="AW1128" s="26"/>
      <c r="AX1128" s="26"/>
      <c r="AY1128" s="26"/>
      <c r="AZ1128" s="26"/>
      <c r="BA1128" s="26"/>
      <c r="BB1128" s="26"/>
      <c r="BC1128" s="26"/>
      <c r="BD1128" s="26"/>
      <c r="BE1128" s="26"/>
      <c r="BF1128" s="26"/>
      <c r="BG1128" s="26"/>
      <c r="BH1128" s="26"/>
      <c r="BI1128" s="26"/>
      <c r="BJ1128" s="26"/>
      <c r="BK1128" s="26"/>
    </row>
    <row r="1129" spans="1:63" x14ac:dyDescent="0.2">
      <c r="A1129" s="34">
        <f t="shared" si="272"/>
        <v>2023</v>
      </c>
      <c r="B1129" s="34">
        <f t="shared" si="273"/>
        <v>2</v>
      </c>
      <c r="C1129" s="34">
        <f t="shared" si="274"/>
        <v>1</v>
      </c>
      <c r="D1129" s="25">
        <v>44958</v>
      </c>
      <c r="E1129" s="20">
        <f t="shared" si="275"/>
        <v>10000</v>
      </c>
      <c r="F1129" s="26">
        <f t="shared" si="276"/>
        <v>10000</v>
      </c>
      <c r="G1129" s="26">
        <f t="shared" si="277"/>
        <v>0</v>
      </c>
      <c r="H1129" s="37">
        <f t="shared" si="278"/>
        <v>1</v>
      </c>
      <c r="I1129" s="26">
        <f t="shared" si="279"/>
        <v>10000</v>
      </c>
      <c r="J1129" s="20">
        <f t="shared" si="280"/>
        <v>19800</v>
      </c>
      <c r="K1129" s="20">
        <f t="shared" si="281"/>
        <v>2000</v>
      </c>
      <c r="L1129" s="26">
        <v>1000</v>
      </c>
      <c r="M1129" s="26">
        <v>0</v>
      </c>
      <c r="N1129" s="26">
        <v>1000</v>
      </c>
      <c r="O1129" s="20">
        <f t="shared" si="282"/>
        <v>8000</v>
      </c>
      <c r="P1129" s="20">
        <f t="shared" si="283"/>
        <v>17800</v>
      </c>
      <c r="Q1129" s="26">
        <v>500</v>
      </c>
      <c r="R1129" s="26">
        <v>5000</v>
      </c>
      <c r="S1129" s="26">
        <v>1000</v>
      </c>
      <c r="T1129" s="26">
        <v>500</v>
      </c>
      <c r="U1129" s="26">
        <v>2000</v>
      </c>
      <c r="V1129" s="26">
        <v>3000</v>
      </c>
      <c r="W1129" s="26">
        <v>0</v>
      </c>
      <c r="X1129" s="26">
        <v>5000</v>
      </c>
      <c r="Y1129" s="26">
        <v>800</v>
      </c>
      <c r="Z1129" s="20">
        <f t="shared" si="284"/>
        <v>-9800</v>
      </c>
      <c r="AA1129" s="26">
        <f t="shared" si="285"/>
        <v>15000</v>
      </c>
      <c r="AB1129" s="26">
        <v>0</v>
      </c>
      <c r="AC1129" s="26">
        <v>15000</v>
      </c>
      <c r="AD1129" s="26">
        <v>0</v>
      </c>
      <c r="AE1129" s="26">
        <v>0</v>
      </c>
      <c r="AF1129" s="26">
        <f t="shared" si="286"/>
        <v>-24800</v>
      </c>
      <c r="AG1129" s="27">
        <f>SUM($AF$2:AF1129)/SUM($AH$2:AH1129)</f>
        <v>-3.3830673758865246E-3</v>
      </c>
      <c r="AH1129" s="28">
        <v>10000000</v>
      </c>
      <c r="AI1129" s="26">
        <f t="shared" si="287"/>
        <v>0</v>
      </c>
      <c r="AJ1129" s="26"/>
      <c r="AK1129" s="26"/>
      <c r="AL1129" s="26"/>
      <c r="AM1129" s="26"/>
      <c r="AN1129" s="26"/>
      <c r="AO1129" s="26"/>
      <c r="AP1129" s="26"/>
      <c r="AQ1129" s="26"/>
      <c r="AR1129" s="26"/>
      <c r="AS1129" s="26"/>
      <c r="AT1129" s="29"/>
      <c r="AU1129" s="29"/>
      <c r="AV1129" s="26"/>
      <c r="AW1129" s="26"/>
      <c r="AX1129" s="26"/>
      <c r="AY1129" s="26"/>
      <c r="AZ1129" s="26"/>
      <c r="BA1129" s="26"/>
      <c r="BB1129" s="26"/>
      <c r="BC1129" s="26"/>
      <c r="BD1129" s="26"/>
      <c r="BE1129" s="26"/>
      <c r="BF1129" s="26"/>
      <c r="BG1129" s="26"/>
      <c r="BH1129" s="26"/>
      <c r="BI1129" s="26"/>
      <c r="BJ1129" s="26"/>
      <c r="BK1129" s="26"/>
    </row>
    <row r="1130" spans="1:63" x14ac:dyDescent="0.2">
      <c r="A1130" s="34">
        <f t="shared" si="272"/>
        <v>2023</v>
      </c>
      <c r="B1130" s="34">
        <f t="shared" si="273"/>
        <v>2</v>
      </c>
      <c r="C1130" s="34">
        <f t="shared" si="274"/>
        <v>2</v>
      </c>
      <c r="D1130" s="25">
        <v>44959</v>
      </c>
      <c r="E1130" s="20">
        <f t="shared" si="275"/>
        <v>0</v>
      </c>
      <c r="F1130" s="26">
        <f t="shared" si="276"/>
        <v>0</v>
      </c>
      <c r="G1130" s="26">
        <f t="shared" si="277"/>
        <v>0</v>
      </c>
      <c r="H1130" s="37">
        <f t="shared" si="278"/>
        <v>0</v>
      </c>
      <c r="I1130" s="26">
        <f t="shared" si="279"/>
        <v>0</v>
      </c>
      <c r="J1130" s="20">
        <f t="shared" si="280"/>
        <v>19800</v>
      </c>
      <c r="K1130" s="20">
        <f t="shared" si="281"/>
        <v>2000</v>
      </c>
      <c r="L1130" s="26">
        <v>1000</v>
      </c>
      <c r="M1130" s="26">
        <v>0</v>
      </c>
      <c r="N1130" s="26">
        <v>1000</v>
      </c>
      <c r="O1130" s="20">
        <f t="shared" si="282"/>
        <v>-2000</v>
      </c>
      <c r="P1130" s="20">
        <f t="shared" si="283"/>
        <v>17800</v>
      </c>
      <c r="Q1130" s="26">
        <v>500</v>
      </c>
      <c r="R1130" s="26">
        <v>5000</v>
      </c>
      <c r="S1130" s="26">
        <v>1000</v>
      </c>
      <c r="T1130" s="26">
        <v>500</v>
      </c>
      <c r="U1130" s="26">
        <v>2000</v>
      </c>
      <c r="V1130" s="26">
        <v>3000</v>
      </c>
      <c r="W1130" s="26">
        <v>0</v>
      </c>
      <c r="X1130" s="26">
        <v>5000</v>
      </c>
      <c r="Y1130" s="26">
        <v>800</v>
      </c>
      <c r="Z1130" s="20">
        <f t="shared" si="284"/>
        <v>-19800</v>
      </c>
      <c r="AA1130" s="26">
        <f t="shared" si="285"/>
        <v>15000</v>
      </c>
      <c r="AB1130" s="26">
        <v>0</v>
      </c>
      <c r="AC1130" s="26">
        <v>15000</v>
      </c>
      <c r="AD1130" s="26">
        <v>0</v>
      </c>
      <c r="AE1130" s="26">
        <v>0</v>
      </c>
      <c r="AF1130" s="26">
        <f t="shared" si="286"/>
        <v>-34800</v>
      </c>
      <c r="AG1130" s="27">
        <f>SUM($AF$2:AF1130)/SUM($AH$2:AH1130)</f>
        <v>-3.3831532329495128E-3</v>
      </c>
      <c r="AH1130" s="28">
        <v>10000000</v>
      </c>
      <c r="AI1130" s="26">
        <f t="shared" si="287"/>
        <v>0</v>
      </c>
      <c r="AJ1130" s="26"/>
      <c r="AK1130" s="26"/>
      <c r="AL1130" s="26"/>
      <c r="AM1130" s="26"/>
      <c r="AN1130" s="26"/>
      <c r="AO1130" s="26"/>
      <c r="AP1130" s="26"/>
      <c r="AQ1130" s="26"/>
      <c r="AR1130" s="26"/>
      <c r="AS1130" s="26"/>
      <c r="AT1130" s="29"/>
      <c r="AU1130" s="29"/>
      <c r="AV1130" s="26"/>
      <c r="AW1130" s="26"/>
      <c r="AX1130" s="26"/>
      <c r="AY1130" s="26"/>
      <c r="AZ1130" s="26"/>
      <c r="BA1130" s="26"/>
      <c r="BB1130" s="26"/>
      <c r="BC1130" s="26"/>
      <c r="BD1130" s="26"/>
      <c r="BE1130" s="26"/>
      <c r="BF1130" s="26"/>
      <c r="BG1130" s="26"/>
      <c r="BH1130" s="26"/>
      <c r="BI1130" s="26"/>
      <c r="BJ1130" s="26"/>
      <c r="BK1130" s="26"/>
    </row>
    <row r="1131" spans="1:63" x14ac:dyDescent="0.2">
      <c r="A1131" s="34">
        <f t="shared" si="272"/>
        <v>2023</v>
      </c>
      <c r="B1131" s="34">
        <f t="shared" si="273"/>
        <v>2</v>
      </c>
      <c r="C1131" s="34">
        <f t="shared" si="274"/>
        <v>3</v>
      </c>
      <c r="D1131" s="25">
        <v>44960</v>
      </c>
      <c r="E1131" s="20">
        <f t="shared" si="275"/>
        <v>0</v>
      </c>
      <c r="F1131" s="26">
        <f t="shared" si="276"/>
        <v>0</v>
      </c>
      <c r="G1131" s="26">
        <f t="shared" si="277"/>
        <v>0</v>
      </c>
      <c r="H1131" s="37">
        <f t="shared" si="278"/>
        <v>0</v>
      </c>
      <c r="I1131" s="26">
        <f t="shared" si="279"/>
        <v>0</v>
      </c>
      <c r="J1131" s="20">
        <f t="shared" si="280"/>
        <v>19800</v>
      </c>
      <c r="K1131" s="20">
        <f t="shared" si="281"/>
        <v>2000</v>
      </c>
      <c r="L1131" s="26">
        <v>1000</v>
      </c>
      <c r="M1131" s="26">
        <v>0</v>
      </c>
      <c r="N1131" s="26">
        <v>1000</v>
      </c>
      <c r="O1131" s="20">
        <f t="shared" si="282"/>
        <v>-2000</v>
      </c>
      <c r="P1131" s="20">
        <f t="shared" si="283"/>
        <v>17800</v>
      </c>
      <c r="Q1131" s="26">
        <v>500</v>
      </c>
      <c r="R1131" s="26">
        <v>5000</v>
      </c>
      <c r="S1131" s="26">
        <v>1000</v>
      </c>
      <c r="T1131" s="26">
        <v>500</v>
      </c>
      <c r="U1131" s="26">
        <v>2000</v>
      </c>
      <c r="V1131" s="26">
        <v>3000</v>
      </c>
      <c r="W1131" s="26">
        <v>0</v>
      </c>
      <c r="X1131" s="26">
        <v>5000</v>
      </c>
      <c r="Y1131" s="26">
        <v>800</v>
      </c>
      <c r="Z1131" s="20">
        <f t="shared" si="284"/>
        <v>-19800</v>
      </c>
      <c r="AA1131" s="26">
        <f t="shared" si="285"/>
        <v>15000</v>
      </c>
      <c r="AB1131" s="26">
        <v>0</v>
      </c>
      <c r="AC1131" s="26">
        <v>15000</v>
      </c>
      <c r="AD1131" s="26">
        <v>0</v>
      </c>
      <c r="AE1131" s="26">
        <v>0</v>
      </c>
      <c r="AF1131" s="26">
        <f t="shared" si="286"/>
        <v>-34800</v>
      </c>
      <c r="AG1131" s="27">
        <f>SUM($AF$2:AF1131)/SUM($AH$2:AH1131)</f>
        <v>-3.3832389380530972E-3</v>
      </c>
      <c r="AH1131" s="28">
        <v>10000000</v>
      </c>
      <c r="AI1131" s="26">
        <f t="shared" si="287"/>
        <v>0</v>
      </c>
      <c r="AJ1131" s="26"/>
      <c r="AK1131" s="26"/>
      <c r="AL1131" s="26"/>
      <c r="AM1131" s="26"/>
      <c r="AN1131" s="26"/>
      <c r="AO1131" s="26"/>
      <c r="AP1131" s="26"/>
      <c r="AQ1131" s="26"/>
      <c r="AR1131" s="26"/>
      <c r="AS1131" s="26"/>
      <c r="AT1131" s="29"/>
      <c r="AU1131" s="29"/>
      <c r="AV1131" s="26"/>
      <c r="AW1131" s="26"/>
      <c r="AX1131" s="26"/>
      <c r="AY1131" s="26"/>
      <c r="AZ1131" s="26"/>
      <c r="BA1131" s="26"/>
      <c r="BB1131" s="26"/>
      <c r="BC1131" s="26"/>
      <c r="BD1131" s="26"/>
      <c r="BE1131" s="26"/>
      <c r="BF1131" s="26"/>
      <c r="BG1131" s="26"/>
      <c r="BH1131" s="26"/>
      <c r="BI1131" s="26"/>
      <c r="BJ1131" s="26"/>
      <c r="BK1131" s="26"/>
    </row>
    <row r="1132" spans="1:63" x14ac:dyDescent="0.2">
      <c r="A1132" s="34">
        <f t="shared" si="272"/>
        <v>2023</v>
      </c>
      <c r="B1132" s="34">
        <f t="shared" si="273"/>
        <v>2</v>
      </c>
      <c r="C1132" s="34">
        <f t="shared" si="274"/>
        <v>4</v>
      </c>
      <c r="D1132" s="25">
        <v>44961</v>
      </c>
      <c r="E1132" s="20">
        <f t="shared" si="275"/>
        <v>0</v>
      </c>
      <c r="F1132" s="26">
        <f t="shared" si="276"/>
        <v>0</v>
      </c>
      <c r="G1132" s="26">
        <f t="shared" si="277"/>
        <v>0</v>
      </c>
      <c r="H1132" s="37">
        <f t="shared" si="278"/>
        <v>0</v>
      </c>
      <c r="I1132" s="26">
        <f t="shared" si="279"/>
        <v>0</v>
      </c>
      <c r="J1132" s="20">
        <f t="shared" si="280"/>
        <v>19800</v>
      </c>
      <c r="K1132" s="20">
        <f t="shared" si="281"/>
        <v>2000</v>
      </c>
      <c r="L1132" s="26">
        <v>1000</v>
      </c>
      <c r="M1132" s="26">
        <v>0</v>
      </c>
      <c r="N1132" s="26">
        <v>1000</v>
      </c>
      <c r="O1132" s="20">
        <f t="shared" si="282"/>
        <v>-2000</v>
      </c>
      <c r="P1132" s="20">
        <f t="shared" si="283"/>
        <v>17800</v>
      </c>
      <c r="Q1132" s="26">
        <v>500</v>
      </c>
      <c r="R1132" s="26">
        <v>5000</v>
      </c>
      <c r="S1132" s="26">
        <v>1000</v>
      </c>
      <c r="T1132" s="26">
        <v>500</v>
      </c>
      <c r="U1132" s="26">
        <v>2000</v>
      </c>
      <c r="V1132" s="26">
        <v>3000</v>
      </c>
      <c r="W1132" s="26">
        <v>0</v>
      </c>
      <c r="X1132" s="26">
        <v>5000</v>
      </c>
      <c r="Y1132" s="26">
        <v>800</v>
      </c>
      <c r="Z1132" s="20">
        <f t="shared" si="284"/>
        <v>-19800</v>
      </c>
      <c r="AA1132" s="26">
        <f t="shared" si="285"/>
        <v>15000</v>
      </c>
      <c r="AB1132" s="26">
        <v>0</v>
      </c>
      <c r="AC1132" s="26">
        <v>15000</v>
      </c>
      <c r="AD1132" s="26">
        <v>0</v>
      </c>
      <c r="AE1132" s="26">
        <v>0</v>
      </c>
      <c r="AF1132" s="26">
        <f t="shared" si="286"/>
        <v>-34800</v>
      </c>
      <c r="AG1132" s="27">
        <f>SUM($AF$2:AF1132)/SUM($AH$2:AH1132)</f>
        <v>-3.3833244916003538E-3</v>
      </c>
      <c r="AH1132" s="28">
        <v>10000000</v>
      </c>
      <c r="AI1132" s="26">
        <f t="shared" si="287"/>
        <v>0</v>
      </c>
      <c r="AJ1132" s="26"/>
      <c r="AK1132" s="26"/>
      <c r="AL1132" s="26"/>
      <c r="AM1132" s="26"/>
      <c r="AN1132" s="26"/>
      <c r="AO1132" s="26"/>
      <c r="AP1132" s="26"/>
      <c r="AQ1132" s="26"/>
      <c r="AR1132" s="26"/>
      <c r="AS1132" s="26"/>
      <c r="AT1132" s="29"/>
      <c r="AU1132" s="29"/>
      <c r="AV1132" s="26"/>
      <c r="AW1132" s="26"/>
      <c r="AX1132" s="26"/>
      <c r="AY1132" s="26"/>
      <c r="AZ1132" s="26"/>
      <c r="BA1132" s="26"/>
      <c r="BB1132" s="26"/>
      <c r="BC1132" s="26"/>
      <c r="BD1132" s="26"/>
      <c r="BE1132" s="26"/>
      <c r="BF1132" s="26"/>
      <c r="BG1132" s="26"/>
      <c r="BH1132" s="26"/>
      <c r="BI1132" s="26"/>
      <c r="BJ1132" s="26"/>
      <c r="BK1132" s="26"/>
    </row>
    <row r="1133" spans="1:63" x14ac:dyDescent="0.2">
      <c r="A1133" s="34">
        <f t="shared" si="272"/>
        <v>2023</v>
      </c>
      <c r="B1133" s="34">
        <f t="shared" si="273"/>
        <v>2</v>
      </c>
      <c r="C1133" s="34">
        <f t="shared" si="274"/>
        <v>5</v>
      </c>
      <c r="D1133" s="25">
        <v>44962</v>
      </c>
      <c r="E1133" s="20">
        <f t="shared" si="275"/>
        <v>0</v>
      </c>
      <c r="F1133" s="26">
        <f t="shared" si="276"/>
        <v>0</v>
      </c>
      <c r="G1133" s="26">
        <f t="shared" si="277"/>
        <v>0</v>
      </c>
      <c r="H1133" s="37">
        <f t="shared" si="278"/>
        <v>0</v>
      </c>
      <c r="I1133" s="26">
        <f t="shared" si="279"/>
        <v>0</v>
      </c>
      <c r="J1133" s="20">
        <f t="shared" si="280"/>
        <v>19800</v>
      </c>
      <c r="K1133" s="20">
        <f t="shared" si="281"/>
        <v>2000</v>
      </c>
      <c r="L1133" s="26">
        <v>1000</v>
      </c>
      <c r="M1133" s="26">
        <v>0</v>
      </c>
      <c r="N1133" s="26">
        <v>1000</v>
      </c>
      <c r="O1133" s="20">
        <f t="shared" si="282"/>
        <v>-2000</v>
      </c>
      <c r="P1133" s="20">
        <f t="shared" si="283"/>
        <v>17800</v>
      </c>
      <c r="Q1133" s="26">
        <v>500</v>
      </c>
      <c r="R1133" s="26">
        <v>5000</v>
      </c>
      <c r="S1133" s="26">
        <v>1000</v>
      </c>
      <c r="T1133" s="26">
        <v>500</v>
      </c>
      <c r="U1133" s="26">
        <v>2000</v>
      </c>
      <c r="V1133" s="26">
        <v>3000</v>
      </c>
      <c r="W1133" s="26">
        <v>0</v>
      </c>
      <c r="X1133" s="26">
        <v>5000</v>
      </c>
      <c r="Y1133" s="26">
        <v>800</v>
      </c>
      <c r="Z1133" s="20">
        <f t="shared" si="284"/>
        <v>-19800</v>
      </c>
      <c r="AA1133" s="26">
        <f t="shared" si="285"/>
        <v>15000</v>
      </c>
      <c r="AB1133" s="26">
        <v>0</v>
      </c>
      <c r="AC1133" s="26">
        <v>15000</v>
      </c>
      <c r="AD1133" s="26">
        <v>0</v>
      </c>
      <c r="AE1133" s="26">
        <v>0</v>
      </c>
      <c r="AF1133" s="26">
        <f t="shared" si="286"/>
        <v>-34800</v>
      </c>
      <c r="AG1133" s="27">
        <f>SUM($AF$2:AF1133)/SUM($AH$2:AH1133)</f>
        <v>-3.383409893992933E-3</v>
      </c>
      <c r="AH1133" s="28">
        <v>10000000</v>
      </c>
      <c r="AI1133" s="26">
        <f t="shared" si="287"/>
        <v>0</v>
      </c>
      <c r="AJ1133" s="26"/>
      <c r="AK1133" s="26"/>
      <c r="AL1133" s="26"/>
      <c r="AM1133" s="26"/>
      <c r="AN1133" s="26"/>
      <c r="AO1133" s="26"/>
      <c r="AP1133" s="26"/>
      <c r="AQ1133" s="26"/>
      <c r="AR1133" s="26"/>
      <c r="AS1133" s="26"/>
      <c r="AT1133" s="29"/>
      <c r="AU1133" s="29"/>
      <c r="AV1133" s="26"/>
      <c r="AW1133" s="26"/>
      <c r="AX1133" s="26"/>
      <c r="AY1133" s="26"/>
      <c r="AZ1133" s="26"/>
      <c r="BA1133" s="26"/>
      <c r="BB1133" s="26"/>
      <c r="BC1133" s="26"/>
      <c r="BD1133" s="26"/>
      <c r="BE1133" s="26"/>
      <c r="BF1133" s="26"/>
      <c r="BG1133" s="26"/>
      <c r="BH1133" s="26"/>
      <c r="BI1133" s="26"/>
      <c r="BJ1133" s="26"/>
      <c r="BK1133" s="26"/>
    </row>
    <row r="1134" spans="1:63" x14ac:dyDescent="0.2">
      <c r="A1134" s="34">
        <f t="shared" si="272"/>
        <v>2023</v>
      </c>
      <c r="B1134" s="34">
        <f t="shared" si="273"/>
        <v>2</v>
      </c>
      <c r="C1134" s="34">
        <f t="shared" si="274"/>
        <v>6</v>
      </c>
      <c r="D1134" s="25">
        <v>44963</v>
      </c>
      <c r="E1134" s="20">
        <f t="shared" si="275"/>
        <v>0</v>
      </c>
      <c r="F1134" s="26">
        <f t="shared" si="276"/>
        <v>0</v>
      </c>
      <c r="G1134" s="26">
        <f t="shared" si="277"/>
        <v>0</v>
      </c>
      <c r="H1134" s="37">
        <f t="shared" si="278"/>
        <v>0</v>
      </c>
      <c r="I1134" s="26">
        <f t="shared" si="279"/>
        <v>0</v>
      </c>
      <c r="J1134" s="20">
        <f t="shared" si="280"/>
        <v>19800</v>
      </c>
      <c r="K1134" s="20">
        <f t="shared" si="281"/>
        <v>2000</v>
      </c>
      <c r="L1134" s="26">
        <v>1000</v>
      </c>
      <c r="M1134" s="26">
        <v>0</v>
      </c>
      <c r="N1134" s="26">
        <v>1000</v>
      </c>
      <c r="O1134" s="20">
        <f t="shared" si="282"/>
        <v>-2000</v>
      </c>
      <c r="P1134" s="20">
        <f t="shared" si="283"/>
        <v>17800</v>
      </c>
      <c r="Q1134" s="26">
        <v>500</v>
      </c>
      <c r="R1134" s="26">
        <v>5000</v>
      </c>
      <c r="S1134" s="26">
        <v>1000</v>
      </c>
      <c r="T1134" s="26">
        <v>500</v>
      </c>
      <c r="U1134" s="26">
        <v>2000</v>
      </c>
      <c r="V1134" s="26">
        <v>3000</v>
      </c>
      <c r="W1134" s="26">
        <v>0</v>
      </c>
      <c r="X1134" s="26">
        <v>5000</v>
      </c>
      <c r="Y1134" s="26">
        <v>800</v>
      </c>
      <c r="Z1134" s="20">
        <f t="shared" si="284"/>
        <v>-19800</v>
      </c>
      <c r="AA1134" s="26">
        <f t="shared" si="285"/>
        <v>15000</v>
      </c>
      <c r="AB1134" s="26">
        <v>0</v>
      </c>
      <c r="AC1134" s="26">
        <v>15000</v>
      </c>
      <c r="AD1134" s="26">
        <v>0</v>
      </c>
      <c r="AE1134" s="26">
        <v>0</v>
      </c>
      <c r="AF1134" s="26">
        <f t="shared" si="286"/>
        <v>-34800</v>
      </c>
      <c r="AG1134" s="27">
        <f>SUM($AF$2:AF1134)/SUM($AH$2:AH1134)</f>
        <v>-3.3834951456310678E-3</v>
      </c>
      <c r="AH1134" s="28">
        <v>10000000</v>
      </c>
      <c r="AI1134" s="26">
        <f t="shared" si="287"/>
        <v>0</v>
      </c>
      <c r="AJ1134" s="26"/>
      <c r="AK1134" s="26"/>
      <c r="AL1134" s="26"/>
      <c r="AM1134" s="26"/>
      <c r="AN1134" s="26"/>
      <c r="AO1134" s="26"/>
      <c r="AP1134" s="26"/>
      <c r="AQ1134" s="26"/>
      <c r="AR1134" s="26"/>
      <c r="AS1134" s="26"/>
      <c r="AT1134" s="29"/>
      <c r="AU1134" s="29"/>
      <c r="AV1134" s="26"/>
      <c r="AW1134" s="26"/>
      <c r="AX1134" s="26"/>
      <c r="AY1134" s="26"/>
      <c r="AZ1134" s="26"/>
      <c r="BA1134" s="26"/>
      <c r="BB1134" s="26"/>
      <c r="BC1134" s="26"/>
      <c r="BD1134" s="26"/>
      <c r="BE1134" s="26"/>
      <c r="BF1134" s="26"/>
      <c r="BG1134" s="26"/>
      <c r="BH1134" s="26"/>
      <c r="BI1134" s="26"/>
      <c r="BJ1134" s="26"/>
      <c r="BK1134" s="26"/>
    </row>
    <row r="1135" spans="1:63" x14ac:dyDescent="0.2">
      <c r="A1135" s="34">
        <f t="shared" si="272"/>
        <v>2023</v>
      </c>
      <c r="B1135" s="34">
        <f t="shared" si="273"/>
        <v>2</v>
      </c>
      <c r="C1135" s="34">
        <f t="shared" si="274"/>
        <v>7</v>
      </c>
      <c r="D1135" s="25">
        <v>44964</v>
      </c>
      <c r="E1135" s="20">
        <f t="shared" si="275"/>
        <v>0</v>
      </c>
      <c r="F1135" s="26">
        <f t="shared" si="276"/>
        <v>0</v>
      </c>
      <c r="G1135" s="26">
        <f t="shared" si="277"/>
        <v>0</v>
      </c>
      <c r="H1135" s="37">
        <f t="shared" si="278"/>
        <v>0</v>
      </c>
      <c r="I1135" s="26">
        <f t="shared" si="279"/>
        <v>0</v>
      </c>
      <c r="J1135" s="20">
        <f t="shared" si="280"/>
        <v>19800</v>
      </c>
      <c r="K1135" s="20">
        <f t="shared" si="281"/>
        <v>2000</v>
      </c>
      <c r="L1135" s="26">
        <v>1000</v>
      </c>
      <c r="M1135" s="26">
        <v>0</v>
      </c>
      <c r="N1135" s="26">
        <v>1000</v>
      </c>
      <c r="O1135" s="20">
        <f t="shared" si="282"/>
        <v>-2000</v>
      </c>
      <c r="P1135" s="20">
        <f t="shared" si="283"/>
        <v>17800</v>
      </c>
      <c r="Q1135" s="26">
        <v>500</v>
      </c>
      <c r="R1135" s="26">
        <v>5000</v>
      </c>
      <c r="S1135" s="26">
        <v>1000</v>
      </c>
      <c r="T1135" s="26">
        <v>500</v>
      </c>
      <c r="U1135" s="26">
        <v>2000</v>
      </c>
      <c r="V1135" s="26">
        <v>3000</v>
      </c>
      <c r="W1135" s="26">
        <v>0</v>
      </c>
      <c r="X1135" s="26">
        <v>5000</v>
      </c>
      <c r="Y1135" s="26">
        <v>800</v>
      </c>
      <c r="Z1135" s="20">
        <f t="shared" si="284"/>
        <v>-19800</v>
      </c>
      <c r="AA1135" s="26">
        <f t="shared" si="285"/>
        <v>15000</v>
      </c>
      <c r="AB1135" s="26">
        <v>0</v>
      </c>
      <c r="AC1135" s="26">
        <v>15000</v>
      </c>
      <c r="AD1135" s="26">
        <v>0</v>
      </c>
      <c r="AE1135" s="26">
        <v>0</v>
      </c>
      <c r="AF1135" s="26">
        <f t="shared" si="286"/>
        <v>-34800</v>
      </c>
      <c r="AG1135" s="27">
        <f>SUM($AF$2:AF1135)/SUM($AH$2:AH1135)</f>
        <v>-3.38358024691358E-3</v>
      </c>
      <c r="AH1135" s="28">
        <v>10000000</v>
      </c>
      <c r="AI1135" s="26">
        <f t="shared" si="287"/>
        <v>0</v>
      </c>
      <c r="AJ1135" s="26"/>
      <c r="AK1135" s="26"/>
      <c r="AL1135" s="26"/>
      <c r="AM1135" s="26"/>
      <c r="AN1135" s="26"/>
      <c r="AO1135" s="26"/>
      <c r="AP1135" s="26"/>
      <c r="AQ1135" s="26"/>
      <c r="AR1135" s="26"/>
      <c r="AS1135" s="26"/>
      <c r="AT1135" s="29"/>
      <c r="AU1135" s="29"/>
      <c r="AV1135" s="26"/>
      <c r="AW1135" s="26"/>
      <c r="AX1135" s="26"/>
      <c r="AY1135" s="26"/>
      <c r="AZ1135" s="26"/>
      <c r="BA1135" s="26"/>
      <c r="BB1135" s="26"/>
      <c r="BC1135" s="26"/>
      <c r="BD1135" s="26"/>
      <c r="BE1135" s="26"/>
      <c r="BF1135" s="26"/>
      <c r="BG1135" s="26"/>
      <c r="BH1135" s="26"/>
      <c r="BI1135" s="26"/>
      <c r="BJ1135" s="26"/>
      <c r="BK1135" s="26"/>
    </row>
    <row r="1136" spans="1:63" x14ac:dyDescent="0.2">
      <c r="A1136" s="34">
        <f t="shared" si="272"/>
        <v>2023</v>
      </c>
      <c r="B1136" s="34">
        <f t="shared" si="273"/>
        <v>2</v>
      </c>
      <c r="C1136" s="34">
        <f t="shared" si="274"/>
        <v>8</v>
      </c>
      <c r="D1136" s="25">
        <v>44965</v>
      </c>
      <c r="E1136" s="20">
        <f t="shared" si="275"/>
        <v>0</v>
      </c>
      <c r="F1136" s="26">
        <f t="shared" si="276"/>
        <v>0</v>
      </c>
      <c r="G1136" s="26">
        <f t="shared" si="277"/>
        <v>0</v>
      </c>
      <c r="H1136" s="37">
        <f t="shared" si="278"/>
        <v>0</v>
      </c>
      <c r="I1136" s="26">
        <f t="shared" si="279"/>
        <v>0</v>
      </c>
      <c r="J1136" s="20">
        <f t="shared" si="280"/>
        <v>19800</v>
      </c>
      <c r="K1136" s="20">
        <f t="shared" si="281"/>
        <v>2000</v>
      </c>
      <c r="L1136" s="26">
        <v>1000</v>
      </c>
      <c r="M1136" s="26">
        <v>0</v>
      </c>
      <c r="N1136" s="26">
        <v>1000</v>
      </c>
      <c r="O1136" s="20">
        <f t="shared" si="282"/>
        <v>-2000</v>
      </c>
      <c r="P1136" s="20">
        <f t="shared" si="283"/>
        <v>17800</v>
      </c>
      <c r="Q1136" s="26">
        <v>500</v>
      </c>
      <c r="R1136" s="26">
        <v>5000</v>
      </c>
      <c r="S1136" s="26">
        <v>1000</v>
      </c>
      <c r="T1136" s="26">
        <v>500</v>
      </c>
      <c r="U1136" s="26">
        <v>2000</v>
      </c>
      <c r="V1136" s="26">
        <v>3000</v>
      </c>
      <c r="W1136" s="26">
        <v>0</v>
      </c>
      <c r="X1136" s="26">
        <v>5000</v>
      </c>
      <c r="Y1136" s="26">
        <v>800</v>
      </c>
      <c r="Z1136" s="20">
        <f t="shared" si="284"/>
        <v>-19800</v>
      </c>
      <c r="AA1136" s="26">
        <f t="shared" si="285"/>
        <v>15000</v>
      </c>
      <c r="AB1136" s="26">
        <v>0</v>
      </c>
      <c r="AC1136" s="26">
        <v>15000</v>
      </c>
      <c r="AD1136" s="26">
        <v>0</v>
      </c>
      <c r="AE1136" s="26">
        <v>0</v>
      </c>
      <c r="AF1136" s="26">
        <f t="shared" si="286"/>
        <v>-34800</v>
      </c>
      <c r="AG1136" s="27">
        <f>SUM($AF$2:AF1136)/SUM($AH$2:AH1136)</f>
        <v>-3.3836651982378854E-3</v>
      </c>
      <c r="AH1136" s="28">
        <v>10000000</v>
      </c>
      <c r="AI1136" s="26">
        <f t="shared" si="287"/>
        <v>0</v>
      </c>
      <c r="AJ1136" s="26"/>
      <c r="AK1136" s="26"/>
      <c r="AL1136" s="26"/>
      <c r="AM1136" s="26"/>
      <c r="AN1136" s="26"/>
      <c r="AO1136" s="26"/>
      <c r="AP1136" s="26"/>
      <c r="AQ1136" s="26"/>
      <c r="AR1136" s="26"/>
      <c r="AS1136" s="26"/>
      <c r="AT1136" s="29"/>
      <c r="AU1136" s="29"/>
      <c r="AV1136" s="26"/>
      <c r="AW1136" s="26"/>
      <c r="AX1136" s="26"/>
      <c r="AY1136" s="26"/>
      <c r="AZ1136" s="26"/>
      <c r="BA1136" s="26"/>
      <c r="BB1136" s="26"/>
      <c r="BC1136" s="26"/>
      <c r="BD1136" s="26"/>
      <c r="BE1136" s="26"/>
      <c r="BF1136" s="26"/>
      <c r="BG1136" s="26"/>
      <c r="BH1136" s="26"/>
      <c r="BI1136" s="26"/>
      <c r="BJ1136" s="26"/>
      <c r="BK1136" s="26"/>
    </row>
    <row r="1137" spans="1:63" x14ac:dyDescent="0.2">
      <c r="A1137" s="34">
        <f t="shared" si="272"/>
        <v>2023</v>
      </c>
      <c r="B1137" s="34">
        <f t="shared" si="273"/>
        <v>2</v>
      </c>
      <c r="C1137" s="34">
        <f t="shared" si="274"/>
        <v>9</v>
      </c>
      <c r="D1137" s="25">
        <v>44966</v>
      </c>
      <c r="E1137" s="20">
        <f t="shared" si="275"/>
        <v>0</v>
      </c>
      <c r="F1137" s="26">
        <f t="shared" si="276"/>
        <v>0</v>
      </c>
      <c r="G1137" s="26">
        <f t="shared" si="277"/>
        <v>0</v>
      </c>
      <c r="H1137" s="37">
        <f t="shared" si="278"/>
        <v>0</v>
      </c>
      <c r="I1137" s="26">
        <f t="shared" si="279"/>
        <v>0</v>
      </c>
      <c r="J1137" s="20">
        <f t="shared" si="280"/>
        <v>19800</v>
      </c>
      <c r="K1137" s="20">
        <f t="shared" si="281"/>
        <v>2000</v>
      </c>
      <c r="L1137" s="26">
        <v>1000</v>
      </c>
      <c r="M1137" s="26">
        <v>0</v>
      </c>
      <c r="N1137" s="26">
        <v>1000</v>
      </c>
      <c r="O1137" s="20">
        <f t="shared" si="282"/>
        <v>-2000</v>
      </c>
      <c r="P1137" s="20">
        <f t="shared" si="283"/>
        <v>17800</v>
      </c>
      <c r="Q1137" s="26">
        <v>500</v>
      </c>
      <c r="R1137" s="26">
        <v>5000</v>
      </c>
      <c r="S1137" s="26">
        <v>1000</v>
      </c>
      <c r="T1137" s="26">
        <v>500</v>
      </c>
      <c r="U1137" s="26">
        <v>2000</v>
      </c>
      <c r="V1137" s="26">
        <v>3000</v>
      </c>
      <c r="W1137" s="26">
        <v>0</v>
      </c>
      <c r="X1137" s="26">
        <v>5000</v>
      </c>
      <c r="Y1137" s="26">
        <v>800</v>
      </c>
      <c r="Z1137" s="20">
        <f t="shared" si="284"/>
        <v>-19800</v>
      </c>
      <c r="AA1137" s="26">
        <f t="shared" si="285"/>
        <v>15000</v>
      </c>
      <c r="AB1137" s="26">
        <v>0</v>
      </c>
      <c r="AC1137" s="26">
        <v>15000</v>
      </c>
      <c r="AD1137" s="26">
        <v>0</v>
      </c>
      <c r="AE1137" s="26">
        <v>0</v>
      </c>
      <c r="AF1137" s="26">
        <f t="shared" si="286"/>
        <v>-34800</v>
      </c>
      <c r="AG1137" s="27">
        <f>SUM($AF$2:AF1137)/SUM($AH$2:AH1137)</f>
        <v>-3.38375E-3</v>
      </c>
      <c r="AH1137" s="28">
        <v>10000000</v>
      </c>
      <c r="AI1137" s="26">
        <f t="shared" si="287"/>
        <v>0</v>
      </c>
      <c r="AJ1137" s="26"/>
      <c r="AK1137" s="26"/>
      <c r="AL1137" s="26"/>
      <c r="AM1137" s="26"/>
      <c r="AN1137" s="26"/>
      <c r="AO1137" s="26"/>
      <c r="AP1137" s="26"/>
      <c r="AQ1137" s="26"/>
      <c r="AR1137" s="26"/>
      <c r="AS1137" s="26"/>
      <c r="AT1137" s="29"/>
      <c r="AU1137" s="29"/>
      <c r="AV1137" s="26"/>
      <c r="AW1137" s="26"/>
      <c r="AX1137" s="26"/>
      <c r="AY1137" s="26"/>
      <c r="AZ1137" s="26"/>
      <c r="BA1137" s="26"/>
      <c r="BB1137" s="26"/>
      <c r="BC1137" s="26"/>
      <c r="BD1137" s="26"/>
      <c r="BE1137" s="26"/>
      <c r="BF1137" s="26"/>
      <c r="BG1137" s="26"/>
      <c r="BH1137" s="26"/>
      <c r="BI1137" s="26"/>
      <c r="BJ1137" s="26"/>
      <c r="BK1137" s="26"/>
    </row>
    <row r="1138" spans="1:63" x14ac:dyDescent="0.2">
      <c r="A1138" s="34">
        <f t="shared" si="272"/>
        <v>2023</v>
      </c>
      <c r="B1138" s="34">
        <f t="shared" si="273"/>
        <v>2</v>
      </c>
      <c r="C1138" s="34">
        <f t="shared" si="274"/>
        <v>10</v>
      </c>
      <c r="D1138" s="25">
        <v>44967</v>
      </c>
      <c r="E1138" s="20">
        <f t="shared" si="275"/>
        <v>0</v>
      </c>
      <c r="F1138" s="26">
        <f t="shared" si="276"/>
        <v>0</v>
      </c>
      <c r="G1138" s="26">
        <f t="shared" si="277"/>
        <v>0</v>
      </c>
      <c r="H1138" s="37">
        <f t="shared" si="278"/>
        <v>0</v>
      </c>
      <c r="I1138" s="26">
        <f t="shared" si="279"/>
        <v>0</v>
      </c>
      <c r="J1138" s="20">
        <f t="shared" si="280"/>
        <v>19800</v>
      </c>
      <c r="K1138" s="20">
        <f t="shared" si="281"/>
        <v>2000</v>
      </c>
      <c r="L1138" s="26">
        <v>1000</v>
      </c>
      <c r="M1138" s="26">
        <v>0</v>
      </c>
      <c r="N1138" s="26">
        <v>1000</v>
      </c>
      <c r="O1138" s="20">
        <f t="shared" si="282"/>
        <v>-2000</v>
      </c>
      <c r="P1138" s="20">
        <f t="shared" si="283"/>
        <v>17800</v>
      </c>
      <c r="Q1138" s="26">
        <v>500</v>
      </c>
      <c r="R1138" s="26">
        <v>5000</v>
      </c>
      <c r="S1138" s="26">
        <v>1000</v>
      </c>
      <c r="T1138" s="26">
        <v>500</v>
      </c>
      <c r="U1138" s="26">
        <v>2000</v>
      </c>
      <c r="V1138" s="26">
        <v>3000</v>
      </c>
      <c r="W1138" s="26">
        <v>0</v>
      </c>
      <c r="X1138" s="26">
        <v>5000</v>
      </c>
      <c r="Y1138" s="26">
        <v>800</v>
      </c>
      <c r="Z1138" s="20">
        <f t="shared" si="284"/>
        <v>-19800</v>
      </c>
      <c r="AA1138" s="26">
        <f t="shared" si="285"/>
        <v>15000</v>
      </c>
      <c r="AB1138" s="26">
        <v>0</v>
      </c>
      <c r="AC1138" s="26">
        <v>15000</v>
      </c>
      <c r="AD1138" s="26">
        <v>0</v>
      </c>
      <c r="AE1138" s="26">
        <v>0</v>
      </c>
      <c r="AF1138" s="26">
        <f t="shared" si="286"/>
        <v>-34800</v>
      </c>
      <c r="AG1138" s="27">
        <f>SUM($AF$2:AF1138)/SUM($AH$2:AH1138)</f>
        <v>-3.383834652594547E-3</v>
      </c>
      <c r="AH1138" s="28">
        <v>10000000</v>
      </c>
      <c r="AI1138" s="26">
        <f t="shared" si="287"/>
        <v>0</v>
      </c>
      <c r="AJ1138" s="26"/>
      <c r="AK1138" s="26"/>
      <c r="AL1138" s="26"/>
      <c r="AM1138" s="26"/>
      <c r="AN1138" s="26"/>
      <c r="AO1138" s="26"/>
      <c r="AP1138" s="26"/>
      <c r="AQ1138" s="26"/>
      <c r="AR1138" s="26"/>
      <c r="AS1138" s="26"/>
      <c r="AT1138" s="29"/>
      <c r="AU1138" s="29"/>
      <c r="AV1138" s="26"/>
      <c r="AW1138" s="26"/>
      <c r="AX1138" s="26"/>
      <c r="AY1138" s="26"/>
      <c r="AZ1138" s="26"/>
      <c r="BA1138" s="26"/>
      <c r="BB1138" s="26"/>
      <c r="BC1138" s="26"/>
      <c r="BD1138" s="26"/>
      <c r="BE1138" s="26"/>
      <c r="BF1138" s="26"/>
      <c r="BG1138" s="26"/>
      <c r="BH1138" s="26"/>
      <c r="BI1138" s="26"/>
      <c r="BJ1138" s="26"/>
      <c r="BK1138" s="26"/>
    </row>
    <row r="1139" spans="1:63" x14ac:dyDescent="0.2">
      <c r="A1139" s="34">
        <f t="shared" si="272"/>
        <v>2023</v>
      </c>
      <c r="B1139" s="34">
        <f t="shared" si="273"/>
        <v>2</v>
      </c>
      <c r="C1139" s="34">
        <f t="shared" si="274"/>
        <v>11</v>
      </c>
      <c r="D1139" s="25">
        <v>44968</v>
      </c>
      <c r="E1139" s="20">
        <f t="shared" si="275"/>
        <v>0</v>
      </c>
      <c r="F1139" s="26">
        <f t="shared" si="276"/>
        <v>0</v>
      </c>
      <c r="G1139" s="26">
        <f t="shared" si="277"/>
        <v>0</v>
      </c>
      <c r="H1139" s="37">
        <f t="shared" si="278"/>
        <v>0</v>
      </c>
      <c r="I1139" s="26">
        <f t="shared" si="279"/>
        <v>0</v>
      </c>
      <c r="J1139" s="20">
        <f t="shared" si="280"/>
        <v>19800</v>
      </c>
      <c r="K1139" s="20">
        <f t="shared" si="281"/>
        <v>2000</v>
      </c>
      <c r="L1139" s="26">
        <v>1000</v>
      </c>
      <c r="M1139" s="26">
        <v>0</v>
      </c>
      <c r="N1139" s="26">
        <v>1000</v>
      </c>
      <c r="O1139" s="20">
        <f t="shared" si="282"/>
        <v>-2000</v>
      </c>
      <c r="P1139" s="20">
        <f t="shared" si="283"/>
        <v>17800</v>
      </c>
      <c r="Q1139" s="26">
        <v>500</v>
      </c>
      <c r="R1139" s="26">
        <v>5000</v>
      </c>
      <c r="S1139" s="26">
        <v>1000</v>
      </c>
      <c r="T1139" s="26">
        <v>500</v>
      </c>
      <c r="U1139" s="26">
        <v>2000</v>
      </c>
      <c r="V1139" s="26">
        <v>3000</v>
      </c>
      <c r="W1139" s="26">
        <v>0</v>
      </c>
      <c r="X1139" s="26">
        <v>5000</v>
      </c>
      <c r="Y1139" s="26">
        <v>800</v>
      </c>
      <c r="Z1139" s="20">
        <f t="shared" si="284"/>
        <v>-19800</v>
      </c>
      <c r="AA1139" s="26">
        <f t="shared" si="285"/>
        <v>15000</v>
      </c>
      <c r="AB1139" s="26">
        <v>0</v>
      </c>
      <c r="AC1139" s="26">
        <v>15000</v>
      </c>
      <c r="AD1139" s="26">
        <v>0</v>
      </c>
      <c r="AE1139" s="26">
        <v>0</v>
      </c>
      <c r="AF1139" s="26">
        <f t="shared" si="286"/>
        <v>-34800</v>
      </c>
      <c r="AG1139" s="27">
        <f>SUM($AF$2:AF1139)/SUM($AH$2:AH1139)</f>
        <v>-3.3839191564147626E-3</v>
      </c>
      <c r="AH1139" s="28">
        <v>10000000</v>
      </c>
      <c r="AI1139" s="26">
        <f t="shared" si="287"/>
        <v>0</v>
      </c>
      <c r="AJ1139" s="26"/>
      <c r="AK1139" s="26"/>
      <c r="AL1139" s="26"/>
      <c r="AM1139" s="26"/>
      <c r="AN1139" s="26"/>
      <c r="AO1139" s="26"/>
      <c r="AP1139" s="26"/>
      <c r="AQ1139" s="26"/>
      <c r="AR1139" s="26"/>
      <c r="AS1139" s="26"/>
      <c r="AT1139" s="29"/>
      <c r="AU1139" s="29"/>
      <c r="AV1139" s="26"/>
      <c r="AW1139" s="26"/>
      <c r="AX1139" s="26"/>
      <c r="AY1139" s="26"/>
      <c r="AZ1139" s="26"/>
      <c r="BA1139" s="26"/>
      <c r="BB1139" s="26"/>
      <c r="BC1139" s="26"/>
      <c r="BD1139" s="26"/>
      <c r="BE1139" s="26"/>
      <c r="BF1139" s="26"/>
      <c r="BG1139" s="26"/>
      <c r="BH1139" s="26"/>
      <c r="BI1139" s="26"/>
      <c r="BJ1139" s="26"/>
      <c r="BK1139" s="26"/>
    </row>
    <row r="1140" spans="1:63" x14ac:dyDescent="0.2">
      <c r="A1140" s="34">
        <f t="shared" si="272"/>
        <v>2023</v>
      </c>
      <c r="B1140" s="34">
        <f t="shared" si="273"/>
        <v>2</v>
      </c>
      <c r="C1140" s="34">
        <f t="shared" si="274"/>
        <v>12</v>
      </c>
      <c r="D1140" s="25">
        <v>44969</v>
      </c>
      <c r="E1140" s="20">
        <f t="shared" si="275"/>
        <v>0</v>
      </c>
      <c r="F1140" s="26">
        <f t="shared" si="276"/>
        <v>0</v>
      </c>
      <c r="G1140" s="26">
        <f t="shared" si="277"/>
        <v>0</v>
      </c>
      <c r="H1140" s="37">
        <f t="shared" si="278"/>
        <v>0</v>
      </c>
      <c r="I1140" s="26">
        <f t="shared" si="279"/>
        <v>0</v>
      </c>
      <c r="J1140" s="20">
        <f t="shared" si="280"/>
        <v>19800</v>
      </c>
      <c r="K1140" s="20">
        <f t="shared" si="281"/>
        <v>2000</v>
      </c>
      <c r="L1140" s="26">
        <v>1000</v>
      </c>
      <c r="M1140" s="26">
        <v>0</v>
      </c>
      <c r="N1140" s="26">
        <v>1000</v>
      </c>
      <c r="O1140" s="20">
        <f t="shared" si="282"/>
        <v>-2000</v>
      </c>
      <c r="P1140" s="20">
        <f t="shared" si="283"/>
        <v>17800</v>
      </c>
      <c r="Q1140" s="26">
        <v>500</v>
      </c>
      <c r="R1140" s="26">
        <v>5000</v>
      </c>
      <c r="S1140" s="26">
        <v>1000</v>
      </c>
      <c r="T1140" s="26">
        <v>500</v>
      </c>
      <c r="U1140" s="26">
        <v>2000</v>
      </c>
      <c r="V1140" s="26">
        <v>3000</v>
      </c>
      <c r="W1140" s="26">
        <v>0</v>
      </c>
      <c r="X1140" s="26">
        <v>5000</v>
      </c>
      <c r="Y1140" s="26">
        <v>800</v>
      </c>
      <c r="Z1140" s="20">
        <f t="shared" si="284"/>
        <v>-19800</v>
      </c>
      <c r="AA1140" s="26">
        <f t="shared" si="285"/>
        <v>15000</v>
      </c>
      <c r="AB1140" s="26">
        <v>0</v>
      </c>
      <c r="AC1140" s="26">
        <v>15000</v>
      </c>
      <c r="AD1140" s="26">
        <v>0</v>
      </c>
      <c r="AE1140" s="26">
        <v>0</v>
      </c>
      <c r="AF1140" s="26">
        <f t="shared" si="286"/>
        <v>-34800</v>
      </c>
      <c r="AG1140" s="27">
        <f>SUM($AF$2:AF1140)/SUM($AH$2:AH1140)</f>
        <v>-3.3840035118525022E-3</v>
      </c>
      <c r="AH1140" s="28">
        <v>10000000</v>
      </c>
      <c r="AI1140" s="26">
        <f t="shared" si="287"/>
        <v>0</v>
      </c>
      <c r="AJ1140" s="26"/>
      <c r="AK1140" s="26"/>
      <c r="AL1140" s="26"/>
      <c r="AM1140" s="26"/>
      <c r="AN1140" s="26"/>
      <c r="AO1140" s="26"/>
      <c r="AP1140" s="26"/>
      <c r="AQ1140" s="26"/>
      <c r="AR1140" s="26"/>
      <c r="AS1140" s="26"/>
      <c r="AT1140" s="29"/>
      <c r="AU1140" s="29"/>
      <c r="AV1140" s="26"/>
      <c r="AW1140" s="26"/>
      <c r="AX1140" s="26"/>
      <c r="AY1140" s="26"/>
      <c r="AZ1140" s="26"/>
      <c r="BA1140" s="26"/>
      <c r="BB1140" s="26"/>
      <c r="BC1140" s="26"/>
      <c r="BD1140" s="26"/>
      <c r="BE1140" s="26"/>
      <c r="BF1140" s="26"/>
      <c r="BG1140" s="26"/>
      <c r="BH1140" s="26"/>
      <c r="BI1140" s="26"/>
      <c r="BJ1140" s="26"/>
      <c r="BK1140" s="26"/>
    </row>
    <row r="1141" spans="1:63" x14ac:dyDescent="0.2">
      <c r="A1141" s="34">
        <f t="shared" si="272"/>
        <v>2023</v>
      </c>
      <c r="B1141" s="34">
        <f t="shared" si="273"/>
        <v>2</v>
      </c>
      <c r="C1141" s="34">
        <f t="shared" si="274"/>
        <v>13</v>
      </c>
      <c r="D1141" s="25">
        <v>44970</v>
      </c>
      <c r="E1141" s="20">
        <f t="shared" si="275"/>
        <v>0</v>
      </c>
      <c r="F1141" s="26">
        <f t="shared" si="276"/>
        <v>0</v>
      </c>
      <c r="G1141" s="26">
        <f t="shared" si="277"/>
        <v>0</v>
      </c>
      <c r="H1141" s="37">
        <f t="shared" si="278"/>
        <v>0</v>
      </c>
      <c r="I1141" s="26">
        <f t="shared" si="279"/>
        <v>0</v>
      </c>
      <c r="J1141" s="20">
        <f t="shared" si="280"/>
        <v>19800</v>
      </c>
      <c r="K1141" s="20">
        <f t="shared" si="281"/>
        <v>2000</v>
      </c>
      <c r="L1141" s="26">
        <v>1000</v>
      </c>
      <c r="M1141" s="26">
        <v>0</v>
      </c>
      <c r="N1141" s="26">
        <v>1000</v>
      </c>
      <c r="O1141" s="20">
        <f t="shared" si="282"/>
        <v>-2000</v>
      </c>
      <c r="P1141" s="20">
        <f t="shared" si="283"/>
        <v>17800</v>
      </c>
      <c r="Q1141" s="26">
        <v>500</v>
      </c>
      <c r="R1141" s="26">
        <v>5000</v>
      </c>
      <c r="S1141" s="26">
        <v>1000</v>
      </c>
      <c r="T1141" s="26">
        <v>500</v>
      </c>
      <c r="U1141" s="26">
        <v>2000</v>
      </c>
      <c r="V1141" s="26">
        <v>3000</v>
      </c>
      <c r="W1141" s="26">
        <v>0</v>
      </c>
      <c r="X1141" s="26">
        <v>5000</v>
      </c>
      <c r="Y1141" s="26">
        <v>800</v>
      </c>
      <c r="Z1141" s="20">
        <f t="shared" si="284"/>
        <v>-19800</v>
      </c>
      <c r="AA1141" s="26">
        <f t="shared" si="285"/>
        <v>15000</v>
      </c>
      <c r="AB1141" s="26">
        <v>0</v>
      </c>
      <c r="AC1141" s="26">
        <v>15000</v>
      </c>
      <c r="AD1141" s="26">
        <v>0</v>
      </c>
      <c r="AE1141" s="26">
        <v>0</v>
      </c>
      <c r="AF1141" s="26">
        <f t="shared" si="286"/>
        <v>-34800</v>
      </c>
      <c r="AG1141" s="27">
        <f>SUM($AF$2:AF1141)/SUM($AH$2:AH1141)</f>
        <v>-3.3840877192982456E-3</v>
      </c>
      <c r="AH1141" s="28">
        <v>10000000</v>
      </c>
      <c r="AI1141" s="26">
        <f t="shared" si="287"/>
        <v>0</v>
      </c>
      <c r="AJ1141" s="26"/>
      <c r="AK1141" s="26"/>
      <c r="AL1141" s="26"/>
      <c r="AM1141" s="26"/>
      <c r="AN1141" s="26"/>
      <c r="AO1141" s="26"/>
      <c r="AP1141" s="26"/>
      <c r="AQ1141" s="26"/>
      <c r="AR1141" s="26"/>
      <c r="AS1141" s="26"/>
      <c r="AT1141" s="29"/>
      <c r="AU1141" s="29"/>
      <c r="AV1141" s="26"/>
      <c r="AW1141" s="26"/>
      <c r="AX1141" s="26"/>
      <c r="AY1141" s="26"/>
      <c r="AZ1141" s="26"/>
      <c r="BA1141" s="26"/>
      <c r="BB1141" s="26"/>
      <c r="BC1141" s="26"/>
      <c r="BD1141" s="26"/>
      <c r="BE1141" s="26"/>
      <c r="BF1141" s="26"/>
      <c r="BG1141" s="26"/>
      <c r="BH1141" s="26"/>
      <c r="BI1141" s="26"/>
      <c r="BJ1141" s="26"/>
      <c r="BK1141" s="26"/>
    </row>
    <row r="1142" spans="1:63" x14ac:dyDescent="0.2">
      <c r="A1142" s="34">
        <f t="shared" si="272"/>
        <v>2023</v>
      </c>
      <c r="B1142" s="34">
        <f t="shared" si="273"/>
        <v>2</v>
      </c>
      <c r="C1142" s="34">
        <f t="shared" si="274"/>
        <v>14</v>
      </c>
      <c r="D1142" s="25">
        <v>44971</v>
      </c>
      <c r="E1142" s="20">
        <f t="shared" si="275"/>
        <v>0</v>
      </c>
      <c r="F1142" s="26">
        <f t="shared" si="276"/>
        <v>0</v>
      </c>
      <c r="G1142" s="26">
        <f t="shared" si="277"/>
        <v>0</v>
      </c>
      <c r="H1142" s="37">
        <f t="shared" si="278"/>
        <v>0</v>
      </c>
      <c r="I1142" s="26">
        <f t="shared" si="279"/>
        <v>0</v>
      </c>
      <c r="J1142" s="20">
        <f t="shared" si="280"/>
        <v>19800</v>
      </c>
      <c r="K1142" s="20">
        <f t="shared" si="281"/>
        <v>2000</v>
      </c>
      <c r="L1142" s="26">
        <v>1000</v>
      </c>
      <c r="M1142" s="26">
        <v>0</v>
      </c>
      <c r="N1142" s="26">
        <v>1000</v>
      </c>
      <c r="O1142" s="20">
        <f t="shared" si="282"/>
        <v>-2000</v>
      </c>
      <c r="P1142" s="20">
        <f t="shared" si="283"/>
        <v>17800</v>
      </c>
      <c r="Q1142" s="26">
        <v>500</v>
      </c>
      <c r="R1142" s="26">
        <v>5000</v>
      </c>
      <c r="S1142" s="26">
        <v>1000</v>
      </c>
      <c r="T1142" s="26">
        <v>500</v>
      </c>
      <c r="U1142" s="26">
        <v>2000</v>
      </c>
      <c r="V1142" s="26">
        <v>3000</v>
      </c>
      <c r="W1142" s="26">
        <v>0</v>
      </c>
      <c r="X1142" s="26">
        <v>5000</v>
      </c>
      <c r="Y1142" s="26">
        <v>800</v>
      </c>
      <c r="Z1142" s="20">
        <f t="shared" si="284"/>
        <v>-19800</v>
      </c>
      <c r="AA1142" s="26">
        <f t="shared" si="285"/>
        <v>15000</v>
      </c>
      <c r="AB1142" s="26">
        <v>0</v>
      </c>
      <c r="AC1142" s="26">
        <v>15000</v>
      </c>
      <c r="AD1142" s="26">
        <v>0</v>
      </c>
      <c r="AE1142" s="26">
        <v>0</v>
      </c>
      <c r="AF1142" s="26">
        <f t="shared" si="286"/>
        <v>-34800</v>
      </c>
      <c r="AG1142" s="27">
        <f>SUM($AF$2:AF1142)/SUM($AH$2:AH1142)</f>
        <v>-3.3841717791411041E-3</v>
      </c>
      <c r="AH1142" s="28">
        <v>10000000</v>
      </c>
      <c r="AI1142" s="26">
        <f t="shared" si="287"/>
        <v>0</v>
      </c>
      <c r="AJ1142" s="26"/>
      <c r="AK1142" s="26"/>
      <c r="AL1142" s="26"/>
      <c r="AM1142" s="26"/>
      <c r="AN1142" s="26"/>
      <c r="AO1142" s="26"/>
      <c r="AP1142" s="26"/>
      <c r="AQ1142" s="26"/>
      <c r="AR1142" s="26"/>
      <c r="AS1142" s="26"/>
      <c r="AT1142" s="29"/>
      <c r="AU1142" s="29"/>
      <c r="AV1142" s="26"/>
      <c r="AW1142" s="26"/>
      <c r="AX1142" s="26"/>
      <c r="AY1142" s="26"/>
      <c r="AZ1142" s="26"/>
      <c r="BA1142" s="26"/>
      <c r="BB1142" s="26"/>
      <c r="BC1142" s="26"/>
      <c r="BD1142" s="26"/>
      <c r="BE1142" s="26"/>
      <c r="BF1142" s="26"/>
      <c r="BG1142" s="26"/>
      <c r="BH1142" s="26"/>
      <c r="BI1142" s="26"/>
      <c r="BJ1142" s="26"/>
      <c r="BK1142" s="26"/>
    </row>
    <row r="1143" spans="1:63" x14ac:dyDescent="0.2">
      <c r="A1143" s="34">
        <f t="shared" si="272"/>
        <v>2023</v>
      </c>
      <c r="B1143" s="34">
        <f t="shared" si="273"/>
        <v>2</v>
      </c>
      <c r="C1143" s="34">
        <f t="shared" si="274"/>
        <v>15</v>
      </c>
      <c r="D1143" s="25">
        <v>44972</v>
      </c>
      <c r="E1143" s="20">
        <f t="shared" si="275"/>
        <v>10000</v>
      </c>
      <c r="F1143" s="26">
        <f t="shared" si="276"/>
        <v>10000</v>
      </c>
      <c r="G1143" s="26">
        <f t="shared" si="277"/>
        <v>0</v>
      </c>
      <c r="H1143" s="37">
        <f t="shared" si="278"/>
        <v>1</v>
      </c>
      <c r="I1143" s="26">
        <f t="shared" si="279"/>
        <v>10000</v>
      </c>
      <c r="J1143" s="20">
        <f t="shared" si="280"/>
        <v>19800</v>
      </c>
      <c r="K1143" s="20">
        <f t="shared" si="281"/>
        <v>2000</v>
      </c>
      <c r="L1143" s="26">
        <v>1000</v>
      </c>
      <c r="M1143" s="26">
        <v>0</v>
      </c>
      <c r="N1143" s="26">
        <v>1000</v>
      </c>
      <c r="O1143" s="20">
        <f t="shared" si="282"/>
        <v>8000</v>
      </c>
      <c r="P1143" s="20">
        <f t="shared" si="283"/>
        <v>17800</v>
      </c>
      <c r="Q1143" s="26">
        <v>500</v>
      </c>
      <c r="R1143" s="26">
        <v>5000</v>
      </c>
      <c r="S1143" s="26">
        <v>1000</v>
      </c>
      <c r="T1143" s="26">
        <v>500</v>
      </c>
      <c r="U1143" s="26">
        <v>2000</v>
      </c>
      <c r="V1143" s="26">
        <v>3000</v>
      </c>
      <c r="W1143" s="26">
        <v>0</v>
      </c>
      <c r="X1143" s="26">
        <v>5000</v>
      </c>
      <c r="Y1143" s="26">
        <v>800</v>
      </c>
      <c r="Z1143" s="20">
        <f t="shared" si="284"/>
        <v>-9800</v>
      </c>
      <c r="AA1143" s="26">
        <f t="shared" si="285"/>
        <v>15000</v>
      </c>
      <c r="AB1143" s="26">
        <v>0</v>
      </c>
      <c r="AC1143" s="26">
        <v>15000</v>
      </c>
      <c r="AD1143" s="26">
        <v>0</v>
      </c>
      <c r="AE1143" s="26">
        <v>0</v>
      </c>
      <c r="AF1143" s="26">
        <f t="shared" si="286"/>
        <v>-24800</v>
      </c>
      <c r="AG1143" s="27">
        <f>SUM($AF$2:AF1143)/SUM($AH$2:AH1143)</f>
        <v>-3.3833800350262697E-3</v>
      </c>
      <c r="AH1143" s="28">
        <v>10000000</v>
      </c>
      <c r="AI1143" s="26">
        <f t="shared" si="287"/>
        <v>0</v>
      </c>
      <c r="AJ1143" s="26"/>
      <c r="AK1143" s="26"/>
      <c r="AL1143" s="26"/>
      <c r="AM1143" s="26"/>
      <c r="AN1143" s="26"/>
      <c r="AO1143" s="26"/>
      <c r="AP1143" s="26"/>
      <c r="AQ1143" s="26"/>
      <c r="AR1143" s="26"/>
      <c r="AS1143" s="26"/>
      <c r="AT1143" s="29"/>
      <c r="AU1143" s="29"/>
      <c r="AV1143" s="26"/>
      <c r="AW1143" s="26"/>
      <c r="AX1143" s="26"/>
      <c r="AY1143" s="26"/>
      <c r="AZ1143" s="26"/>
      <c r="BA1143" s="26"/>
      <c r="BB1143" s="26"/>
      <c r="BC1143" s="26"/>
      <c r="BD1143" s="26"/>
      <c r="BE1143" s="26"/>
      <c r="BF1143" s="26"/>
      <c r="BG1143" s="26"/>
      <c r="BH1143" s="26"/>
      <c r="BI1143" s="26"/>
      <c r="BJ1143" s="26"/>
      <c r="BK1143" s="26"/>
    </row>
    <row r="1144" spans="1:63" x14ac:dyDescent="0.2">
      <c r="A1144" s="34">
        <f t="shared" si="272"/>
        <v>2023</v>
      </c>
      <c r="B1144" s="34">
        <f t="shared" si="273"/>
        <v>2</v>
      </c>
      <c r="C1144" s="34">
        <f t="shared" si="274"/>
        <v>16</v>
      </c>
      <c r="D1144" s="25">
        <v>44973</v>
      </c>
      <c r="E1144" s="20">
        <f t="shared" si="275"/>
        <v>0</v>
      </c>
      <c r="F1144" s="26">
        <f t="shared" si="276"/>
        <v>0</v>
      </c>
      <c r="G1144" s="26">
        <f t="shared" si="277"/>
        <v>0</v>
      </c>
      <c r="H1144" s="37">
        <f t="shared" si="278"/>
        <v>0</v>
      </c>
      <c r="I1144" s="26">
        <f t="shared" si="279"/>
        <v>0</v>
      </c>
      <c r="J1144" s="20">
        <f t="shared" si="280"/>
        <v>19800</v>
      </c>
      <c r="K1144" s="20">
        <f t="shared" si="281"/>
        <v>2000</v>
      </c>
      <c r="L1144" s="26">
        <v>1000</v>
      </c>
      <c r="M1144" s="26">
        <v>0</v>
      </c>
      <c r="N1144" s="26">
        <v>1000</v>
      </c>
      <c r="O1144" s="20">
        <f t="shared" si="282"/>
        <v>-2000</v>
      </c>
      <c r="P1144" s="20">
        <f t="shared" si="283"/>
        <v>17800</v>
      </c>
      <c r="Q1144" s="26">
        <v>500</v>
      </c>
      <c r="R1144" s="26">
        <v>5000</v>
      </c>
      <c r="S1144" s="26">
        <v>1000</v>
      </c>
      <c r="T1144" s="26">
        <v>500</v>
      </c>
      <c r="U1144" s="26">
        <v>2000</v>
      </c>
      <c r="V1144" s="26">
        <v>3000</v>
      </c>
      <c r="W1144" s="26">
        <v>0</v>
      </c>
      <c r="X1144" s="26">
        <v>5000</v>
      </c>
      <c r="Y1144" s="26">
        <v>800</v>
      </c>
      <c r="Z1144" s="20">
        <f t="shared" si="284"/>
        <v>-19800</v>
      </c>
      <c r="AA1144" s="26">
        <f t="shared" si="285"/>
        <v>15000</v>
      </c>
      <c r="AB1144" s="26">
        <v>0</v>
      </c>
      <c r="AC1144" s="26">
        <v>15000</v>
      </c>
      <c r="AD1144" s="26">
        <v>0</v>
      </c>
      <c r="AE1144" s="26">
        <v>0</v>
      </c>
      <c r="AF1144" s="26">
        <f t="shared" si="286"/>
        <v>-34800</v>
      </c>
      <c r="AG1144" s="27">
        <f>SUM($AF$2:AF1144)/SUM($AH$2:AH1144)</f>
        <v>-3.3834645669291339E-3</v>
      </c>
      <c r="AH1144" s="28">
        <v>10000000</v>
      </c>
      <c r="AI1144" s="26">
        <f t="shared" si="287"/>
        <v>0</v>
      </c>
      <c r="AJ1144" s="26"/>
      <c r="AK1144" s="26"/>
      <c r="AL1144" s="26"/>
      <c r="AM1144" s="26"/>
      <c r="AN1144" s="26"/>
      <c r="AO1144" s="26"/>
      <c r="AP1144" s="26"/>
      <c r="AQ1144" s="26"/>
      <c r="AR1144" s="26"/>
      <c r="AS1144" s="26"/>
      <c r="AT1144" s="29"/>
      <c r="AU1144" s="29"/>
      <c r="AV1144" s="26"/>
      <c r="AW1144" s="26"/>
      <c r="AX1144" s="26"/>
      <c r="AY1144" s="26"/>
      <c r="AZ1144" s="26"/>
      <c r="BA1144" s="26"/>
      <c r="BB1144" s="26"/>
      <c r="BC1144" s="26"/>
      <c r="BD1144" s="26"/>
      <c r="BE1144" s="26"/>
      <c r="BF1144" s="26"/>
      <c r="BG1144" s="26"/>
      <c r="BH1144" s="26"/>
      <c r="BI1144" s="26"/>
      <c r="BJ1144" s="26"/>
      <c r="BK1144" s="26"/>
    </row>
    <row r="1145" spans="1:63" x14ac:dyDescent="0.2">
      <c r="A1145" s="34">
        <f t="shared" si="272"/>
        <v>2023</v>
      </c>
      <c r="B1145" s="34">
        <f t="shared" si="273"/>
        <v>2</v>
      </c>
      <c r="C1145" s="34">
        <f t="shared" si="274"/>
        <v>17</v>
      </c>
      <c r="D1145" s="25">
        <v>44974</v>
      </c>
      <c r="E1145" s="20">
        <f t="shared" si="275"/>
        <v>0</v>
      </c>
      <c r="F1145" s="26">
        <f t="shared" si="276"/>
        <v>0</v>
      </c>
      <c r="G1145" s="26">
        <f t="shared" si="277"/>
        <v>0</v>
      </c>
      <c r="H1145" s="37">
        <f t="shared" si="278"/>
        <v>0</v>
      </c>
      <c r="I1145" s="26">
        <f t="shared" si="279"/>
        <v>0</v>
      </c>
      <c r="J1145" s="20">
        <f t="shared" si="280"/>
        <v>19800</v>
      </c>
      <c r="K1145" s="20">
        <f t="shared" si="281"/>
        <v>2000</v>
      </c>
      <c r="L1145" s="26">
        <v>1000</v>
      </c>
      <c r="M1145" s="26">
        <v>0</v>
      </c>
      <c r="N1145" s="26">
        <v>1000</v>
      </c>
      <c r="O1145" s="20">
        <f t="shared" si="282"/>
        <v>-2000</v>
      </c>
      <c r="P1145" s="20">
        <f t="shared" si="283"/>
        <v>17800</v>
      </c>
      <c r="Q1145" s="26">
        <v>500</v>
      </c>
      <c r="R1145" s="26">
        <v>5000</v>
      </c>
      <c r="S1145" s="26">
        <v>1000</v>
      </c>
      <c r="T1145" s="26">
        <v>500</v>
      </c>
      <c r="U1145" s="26">
        <v>2000</v>
      </c>
      <c r="V1145" s="26">
        <v>3000</v>
      </c>
      <c r="W1145" s="26">
        <v>0</v>
      </c>
      <c r="X1145" s="26">
        <v>5000</v>
      </c>
      <c r="Y1145" s="26">
        <v>800</v>
      </c>
      <c r="Z1145" s="20">
        <f t="shared" si="284"/>
        <v>-19800</v>
      </c>
      <c r="AA1145" s="26">
        <f t="shared" si="285"/>
        <v>15000</v>
      </c>
      <c r="AB1145" s="26">
        <v>0</v>
      </c>
      <c r="AC1145" s="26">
        <v>15000</v>
      </c>
      <c r="AD1145" s="26">
        <v>0</v>
      </c>
      <c r="AE1145" s="26">
        <v>0</v>
      </c>
      <c r="AF1145" s="26">
        <f t="shared" si="286"/>
        <v>-34800</v>
      </c>
      <c r="AG1145" s="27">
        <f>SUM($AF$2:AF1145)/SUM($AH$2:AH1145)</f>
        <v>-3.3835489510489511E-3</v>
      </c>
      <c r="AH1145" s="28">
        <v>10000000</v>
      </c>
      <c r="AI1145" s="26">
        <f t="shared" si="287"/>
        <v>0</v>
      </c>
      <c r="AJ1145" s="26"/>
      <c r="AK1145" s="26"/>
      <c r="AL1145" s="26"/>
      <c r="AM1145" s="26"/>
      <c r="AN1145" s="26"/>
      <c r="AO1145" s="26"/>
      <c r="AP1145" s="26"/>
      <c r="AQ1145" s="26"/>
      <c r="AR1145" s="26"/>
      <c r="AS1145" s="26"/>
      <c r="AT1145" s="29"/>
      <c r="AU1145" s="29"/>
      <c r="AV1145" s="26"/>
      <c r="AW1145" s="26"/>
      <c r="AX1145" s="26"/>
      <c r="AY1145" s="26"/>
      <c r="AZ1145" s="26"/>
      <c r="BA1145" s="26"/>
      <c r="BB1145" s="26"/>
      <c r="BC1145" s="26"/>
      <c r="BD1145" s="26"/>
      <c r="BE1145" s="26"/>
      <c r="BF1145" s="26"/>
      <c r="BG1145" s="26"/>
      <c r="BH1145" s="26"/>
      <c r="BI1145" s="26"/>
      <c r="BJ1145" s="26"/>
      <c r="BK1145" s="26"/>
    </row>
    <row r="1146" spans="1:63" x14ac:dyDescent="0.2">
      <c r="A1146" s="34">
        <f t="shared" si="272"/>
        <v>2023</v>
      </c>
      <c r="B1146" s="34">
        <f t="shared" si="273"/>
        <v>2</v>
      </c>
      <c r="C1146" s="34">
        <f t="shared" si="274"/>
        <v>18</v>
      </c>
      <c r="D1146" s="25">
        <v>44975</v>
      </c>
      <c r="E1146" s="20">
        <f t="shared" si="275"/>
        <v>0</v>
      </c>
      <c r="F1146" s="26">
        <f t="shared" si="276"/>
        <v>0</v>
      </c>
      <c r="G1146" s="26">
        <f t="shared" si="277"/>
        <v>0</v>
      </c>
      <c r="H1146" s="37">
        <f t="shared" si="278"/>
        <v>0</v>
      </c>
      <c r="I1146" s="26">
        <f t="shared" si="279"/>
        <v>0</v>
      </c>
      <c r="J1146" s="20">
        <f t="shared" si="280"/>
        <v>19800</v>
      </c>
      <c r="K1146" s="20">
        <f t="shared" si="281"/>
        <v>2000</v>
      </c>
      <c r="L1146" s="26">
        <v>1000</v>
      </c>
      <c r="M1146" s="26">
        <v>0</v>
      </c>
      <c r="N1146" s="26">
        <v>1000</v>
      </c>
      <c r="O1146" s="20">
        <f t="shared" si="282"/>
        <v>-2000</v>
      </c>
      <c r="P1146" s="20">
        <f t="shared" si="283"/>
        <v>17800</v>
      </c>
      <c r="Q1146" s="26">
        <v>500</v>
      </c>
      <c r="R1146" s="26">
        <v>5000</v>
      </c>
      <c r="S1146" s="26">
        <v>1000</v>
      </c>
      <c r="T1146" s="26">
        <v>500</v>
      </c>
      <c r="U1146" s="26">
        <v>2000</v>
      </c>
      <c r="V1146" s="26">
        <v>3000</v>
      </c>
      <c r="W1146" s="26">
        <v>0</v>
      </c>
      <c r="X1146" s="26">
        <v>5000</v>
      </c>
      <c r="Y1146" s="26">
        <v>800</v>
      </c>
      <c r="Z1146" s="20">
        <f t="shared" si="284"/>
        <v>-19800</v>
      </c>
      <c r="AA1146" s="26">
        <f t="shared" si="285"/>
        <v>15000</v>
      </c>
      <c r="AB1146" s="26">
        <v>0</v>
      </c>
      <c r="AC1146" s="26">
        <v>15000</v>
      </c>
      <c r="AD1146" s="26">
        <v>0</v>
      </c>
      <c r="AE1146" s="26">
        <v>0</v>
      </c>
      <c r="AF1146" s="26">
        <f t="shared" si="286"/>
        <v>-34800</v>
      </c>
      <c r="AG1146" s="27">
        <f>SUM($AF$2:AF1146)/SUM($AH$2:AH1146)</f>
        <v>-3.3836331877729257E-3</v>
      </c>
      <c r="AH1146" s="28">
        <v>10000000</v>
      </c>
      <c r="AI1146" s="26">
        <f t="shared" si="287"/>
        <v>0</v>
      </c>
      <c r="AJ1146" s="26"/>
      <c r="AK1146" s="26"/>
      <c r="AL1146" s="26"/>
      <c r="AM1146" s="26"/>
      <c r="AN1146" s="26"/>
      <c r="AO1146" s="26"/>
      <c r="AP1146" s="26"/>
      <c r="AQ1146" s="26"/>
      <c r="AR1146" s="26"/>
      <c r="AS1146" s="26"/>
      <c r="AT1146" s="29"/>
      <c r="AU1146" s="29"/>
      <c r="AV1146" s="26"/>
      <c r="AW1146" s="26"/>
      <c r="AX1146" s="26"/>
      <c r="AY1146" s="26"/>
      <c r="AZ1146" s="26"/>
      <c r="BA1146" s="26"/>
      <c r="BB1146" s="26"/>
      <c r="BC1146" s="26"/>
      <c r="BD1146" s="26"/>
      <c r="BE1146" s="26"/>
      <c r="BF1146" s="26"/>
      <c r="BG1146" s="26"/>
      <c r="BH1146" s="26"/>
      <c r="BI1146" s="26"/>
      <c r="BJ1146" s="26"/>
      <c r="BK1146" s="26"/>
    </row>
    <row r="1147" spans="1:63" x14ac:dyDescent="0.2">
      <c r="A1147" s="34">
        <f t="shared" si="272"/>
        <v>2023</v>
      </c>
      <c r="B1147" s="34">
        <f t="shared" si="273"/>
        <v>2</v>
      </c>
      <c r="C1147" s="34">
        <f t="shared" si="274"/>
        <v>19</v>
      </c>
      <c r="D1147" s="25">
        <v>44976</v>
      </c>
      <c r="E1147" s="20">
        <f t="shared" si="275"/>
        <v>0</v>
      </c>
      <c r="F1147" s="26">
        <f t="shared" si="276"/>
        <v>0</v>
      </c>
      <c r="G1147" s="26">
        <f t="shared" si="277"/>
        <v>0</v>
      </c>
      <c r="H1147" s="37">
        <f t="shared" si="278"/>
        <v>0</v>
      </c>
      <c r="I1147" s="26">
        <f t="shared" si="279"/>
        <v>0</v>
      </c>
      <c r="J1147" s="20">
        <f t="shared" si="280"/>
        <v>19800</v>
      </c>
      <c r="K1147" s="20">
        <f t="shared" si="281"/>
        <v>2000</v>
      </c>
      <c r="L1147" s="26">
        <v>1000</v>
      </c>
      <c r="M1147" s="26">
        <v>0</v>
      </c>
      <c r="N1147" s="26">
        <v>1000</v>
      </c>
      <c r="O1147" s="20">
        <f t="shared" si="282"/>
        <v>-2000</v>
      </c>
      <c r="P1147" s="20">
        <f t="shared" si="283"/>
        <v>17800</v>
      </c>
      <c r="Q1147" s="26">
        <v>500</v>
      </c>
      <c r="R1147" s="26">
        <v>5000</v>
      </c>
      <c r="S1147" s="26">
        <v>1000</v>
      </c>
      <c r="T1147" s="26">
        <v>500</v>
      </c>
      <c r="U1147" s="26">
        <v>2000</v>
      </c>
      <c r="V1147" s="26">
        <v>3000</v>
      </c>
      <c r="W1147" s="26">
        <v>0</v>
      </c>
      <c r="X1147" s="26">
        <v>5000</v>
      </c>
      <c r="Y1147" s="26">
        <v>800</v>
      </c>
      <c r="Z1147" s="20">
        <f t="shared" si="284"/>
        <v>-19800</v>
      </c>
      <c r="AA1147" s="26">
        <f t="shared" si="285"/>
        <v>15000</v>
      </c>
      <c r="AB1147" s="26">
        <v>0</v>
      </c>
      <c r="AC1147" s="26">
        <v>15000</v>
      </c>
      <c r="AD1147" s="26">
        <v>0</v>
      </c>
      <c r="AE1147" s="26">
        <v>0</v>
      </c>
      <c r="AF1147" s="26">
        <f t="shared" si="286"/>
        <v>-34800</v>
      </c>
      <c r="AG1147" s="27">
        <f>SUM($AF$2:AF1147)/SUM($AH$2:AH1147)</f>
        <v>-3.3837172774869111E-3</v>
      </c>
      <c r="AH1147" s="28">
        <v>10000000</v>
      </c>
      <c r="AI1147" s="26">
        <f t="shared" si="287"/>
        <v>0</v>
      </c>
      <c r="AJ1147" s="26"/>
      <c r="AK1147" s="26"/>
      <c r="AL1147" s="26"/>
      <c r="AM1147" s="26"/>
      <c r="AN1147" s="26"/>
      <c r="AO1147" s="26"/>
      <c r="AP1147" s="26"/>
      <c r="AQ1147" s="26"/>
      <c r="AR1147" s="26"/>
      <c r="AS1147" s="26"/>
      <c r="AT1147" s="29"/>
      <c r="AU1147" s="29"/>
      <c r="AV1147" s="26"/>
      <c r="AW1147" s="26"/>
      <c r="AX1147" s="26"/>
      <c r="AY1147" s="26"/>
      <c r="AZ1147" s="26"/>
      <c r="BA1147" s="26"/>
      <c r="BB1147" s="26"/>
      <c r="BC1147" s="26"/>
      <c r="BD1147" s="26"/>
      <c r="BE1147" s="26"/>
      <c r="BF1147" s="26"/>
      <c r="BG1147" s="26"/>
      <c r="BH1147" s="26"/>
      <c r="BI1147" s="26"/>
      <c r="BJ1147" s="26"/>
      <c r="BK1147" s="26"/>
    </row>
    <row r="1148" spans="1:63" x14ac:dyDescent="0.2">
      <c r="A1148" s="34">
        <f t="shared" si="272"/>
        <v>2023</v>
      </c>
      <c r="B1148" s="34">
        <f t="shared" si="273"/>
        <v>2</v>
      </c>
      <c r="C1148" s="34">
        <f t="shared" si="274"/>
        <v>20</v>
      </c>
      <c r="D1148" s="25">
        <v>44977</v>
      </c>
      <c r="E1148" s="20">
        <f t="shared" si="275"/>
        <v>0</v>
      </c>
      <c r="F1148" s="26">
        <f t="shared" si="276"/>
        <v>0</v>
      </c>
      <c r="G1148" s="26">
        <f t="shared" si="277"/>
        <v>0</v>
      </c>
      <c r="H1148" s="37">
        <f t="shared" si="278"/>
        <v>0</v>
      </c>
      <c r="I1148" s="26">
        <f t="shared" si="279"/>
        <v>0</v>
      </c>
      <c r="J1148" s="20">
        <f t="shared" si="280"/>
        <v>19800</v>
      </c>
      <c r="K1148" s="20">
        <f t="shared" si="281"/>
        <v>2000</v>
      </c>
      <c r="L1148" s="26">
        <v>1000</v>
      </c>
      <c r="M1148" s="26">
        <v>0</v>
      </c>
      <c r="N1148" s="26">
        <v>1000</v>
      </c>
      <c r="O1148" s="20">
        <f t="shared" si="282"/>
        <v>-2000</v>
      </c>
      <c r="P1148" s="20">
        <f t="shared" si="283"/>
        <v>17800</v>
      </c>
      <c r="Q1148" s="26">
        <v>500</v>
      </c>
      <c r="R1148" s="26">
        <v>5000</v>
      </c>
      <c r="S1148" s="26">
        <v>1000</v>
      </c>
      <c r="T1148" s="26">
        <v>500</v>
      </c>
      <c r="U1148" s="26">
        <v>2000</v>
      </c>
      <c r="V1148" s="26">
        <v>3000</v>
      </c>
      <c r="W1148" s="26">
        <v>0</v>
      </c>
      <c r="X1148" s="26">
        <v>5000</v>
      </c>
      <c r="Y1148" s="26">
        <v>800</v>
      </c>
      <c r="Z1148" s="20">
        <f t="shared" si="284"/>
        <v>-19800</v>
      </c>
      <c r="AA1148" s="26">
        <f t="shared" si="285"/>
        <v>15000</v>
      </c>
      <c r="AB1148" s="26">
        <v>0</v>
      </c>
      <c r="AC1148" s="26">
        <v>15000</v>
      </c>
      <c r="AD1148" s="26">
        <v>0</v>
      </c>
      <c r="AE1148" s="26">
        <v>0</v>
      </c>
      <c r="AF1148" s="26">
        <f t="shared" si="286"/>
        <v>-34800</v>
      </c>
      <c r="AG1148" s="27">
        <f>SUM($AF$2:AF1148)/SUM($AH$2:AH1148)</f>
        <v>-3.3838012205754139E-3</v>
      </c>
      <c r="AH1148" s="28">
        <v>10000000</v>
      </c>
      <c r="AI1148" s="26">
        <f t="shared" si="287"/>
        <v>0</v>
      </c>
      <c r="AJ1148" s="26"/>
      <c r="AK1148" s="26"/>
      <c r="AL1148" s="26"/>
      <c r="AM1148" s="26"/>
      <c r="AN1148" s="26"/>
      <c r="AO1148" s="26"/>
      <c r="AP1148" s="26"/>
      <c r="AQ1148" s="26"/>
      <c r="AR1148" s="26"/>
      <c r="AS1148" s="26"/>
      <c r="AT1148" s="29"/>
      <c r="AU1148" s="29"/>
      <c r="AV1148" s="26"/>
      <c r="AW1148" s="26"/>
      <c r="AX1148" s="26"/>
      <c r="AY1148" s="26"/>
      <c r="AZ1148" s="26"/>
      <c r="BA1148" s="26"/>
      <c r="BB1148" s="26"/>
      <c r="BC1148" s="26"/>
      <c r="BD1148" s="26"/>
      <c r="BE1148" s="26"/>
      <c r="BF1148" s="26"/>
      <c r="BG1148" s="26"/>
      <c r="BH1148" s="26"/>
      <c r="BI1148" s="26"/>
      <c r="BJ1148" s="26"/>
      <c r="BK1148" s="26"/>
    </row>
    <row r="1149" spans="1:63" x14ac:dyDescent="0.2">
      <c r="A1149" s="34">
        <f t="shared" si="272"/>
        <v>2023</v>
      </c>
      <c r="B1149" s="34">
        <f t="shared" si="273"/>
        <v>2</v>
      </c>
      <c r="C1149" s="34">
        <f t="shared" si="274"/>
        <v>21</v>
      </c>
      <c r="D1149" s="25">
        <v>44978</v>
      </c>
      <c r="E1149" s="20">
        <f t="shared" si="275"/>
        <v>0</v>
      </c>
      <c r="F1149" s="26">
        <f t="shared" si="276"/>
        <v>0</v>
      </c>
      <c r="G1149" s="26">
        <f t="shared" si="277"/>
        <v>0</v>
      </c>
      <c r="H1149" s="37">
        <f t="shared" si="278"/>
        <v>0</v>
      </c>
      <c r="I1149" s="26">
        <f t="shared" si="279"/>
        <v>0</v>
      </c>
      <c r="J1149" s="20">
        <f t="shared" si="280"/>
        <v>19800</v>
      </c>
      <c r="K1149" s="20">
        <f t="shared" si="281"/>
        <v>2000</v>
      </c>
      <c r="L1149" s="26">
        <v>1000</v>
      </c>
      <c r="M1149" s="26">
        <v>0</v>
      </c>
      <c r="N1149" s="26">
        <v>1000</v>
      </c>
      <c r="O1149" s="20">
        <f t="shared" si="282"/>
        <v>-2000</v>
      </c>
      <c r="P1149" s="20">
        <f t="shared" si="283"/>
        <v>17800</v>
      </c>
      <c r="Q1149" s="26">
        <v>500</v>
      </c>
      <c r="R1149" s="26">
        <v>5000</v>
      </c>
      <c r="S1149" s="26">
        <v>1000</v>
      </c>
      <c r="T1149" s="26">
        <v>500</v>
      </c>
      <c r="U1149" s="26">
        <v>2000</v>
      </c>
      <c r="V1149" s="26">
        <v>3000</v>
      </c>
      <c r="W1149" s="26">
        <v>0</v>
      </c>
      <c r="X1149" s="26">
        <v>5000</v>
      </c>
      <c r="Y1149" s="26">
        <v>800</v>
      </c>
      <c r="Z1149" s="20">
        <f t="shared" si="284"/>
        <v>-19800</v>
      </c>
      <c r="AA1149" s="26">
        <f t="shared" si="285"/>
        <v>15000</v>
      </c>
      <c r="AB1149" s="26">
        <v>0</v>
      </c>
      <c r="AC1149" s="26">
        <v>15000</v>
      </c>
      <c r="AD1149" s="26">
        <v>0</v>
      </c>
      <c r="AE1149" s="26">
        <v>0</v>
      </c>
      <c r="AF1149" s="26">
        <f t="shared" si="286"/>
        <v>-34800</v>
      </c>
      <c r="AG1149" s="27">
        <f>SUM($AF$2:AF1149)/SUM($AH$2:AH1149)</f>
        <v>-3.3838850174216029E-3</v>
      </c>
      <c r="AH1149" s="28">
        <v>10000000</v>
      </c>
      <c r="AI1149" s="26">
        <f t="shared" si="287"/>
        <v>0</v>
      </c>
      <c r="AJ1149" s="26"/>
      <c r="AK1149" s="26"/>
      <c r="AL1149" s="26"/>
      <c r="AM1149" s="26"/>
      <c r="AN1149" s="26"/>
      <c r="AO1149" s="26"/>
      <c r="AP1149" s="26"/>
      <c r="AQ1149" s="26"/>
      <c r="AR1149" s="26"/>
      <c r="AS1149" s="26"/>
      <c r="AT1149" s="29"/>
      <c r="AU1149" s="29"/>
      <c r="AV1149" s="26"/>
      <c r="AW1149" s="26"/>
      <c r="AX1149" s="26"/>
      <c r="AY1149" s="26"/>
      <c r="AZ1149" s="26"/>
      <c r="BA1149" s="26"/>
      <c r="BB1149" s="26"/>
      <c r="BC1149" s="26"/>
      <c r="BD1149" s="26"/>
      <c r="BE1149" s="26"/>
      <c r="BF1149" s="26"/>
      <c r="BG1149" s="26"/>
      <c r="BH1149" s="26"/>
      <c r="BI1149" s="26"/>
      <c r="BJ1149" s="26"/>
      <c r="BK1149" s="26"/>
    </row>
    <row r="1150" spans="1:63" x14ac:dyDescent="0.2">
      <c r="A1150" s="34">
        <f t="shared" si="272"/>
        <v>2023</v>
      </c>
      <c r="B1150" s="34">
        <f t="shared" si="273"/>
        <v>2</v>
      </c>
      <c r="C1150" s="34">
        <f t="shared" si="274"/>
        <v>22</v>
      </c>
      <c r="D1150" s="25">
        <v>44979</v>
      </c>
      <c r="E1150" s="20">
        <f t="shared" si="275"/>
        <v>0</v>
      </c>
      <c r="F1150" s="26">
        <f t="shared" si="276"/>
        <v>0</v>
      </c>
      <c r="G1150" s="26">
        <f t="shared" si="277"/>
        <v>0</v>
      </c>
      <c r="H1150" s="37">
        <f t="shared" si="278"/>
        <v>0</v>
      </c>
      <c r="I1150" s="26">
        <f t="shared" si="279"/>
        <v>0</v>
      </c>
      <c r="J1150" s="20">
        <f t="shared" si="280"/>
        <v>19800</v>
      </c>
      <c r="K1150" s="20">
        <f t="shared" si="281"/>
        <v>2000</v>
      </c>
      <c r="L1150" s="26">
        <v>1000</v>
      </c>
      <c r="M1150" s="26">
        <v>0</v>
      </c>
      <c r="N1150" s="26">
        <v>1000</v>
      </c>
      <c r="O1150" s="20">
        <f t="shared" si="282"/>
        <v>-2000</v>
      </c>
      <c r="P1150" s="20">
        <f t="shared" si="283"/>
        <v>17800</v>
      </c>
      <c r="Q1150" s="26">
        <v>500</v>
      </c>
      <c r="R1150" s="26">
        <v>5000</v>
      </c>
      <c r="S1150" s="26">
        <v>1000</v>
      </c>
      <c r="T1150" s="26">
        <v>500</v>
      </c>
      <c r="U1150" s="26">
        <v>2000</v>
      </c>
      <c r="V1150" s="26">
        <v>3000</v>
      </c>
      <c r="W1150" s="26">
        <v>0</v>
      </c>
      <c r="X1150" s="26">
        <v>5000</v>
      </c>
      <c r="Y1150" s="26">
        <v>800</v>
      </c>
      <c r="Z1150" s="20">
        <f t="shared" si="284"/>
        <v>-19800</v>
      </c>
      <c r="AA1150" s="26">
        <f t="shared" si="285"/>
        <v>15000</v>
      </c>
      <c r="AB1150" s="26">
        <v>0</v>
      </c>
      <c r="AC1150" s="26">
        <v>15000</v>
      </c>
      <c r="AD1150" s="26">
        <v>0</v>
      </c>
      <c r="AE1150" s="26">
        <v>0</v>
      </c>
      <c r="AF1150" s="26">
        <f t="shared" si="286"/>
        <v>-34800</v>
      </c>
      <c r="AG1150" s="27">
        <f>SUM($AF$2:AF1150)/SUM($AH$2:AH1150)</f>
        <v>-3.3839686684073106E-3</v>
      </c>
      <c r="AH1150" s="28">
        <v>10000000</v>
      </c>
      <c r="AI1150" s="26">
        <f t="shared" si="287"/>
        <v>0</v>
      </c>
      <c r="AJ1150" s="26"/>
      <c r="AK1150" s="26"/>
      <c r="AL1150" s="26"/>
      <c r="AM1150" s="26"/>
      <c r="AN1150" s="26"/>
      <c r="AO1150" s="26"/>
      <c r="AP1150" s="26"/>
      <c r="AQ1150" s="26"/>
      <c r="AR1150" s="26"/>
      <c r="AS1150" s="26"/>
      <c r="AT1150" s="29"/>
      <c r="AU1150" s="29"/>
      <c r="AV1150" s="26"/>
      <c r="AW1150" s="26"/>
      <c r="AX1150" s="26"/>
      <c r="AY1150" s="26"/>
      <c r="AZ1150" s="26"/>
      <c r="BA1150" s="26"/>
      <c r="BB1150" s="26"/>
      <c r="BC1150" s="26"/>
      <c r="BD1150" s="26"/>
      <c r="BE1150" s="26"/>
      <c r="BF1150" s="26"/>
      <c r="BG1150" s="26"/>
      <c r="BH1150" s="26"/>
      <c r="BI1150" s="26"/>
      <c r="BJ1150" s="26"/>
      <c r="BK1150" s="26"/>
    </row>
    <row r="1151" spans="1:63" x14ac:dyDescent="0.2">
      <c r="A1151" s="34">
        <f t="shared" si="272"/>
        <v>2023</v>
      </c>
      <c r="B1151" s="34">
        <f t="shared" si="273"/>
        <v>2</v>
      </c>
      <c r="C1151" s="34">
        <f t="shared" si="274"/>
        <v>23</v>
      </c>
      <c r="D1151" s="25">
        <v>44980</v>
      </c>
      <c r="E1151" s="20">
        <f t="shared" si="275"/>
        <v>0</v>
      </c>
      <c r="F1151" s="26">
        <f t="shared" si="276"/>
        <v>0</v>
      </c>
      <c r="G1151" s="26">
        <f t="shared" si="277"/>
        <v>0</v>
      </c>
      <c r="H1151" s="37">
        <f t="shared" si="278"/>
        <v>0</v>
      </c>
      <c r="I1151" s="26">
        <f t="shared" si="279"/>
        <v>0</v>
      </c>
      <c r="J1151" s="20">
        <f t="shared" si="280"/>
        <v>19800</v>
      </c>
      <c r="K1151" s="20">
        <f t="shared" si="281"/>
        <v>2000</v>
      </c>
      <c r="L1151" s="26">
        <v>1000</v>
      </c>
      <c r="M1151" s="26">
        <v>0</v>
      </c>
      <c r="N1151" s="26">
        <v>1000</v>
      </c>
      <c r="O1151" s="20">
        <f t="shared" si="282"/>
        <v>-2000</v>
      </c>
      <c r="P1151" s="20">
        <f t="shared" si="283"/>
        <v>17800</v>
      </c>
      <c r="Q1151" s="26">
        <v>500</v>
      </c>
      <c r="R1151" s="26">
        <v>5000</v>
      </c>
      <c r="S1151" s="26">
        <v>1000</v>
      </c>
      <c r="T1151" s="26">
        <v>500</v>
      </c>
      <c r="U1151" s="26">
        <v>2000</v>
      </c>
      <c r="V1151" s="26">
        <v>3000</v>
      </c>
      <c r="W1151" s="26">
        <v>0</v>
      </c>
      <c r="X1151" s="26">
        <v>5000</v>
      </c>
      <c r="Y1151" s="26">
        <v>800</v>
      </c>
      <c r="Z1151" s="20">
        <f t="shared" si="284"/>
        <v>-19800</v>
      </c>
      <c r="AA1151" s="26">
        <f t="shared" si="285"/>
        <v>15000</v>
      </c>
      <c r="AB1151" s="26">
        <v>0</v>
      </c>
      <c r="AC1151" s="26">
        <v>15000</v>
      </c>
      <c r="AD1151" s="26">
        <v>0</v>
      </c>
      <c r="AE1151" s="26">
        <v>0</v>
      </c>
      <c r="AF1151" s="26">
        <f t="shared" si="286"/>
        <v>-34800</v>
      </c>
      <c r="AG1151" s="27">
        <f>SUM($AF$2:AF1151)/SUM($AH$2:AH1151)</f>
        <v>-3.3840521739130435E-3</v>
      </c>
      <c r="AH1151" s="28">
        <v>10000000</v>
      </c>
      <c r="AI1151" s="26">
        <f t="shared" si="287"/>
        <v>0</v>
      </c>
      <c r="AJ1151" s="26"/>
      <c r="AK1151" s="26"/>
      <c r="AL1151" s="26"/>
      <c r="AM1151" s="26"/>
      <c r="AN1151" s="26"/>
      <c r="AO1151" s="26"/>
      <c r="AP1151" s="26"/>
      <c r="AQ1151" s="26"/>
      <c r="AR1151" s="26"/>
      <c r="AS1151" s="26"/>
      <c r="AT1151" s="29"/>
      <c r="AU1151" s="29"/>
      <c r="AV1151" s="26"/>
      <c r="AW1151" s="26"/>
      <c r="AX1151" s="26"/>
      <c r="AY1151" s="26"/>
      <c r="AZ1151" s="26"/>
      <c r="BA1151" s="26"/>
      <c r="BB1151" s="26"/>
      <c r="BC1151" s="26"/>
      <c r="BD1151" s="26"/>
      <c r="BE1151" s="26"/>
      <c r="BF1151" s="26"/>
      <c r="BG1151" s="26"/>
      <c r="BH1151" s="26"/>
      <c r="BI1151" s="26"/>
      <c r="BJ1151" s="26"/>
      <c r="BK1151" s="26"/>
    </row>
    <row r="1152" spans="1:63" x14ac:dyDescent="0.2">
      <c r="A1152" s="34">
        <f t="shared" si="272"/>
        <v>2023</v>
      </c>
      <c r="B1152" s="34">
        <f t="shared" si="273"/>
        <v>2</v>
      </c>
      <c r="C1152" s="34">
        <f t="shared" si="274"/>
        <v>24</v>
      </c>
      <c r="D1152" s="25">
        <v>44981</v>
      </c>
      <c r="E1152" s="20">
        <f t="shared" si="275"/>
        <v>0</v>
      </c>
      <c r="F1152" s="26">
        <f t="shared" si="276"/>
        <v>0</v>
      </c>
      <c r="G1152" s="26">
        <f t="shared" si="277"/>
        <v>0</v>
      </c>
      <c r="H1152" s="37">
        <f t="shared" si="278"/>
        <v>0</v>
      </c>
      <c r="I1152" s="26">
        <f t="shared" si="279"/>
        <v>0</v>
      </c>
      <c r="J1152" s="20">
        <f t="shared" si="280"/>
        <v>19800</v>
      </c>
      <c r="K1152" s="20">
        <f t="shared" si="281"/>
        <v>2000</v>
      </c>
      <c r="L1152" s="26">
        <v>1000</v>
      </c>
      <c r="M1152" s="26">
        <v>0</v>
      </c>
      <c r="N1152" s="26">
        <v>1000</v>
      </c>
      <c r="O1152" s="20">
        <f t="shared" si="282"/>
        <v>-2000</v>
      </c>
      <c r="P1152" s="20">
        <f t="shared" si="283"/>
        <v>17800</v>
      </c>
      <c r="Q1152" s="26">
        <v>500</v>
      </c>
      <c r="R1152" s="26">
        <v>5000</v>
      </c>
      <c r="S1152" s="26">
        <v>1000</v>
      </c>
      <c r="T1152" s="26">
        <v>500</v>
      </c>
      <c r="U1152" s="26">
        <v>2000</v>
      </c>
      <c r="V1152" s="26">
        <v>3000</v>
      </c>
      <c r="W1152" s="26">
        <v>0</v>
      </c>
      <c r="X1152" s="26">
        <v>5000</v>
      </c>
      <c r="Y1152" s="26">
        <v>800</v>
      </c>
      <c r="Z1152" s="20">
        <f t="shared" si="284"/>
        <v>-19800</v>
      </c>
      <c r="AA1152" s="26">
        <f t="shared" si="285"/>
        <v>15000</v>
      </c>
      <c r="AB1152" s="26">
        <v>0</v>
      </c>
      <c r="AC1152" s="26">
        <v>15000</v>
      </c>
      <c r="AD1152" s="26">
        <v>0</v>
      </c>
      <c r="AE1152" s="26">
        <v>0</v>
      </c>
      <c r="AF1152" s="26">
        <f t="shared" si="286"/>
        <v>-34800</v>
      </c>
      <c r="AG1152" s="27">
        <f>SUM($AF$2:AF1152)/SUM($AH$2:AH1152)</f>
        <v>-3.3841355343179843E-3</v>
      </c>
      <c r="AH1152" s="28">
        <v>10000000</v>
      </c>
      <c r="AI1152" s="26">
        <f t="shared" si="287"/>
        <v>0</v>
      </c>
      <c r="AJ1152" s="26"/>
      <c r="AK1152" s="26"/>
      <c r="AL1152" s="26"/>
      <c r="AM1152" s="26"/>
      <c r="AN1152" s="26"/>
      <c r="AO1152" s="26"/>
      <c r="AP1152" s="26"/>
      <c r="AQ1152" s="26"/>
      <c r="AR1152" s="26"/>
      <c r="AS1152" s="26"/>
      <c r="AT1152" s="29"/>
      <c r="AU1152" s="29"/>
      <c r="AV1152" s="26"/>
      <c r="AW1152" s="26"/>
      <c r="AX1152" s="26"/>
      <c r="AY1152" s="26"/>
      <c r="AZ1152" s="26"/>
      <c r="BA1152" s="26"/>
      <c r="BB1152" s="26"/>
      <c r="BC1152" s="26"/>
      <c r="BD1152" s="26"/>
      <c r="BE1152" s="26"/>
      <c r="BF1152" s="26"/>
      <c r="BG1152" s="26"/>
      <c r="BH1152" s="26"/>
      <c r="BI1152" s="26"/>
      <c r="BJ1152" s="26"/>
      <c r="BK1152" s="26"/>
    </row>
    <row r="1153" spans="1:63" x14ac:dyDescent="0.2">
      <c r="A1153" s="34">
        <f t="shared" si="272"/>
        <v>2023</v>
      </c>
      <c r="B1153" s="34">
        <f t="shared" si="273"/>
        <v>2</v>
      </c>
      <c r="C1153" s="34">
        <f t="shared" si="274"/>
        <v>25</v>
      </c>
      <c r="D1153" s="25">
        <v>44982</v>
      </c>
      <c r="E1153" s="20">
        <f t="shared" si="275"/>
        <v>0</v>
      </c>
      <c r="F1153" s="26">
        <f t="shared" si="276"/>
        <v>0</v>
      </c>
      <c r="G1153" s="26">
        <f t="shared" si="277"/>
        <v>0</v>
      </c>
      <c r="H1153" s="37">
        <f t="shared" si="278"/>
        <v>0</v>
      </c>
      <c r="I1153" s="26">
        <f t="shared" si="279"/>
        <v>0</v>
      </c>
      <c r="J1153" s="20">
        <f t="shared" si="280"/>
        <v>19800</v>
      </c>
      <c r="K1153" s="20">
        <f t="shared" si="281"/>
        <v>2000</v>
      </c>
      <c r="L1153" s="26">
        <v>1000</v>
      </c>
      <c r="M1153" s="26">
        <v>0</v>
      </c>
      <c r="N1153" s="26">
        <v>1000</v>
      </c>
      <c r="O1153" s="20">
        <f t="shared" si="282"/>
        <v>-2000</v>
      </c>
      <c r="P1153" s="20">
        <f t="shared" si="283"/>
        <v>17800</v>
      </c>
      <c r="Q1153" s="26">
        <v>500</v>
      </c>
      <c r="R1153" s="26">
        <v>5000</v>
      </c>
      <c r="S1153" s="26">
        <v>1000</v>
      </c>
      <c r="T1153" s="26">
        <v>500</v>
      </c>
      <c r="U1153" s="26">
        <v>2000</v>
      </c>
      <c r="V1153" s="26">
        <v>3000</v>
      </c>
      <c r="W1153" s="26">
        <v>0</v>
      </c>
      <c r="X1153" s="26">
        <v>5000</v>
      </c>
      <c r="Y1153" s="26">
        <v>800</v>
      </c>
      <c r="Z1153" s="20">
        <f t="shared" si="284"/>
        <v>-19800</v>
      </c>
      <c r="AA1153" s="26">
        <f t="shared" si="285"/>
        <v>15000</v>
      </c>
      <c r="AB1153" s="26">
        <v>0</v>
      </c>
      <c r="AC1153" s="26">
        <v>15000</v>
      </c>
      <c r="AD1153" s="26">
        <v>0</v>
      </c>
      <c r="AE1153" s="26">
        <v>0</v>
      </c>
      <c r="AF1153" s="26">
        <f t="shared" si="286"/>
        <v>-34800</v>
      </c>
      <c r="AG1153" s="27">
        <f>SUM($AF$2:AF1153)/SUM($AH$2:AH1153)</f>
        <v>-3.3842187500000001E-3</v>
      </c>
      <c r="AH1153" s="28">
        <v>10000000</v>
      </c>
      <c r="AI1153" s="26">
        <f t="shared" si="287"/>
        <v>0</v>
      </c>
      <c r="AJ1153" s="26"/>
      <c r="AK1153" s="26"/>
      <c r="AL1153" s="26"/>
      <c r="AM1153" s="26"/>
      <c r="AN1153" s="26"/>
      <c r="AO1153" s="26"/>
      <c r="AP1153" s="26"/>
      <c r="AQ1153" s="26"/>
      <c r="AR1153" s="26"/>
      <c r="AS1153" s="26"/>
      <c r="AT1153" s="29"/>
      <c r="AU1153" s="29"/>
      <c r="AV1153" s="26"/>
      <c r="AW1153" s="26"/>
      <c r="AX1153" s="26"/>
      <c r="AY1153" s="26"/>
      <c r="AZ1153" s="26"/>
      <c r="BA1153" s="26"/>
      <c r="BB1153" s="26"/>
      <c r="BC1153" s="26"/>
      <c r="BD1153" s="26"/>
      <c r="BE1153" s="26"/>
      <c r="BF1153" s="26"/>
      <c r="BG1153" s="26"/>
      <c r="BH1153" s="26"/>
      <c r="BI1153" s="26"/>
      <c r="BJ1153" s="26"/>
      <c r="BK1153" s="26"/>
    </row>
    <row r="1154" spans="1:63" x14ac:dyDescent="0.2">
      <c r="A1154" s="34">
        <f t="shared" si="272"/>
        <v>2023</v>
      </c>
      <c r="B1154" s="34">
        <f t="shared" si="273"/>
        <v>2</v>
      </c>
      <c r="C1154" s="34">
        <f t="shared" si="274"/>
        <v>26</v>
      </c>
      <c r="D1154" s="25">
        <v>44983</v>
      </c>
      <c r="E1154" s="20">
        <f t="shared" si="275"/>
        <v>0</v>
      </c>
      <c r="F1154" s="26">
        <f t="shared" si="276"/>
        <v>0</v>
      </c>
      <c r="G1154" s="26">
        <f t="shared" si="277"/>
        <v>0</v>
      </c>
      <c r="H1154" s="37">
        <f t="shared" si="278"/>
        <v>0</v>
      </c>
      <c r="I1154" s="26">
        <f t="shared" si="279"/>
        <v>0</v>
      </c>
      <c r="J1154" s="20">
        <f t="shared" si="280"/>
        <v>19800</v>
      </c>
      <c r="K1154" s="20">
        <f t="shared" si="281"/>
        <v>2000</v>
      </c>
      <c r="L1154" s="26">
        <v>1000</v>
      </c>
      <c r="M1154" s="26">
        <v>0</v>
      </c>
      <c r="N1154" s="26">
        <v>1000</v>
      </c>
      <c r="O1154" s="20">
        <f t="shared" si="282"/>
        <v>-2000</v>
      </c>
      <c r="P1154" s="20">
        <f t="shared" si="283"/>
        <v>17800</v>
      </c>
      <c r="Q1154" s="26">
        <v>500</v>
      </c>
      <c r="R1154" s="26">
        <v>5000</v>
      </c>
      <c r="S1154" s="26">
        <v>1000</v>
      </c>
      <c r="T1154" s="26">
        <v>500</v>
      </c>
      <c r="U1154" s="26">
        <v>2000</v>
      </c>
      <c r="V1154" s="26">
        <v>3000</v>
      </c>
      <c r="W1154" s="26">
        <v>0</v>
      </c>
      <c r="X1154" s="26">
        <v>5000</v>
      </c>
      <c r="Y1154" s="26">
        <v>800</v>
      </c>
      <c r="Z1154" s="20">
        <f t="shared" si="284"/>
        <v>-19800</v>
      </c>
      <c r="AA1154" s="26">
        <f t="shared" si="285"/>
        <v>15000</v>
      </c>
      <c r="AB1154" s="26">
        <v>0</v>
      </c>
      <c r="AC1154" s="26">
        <v>15000</v>
      </c>
      <c r="AD1154" s="26">
        <v>0</v>
      </c>
      <c r="AE1154" s="26">
        <v>0</v>
      </c>
      <c r="AF1154" s="26">
        <f t="shared" si="286"/>
        <v>-34800</v>
      </c>
      <c r="AG1154" s="27">
        <f>SUM($AF$2:AF1154)/SUM($AH$2:AH1154)</f>
        <v>-3.3843018213356463E-3</v>
      </c>
      <c r="AH1154" s="28">
        <v>10000000</v>
      </c>
      <c r="AI1154" s="26">
        <f t="shared" si="287"/>
        <v>0</v>
      </c>
      <c r="AJ1154" s="26"/>
      <c r="AK1154" s="26"/>
      <c r="AL1154" s="26"/>
      <c r="AM1154" s="26"/>
      <c r="AN1154" s="26"/>
      <c r="AO1154" s="26"/>
      <c r="AP1154" s="26"/>
      <c r="AQ1154" s="26"/>
      <c r="AR1154" s="26"/>
      <c r="AS1154" s="26"/>
      <c r="AT1154" s="29"/>
      <c r="AU1154" s="29"/>
      <c r="AV1154" s="26"/>
      <c r="AW1154" s="26"/>
      <c r="AX1154" s="26"/>
      <c r="AY1154" s="26"/>
      <c r="AZ1154" s="26"/>
      <c r="BA1154" s="26"/>
      <c r="BB1154" s="26"/>
      <c r="BC1154" s="26"/>
      <c r="BD1154" s="26"/>
      <c r="BE1154" s="26"/>
      <c r="BF1154" s="26"/>
      <c r="BG1154" s="26"/>
      <c r="BH1154" s="26"/>
      <c r="BI1154" s="26"/>
      <c r="BJ1154" s="26"/>
      <c r="BK1154" s="26"/>
    </row>
    <row r="1155" spans="1:63" x14ac:dyDescent="0.2">
      <c r="A1155" s="34">
        <f t="shared" ref="A1155:A1218" si="288">YEAR(D1155)</f>
        <v>2023</v>
      </c>
      <c r="B1155" s="34">
        <f t="shared" ref="B1155:B1218" si="289">MONTH(D1155)</f>
        <v>2</v>
      </c>
      <c r="C1155" s="34">
        <f t="shared" ref="C1155:C1218" si="290">DAY(D1155)</f>
        <v>27</v>
      </c>
      <c r="D1155" s="25">
        <v>44984</v>
      </c>
      <c r="E1155" s="20">
        <f t="shared" ref="E1155:E1218" si="291">SUM(F1155:G1155)</f>
        <v>0</v>
      </c>
      <c r="F1155" s="26">
        <f t="shared" ref="F1155:F1218" si="292">IF(OR($C1155=1,$C1155=15,$C1155=30),10000,0)</f>
        <v>0</v>
      </c>
      <c r="G1155" s="26">
        <f t="shared" ref="G1155:G1218" si="293">IF($C1155=30,100,0)</f>
        <v>0</v>
      </c>
      <c r="H1155" s="37">
        <f t="shared" ref="H1155:H1218" si="294">IF(OR($C1155=1,$C1155=15,$C1155=30),1,0)</f>
        <v>0</v>
      </c>
      <c r="I1155" s="26">
        <f t="shared" ref="I1155:I1218" si="295">IFERROR(F1155/H1155,0)</f>
        <v>0</v>
      </c>
      <c r="J1155" s="20">
        <f t="shared" ref="J1155:J1218" si="296">K1155+P1155</f>
        <v>19800</v>
      </c>
      <c r="K1155" s="20">
        <f t="shared" ref="K1155:K1218" si="297">SUM(L1155:N1155)</f>
        <v>2000</v>
      </c>
      <c r="L1155" s="26">
        <v>1000</v>
      </c>
      <c r="M1155" s="26">
        <v>0</v>
      </c>
      <c r="N1155" s="26">
        <v>1000</v>
      </c>
      <c r="O1155" s="20">
        <f t="shared" ref="O1155:O1218" si="298">E1155-K1155</f>
        <v>-2000</v>
      </c>
      <c r="P1155" s="20">
        <f t="shared" ref="P1155:P1218" si="299">SUM(Q1155:Y1155)</f>
        <v>17800</v>
      </c>
      <c r="Q1155" s="26">
        <v>500</v>
      </c>
      <c r="R1155" s="26">
        <v>5000</v>
      </c>
      <c r="S1155" s="26">
        <v>1000</v>
      </c>
      <c r="T1155" s="26">
        <v>500</v>
      </c>
      <c r="U1155" s="26">
        <v>2000</v>
      </c>
      <c r="V1155" s="26">
        <v>3000</v>
      </c>
      <c r="W1155" s="26">
        <v>0</v>
      </c>
      <c r="X1155" s="26">
        <v>5000</v>
      </c>
      <c r="Y1155" s="26">
        <v>800</v>
      </c>
      <c r="Z1155" s="20">
        <f t="shared" ref="Z1155:Z1218" si="300">O1155-P1155</f>
        <v>-19800</v>
      </c>
      <c r="AA1155" s="26">
        <f t="shared" ref="AA1155:AA1218" si="301">SUM(AB1155:AE1155)</f>
        <v>15000</v>
      </c>
      <c r="AB1155" s="26">
        <v>0</v>
      </c>
      <c r="AC1155" s="26">
        <v>15000</v>
      </c>
      <c r="AD1155" s="26">
        <v>0</v>
      </c>
      <c r="AE1155" s="26">
        <v>0</v>
      </c>
      <c r="AF1155" s="26">
        <f t="shared" ref="AF1155:AF1218" si="302">Z1155-AA1155</f>
        <v>-34800</v>
      </c>
      <c r="AG1155" s="27">
        <f>SUM($AF$2:AF1155)/SUM($AH$2:AH1155)</f>
        <v>-3.3843847487001733E-3</v>
      </c>
      <c r="AH1155" s="28">
        <v>10000000</v>
      </c>
      <c r="AI1155" s="26">
        <f t="shared" ref="AI1155:AI1218" si="303">AJ1155-AK1155</f>
        <v>0</v>
      </c>
      <c r="AJ1155" s="26"/>
      <c r="AK1155" s="26"/>
      <c r="AL1155" s="26"/>
      <c r="AM1155" s="26"/>
      <c r="AN1155" s="26"/>
      <c r="AO1155" s="26"/>
      <c r="AP1155" s="26"/>
      <c r="AQ1155" s="26"/>
      <c r="AR1155" s="26"/>
      <c r="AS1155" s="26"/>
      <c r="AT1155" s="29"/>
      <c r="AU1155" s="29"/>
      <c r="AV1155" s="26"/>
      <c r="AW1155" s="26"/>
      <c r="AX1155" s="26"/>
      <c r="AY1155" s="26"/>
      <c r="AZ1155" s="26"/>
      <c r="BA1155" s="26"/>
      <c r="BB1155" s="26"/>
      <c r="BC1155" s="26"/>
      <c r="BD1155" s="26"/>
      <c r="BE1155" s="26"/>
      <c r="BF1155" s="26"/>
      <c r="BG1155" s="26"/>
      <c r="BH1155" s="26"/>
      <c r="BI1155" s="26"/>
      <c r="BJ1155" s="26"/>
      <c r="BK1155" s="26"/>
    </row>
    <row r="1156" spans="1:63" x14ac:dyDescent="0.2">
      <c r="A1156" s="34">
        <f t="shared" si="288"/>
        <v>2023</v>
      </c>
      <c r="B1156" s="34">
        <f t="shared" si="289"/>
        <v>2</v>
      </c>
      <c r="C1156" s="34">
        <f t="shared" si="290"/>
        <v>28</v>
      </c>
      <c r="D1156" s="25">
        <v>44985</v>
      </c>
      <c r="E1156" s="20">
        <f t="shared" si="291"/>
        <v>0</v>
      </c>
      <c r="F1156" s="26">
        <f t="shared" si="292"/>
        <v>0</v>
      </c>
      <c r="G1156" s="26">
        <f t="shared" si="293"/>
        <v>0</v>
      </c>
      <c r="H1156" s="37">
        <f t="shared" si="294"/>
        <v>0</v>
      </c>
      <c r="I1156" s="26">
        <f t="shared" si="295"/>
        <v>0</v>
      </c>
      <c r="J1156" s="20">
        <f t="shared" si="296"/>
        <v>19800</v>
      </c>
      <c r="K1156" s="20">
        <f t="shared" si="297"/>
        <v>2000</v>
      </c>
      <c r="L1156" s="26">
        <v>1000</v>
      </c>
      <c r="M1156" s="26">
        <v>0</v>
      </c>
      <c r="N1156" s="26">
        <v>1000</v>
      </c>
      <c r="O1156" s="20">
        <f t="shared" si="298"/>
        <v>-2000</v>
      </c>
      <c r="P1156" s="20">
        <f t="shared" si="299"/>
        <v>17800</v>
      </c>
      <c r="Q1156" s="26">
        <v>500</v>
      </c>
      <c r="R1156" s="26">
        <v>5000</v>
      </c>
      <c r="S1156" s="26">
        <v>1000</v>
      </c>
      <c r="T1156" s="26">
        <v>500</v>
      </c>
      <c r="U1156" s="26">
        <v>2000</v>
      </c>
      <c r="V1156" s="26">
        <v>3000</v>
      </c>
      <c r="W1156" s="26">
        <v>0</v>
      </c>
      <c r="X1156" s="26">
        <v>5000</v>
      </c>
      <c r="Y1156" s="26">
        <v>800</v>
      </c>
      <c r="Z1156" s="20">
        <f t="shared" si="300"/>
        <v>-19800</v>
      </c>
      <c r="AA1156" s="26">
        <f t="shared" si="301"/>
        <v>15000</v>
      </c>
      <c r="AB1156" s="26">
        <v>0</v>
      </c>
      <c r="AC1156" s="26">
        <v>15000</v>
      </c>
      <c r="AD1156" s="26">
        <v>0</v>
      </c>
      <c r="AE1156" s="26">
        <v>0</v>
      </c>
      <c r="AF1156" s="26">
        <f t="shared" si="302"/>
        <v>-34800</v>
      </c>
      <c r="AG1156" s="27">
        <f>SUM($AF$2:AF1156)/SUM($AH$2:AH1156)</f>
        <v>-3.3844675324675327E-3</v>
      </c>
      <c r="AH1156" s="28">
        <v>10000000</v>
      </c>
      <c r="AI1156" s="26">
        <f t="shared" si="303"/>
        <v>0</v>
      </c>
      <c r="AJ1156" s="26"/>
      <c r="AK1156" s="26"/>
      <c r="AL1156" s="26"/>
      <c r="AM1156" s="26"/>
      <c r="AN1156" s="26"/>
      <c r="AO1156" s="26"/>
      <c r="AP1156" s="26"/>
      <c r="AQ1156" s="26"/>
      <c r="AR1156" s="26"/>
      <c r="AS1156" s="26"/>
      <c r="AT1156" s="29"/>
      <c r="AU1156" s="29"/>
      <c r="AV1156" s="26"/>
      <c r="AW1156" s="26"/>
      <c r="AX1156" s="26"/>
      <c r="AY1156" s="26"/>
      <c r="AZ1156" s="26"/>
      <c r="BA1156" s="26"/>
      <c r="BB1156" s="26"/>
      <c r="BC1156" s="26"/>
      <c r="BD1156" s="26"/>
      <c r="BE1156" s="26"/>
      <c r="BF1156" s="26"/>
      <c r="BG1156" s="26"/>
      <c r="BH1156" s="26"/>
      <c r="BI1156" s="26"/>
      <c r="BJ1156" s="26"/>
      <c r="BK1156" s="26"/>
    </row>
    <row r="1157" spans="1:63" x14ac:dyDescent="0.2">
      <c r="A1157" s="34">
        <f t="shared" si="288"/>
        <v>2023</v>
      </c>
      <c r="B1157" s="34">
        <f t="shared" si="289"/>
        <v>3</v>
      </c>
      <c r="C1157" s="34">
        <f t="shared" si="290"/>
        <v>1</v>
      </c>
      <c r="D1157" s="25">
        <v>44986</v>
      </c>
      <c r="E1157" s="20">
        <f t="shared" si="291"/>
        <v>10000</v>
      </c>
      <c r="F1157" s="26">
        <f t="shared" si="292"/>
        <v>10000</v>
      </c>
      <c r="G1157" s="26">
        <f t="shared" si="293"/>
        <v>0</v>
      </c>
      <c r="H1157" s="37">
        <f t="shared" si="294"/>
        <v>1</v>
      </c>
      <c r="I1157" s="26">
        <f t="shared" si="295"/>
        <v>10000</v>
      </c>
      <c r="J1157" s="20">
        <f t="shared" si="296"/>
        <v>19800</v>
      </c>
      <c r="K1157" s="20">
        <f t="shared" si="297"/>
        <v>2000</v>
      </c>
      <c r="L1157" s="26">
        <v>1000</v>
      </c>
      <c r="M1157" s="26">
        <v>0</v>
      </c>
      <c r="N1157" s="26">
        <v>1000</v>
      </c>
      <c r="O1157" s="20">
        <f t="shared" si="298"/>
        <v>8000</v>
      </c>
      <c r="P1157" s="20">
        <f t="shared" si="299"/>
        <v>17800</v>
      </c>
      <c r="Q1157" s="26">
        <v>500</v>
      </c>
      <c r="R1157" s="26">
        <v>5000</v>
      </c>
      <c r="S1157" s="26">
        <v>1000</v>
      </c>
      <c r="T1157" s="26">
        <v>500</v>
      </c>
      <c r="U1157" s="26">
        <v>2000</v>
      </c>
      <c r="V1157" s="26">
        <v>3000</v>
      </c>
      <c r="W1157" s="26">
        <v>0</v>
      </c>
      <c r="X1157" s="26">
        <v>5000</v>
      </c>
      <c r="Y1157" s="26">
        <v>800</v>
      </c>
      <c r="Z1157" s="20">
        <f t="shared" si="300"/>
        <v>-9800</v>
      </c>
      <c r="AA1157" s="26">
        <f t="shared" si="301"/>
        <v>15000</v>
      </c>
      <c r="AB1157" s="26">
        <v>0</v>
      </c>
      <c r="AC1157" s="26">
        <v>15000</v>
      </c>
      <c r="AD1157" s="26">
        <v>0</v>
      </c>
      <c r="AE1157" s="26">
        <v>0</v>
      </c>
      <c r="AF1157" s="26">
        <f t="shared" si="302"/>
        <v>-24800</v>
      </c>
      <c r="AG1157" s="27">
        <f>SUM($AF$2:AF1157)/SUM($AH$2:AH1157)</f>
        <v>-3.3836851211072666E-3</v>
      </c>
      <c r="AH1157" s="28">
        <v>10000000</v>
      </c>
      <c r="AI1157" s="26">
        <f t="shared" si="303"/>
        <v>0</v>
      </c>
      <c r="AJ1157" s="26"/>
      <c r="AK1157" s="26"/>
      <c r="AL1157" s="26"/>
      <c r="AM1157" s="26"/>
      <c r="AN1157" s="26"/>
      <c r="AO1157" s="26"/>
      <c r="AP1157" s="26"/>
      <c r="AQ1157" s="26"/>
      <c r="AR1157" s="26"/>
      <c r="AS1157" s="26"/>
      <c r="AT1157" s="29"/>
      <c r="AU1157" s="29"/>
      <c r="AV1157" s="26"/>
      <c r="AW1157" s="26"/>
      <c r="AX1157" s="26"/>
      <c r="AY1157" s="26"/>
      <c r="AZ1157" s="26"/>
      <c r="BA1157" s="26"/>
      <c r="BB1157" s="26"/>
      <c r="BC1157" s="26"/>
      <c r="BD1157" s="26"/>
      <c r="BE1157" s="26"/>
      <c r="BF1157" s="26"/>
      <c r="BG1157" s="26"/>
      <c r="BH1157" s="26"/>
      <c r="BI1157" s="26"/>
      <c r="BJ1157" s="26"/>
      <c r="BK1157" s="26"/>
    </row>
    <row r="1158" spans="1:63" x14ac:dyDescent="0.2">
      <c r="A1158" s="34">
        <f t="shared" si="288"/>
        <v>2023</v>
      </c>
      <c r="B1158" s="34">
        <f t="shared" si="289"/>
        <v>3</v>
      </c>
      <c r="C1158" s="34">
        <f t="shared" si="290"/>
        <v>2</v>
      </c>
      <c r="D1158" s="25">
        <v>44987</v>
      </c>
      <c r="E1158" s="20">
        <f t="shared" si="291"/>
        <v>0</v>
      </c>
      <c r="F1158" s="26">
        <f t="shared" si="292"/>
        <v>0</v>
      </c>
      <c r="G1158" s="26">
        <f t="shared" si="293"/>
        <v>0</v>
      </c>
      <c r="H1158" s="37">
        <f t="shared" si="294"/>
        <v>0</v>
      </c>
      <c r="I1158" s="26">
        <f t="shared" si="295"/>
        <v>0</v>
      </c>
      <c r="J1158" s="20">
        <f t="shared" si="296"/>
        <v>19800</v>
      </c>
      <c r="K1158" s="20">
        <f t="shared" si="297"/>
        <v>2000</v>
      </c>
      <c r="L1158" s="26">
        <v>1000</v>
      </c>
      <c r="M1158" s="26">
        <v>0</v>
      </c>
      <c r="N1158" s="26">
        <v>1000</v>
      </c>
      <c r="O1158" s="20">
        <f t="shared" si="298"/>
        <v>-2000</v>
      </c>
      <c r="P1158" s="20">
        <f t="shared" si="299"/>
        <v>17800</v>
      </c>
      <c r="Q1158" s="26">
        <v>500</v>
      </c>
      <c r="R1158" s="26">
        <v>5000</v>
      </c>
      <c r="S1158" s="26">
        <v>1000</v>
      </c>
      <c r="T1158" s="26">
        <v>500</v>
      </c>
      <c r="U1158" s="26">
        <v>2000</v>
      </c>
      <c r="V1158" s="26">
        <v>3000</v>
      </c>
      <c r="W1158" s="26">
        <v>0</v>
      </c>
      <c r="X1158" s="26">
        <v>5000</v>
      </c>
      <c r="Y1158" s="26">
        <v>800</v>
      </c>
      <c r="Z1158" s="20">
        <f t="shared" si="300"/>
        <v>-19800</v>
      </c>
      <c r="AA1158" s="26">
        <f t="shared" si="301"/>
        <v>15000</v>
      </c>
      <c r="AB1158" s="26">
        <v>0</v>
      </c>
      <c r="AC1158" s="26">
        <v>15000</v>
      </c>
      <c r="AD1158" s="26">
        <v>0</v>
      </c>
      <c r="AE1158" s="26">
        <v>0</v>
      </c>
      <c r="AF1158" s="26">
        <f t="shared" si="302"/>
        <v>-34800</v>
      </c>
      <c r="AG1158" s="27">
        <f>SUM($AF$2:AF1158)/SUM($AH$2:AH1158)</f>
        <v>-3.3837683664649956E-3</v>
      </c>
      <c r="AH1158" s="28">
        <v>10000000</v>
      </c>
      <c r="AI1158" s="26">
        <f t="shared" si="303"/>
        <v>0</v>
      </c>
      <c r="AJ1158" s="26"/>
      <c r="AK1158" s="26"/>
      <c r="AL1158" s="26"/>
      <c r="AM1158" s="26"/>
      <c r="AN1158" s="26"/>
      <c r="AO1158" s="26"/>
      <c r="AP1158" s="26"/>
      <c r="AQ1158" s="26"/>
      <c r="AR1158" s="26"/>
      <c r="AS1158" s="26"/>
      <c r="AT1158" s="29"/>
      <c r="AU1158" s="29"/>
      <c r="AV1158" s="26"/>
      <c r="AW1158" s="26"/>
      <c r="AX1158" s="26"/>
      <c r="AY1158" s="26"/>
      <c r="AZ1158" s="26"/>
      <c r="BA1158" s="26"/>
      <c r="BB1158" s="26"/>
      <c r="BC1158" s="26"/>
      <c r="BD1158" s="26"/>
      <c r="BE1158" s="26"/>
      <c r="BF1158" s="26"/>
      <c r="BG1158" s="26"/>
      <c r="BH1158" s="26"/>
      <c r="BI1158" s="26"/>
      <c r="BJ1158" s="26"/>
      <c r="BK1158" s="26"/>
    </row>
    <row r="1159" spans="1:63" x14ac:dyDescent="0.2">
      <c r="A1159" s="34">
        <f t="shared" si="288"/>
        <v>2023</v>
      </c>
      <c r="B1159" s="34">
        <f t="shared" si="289"/>
        <v>3</v>
      </c>
      <c r="C1159" s="34">
        <f t="shared" si="290"/>
        <v>3</v>
      </c>
      <c r="D1159" s="25">
        <v>44988</v>
      </c>
      <c r="E1159" s="20">
        <f t="shared" si="291"/>
        <v>0</v>
      </c>
      <c r="F1159" s="26">
        <f t="shared" si="292"/>
        <v>0</v>
      </c>
      <c r="G1159" s="26">
        <f t="shared" si="293"/>
        <v>0</v>
      </c>
      <c r="H1159" s="37">
        <f t="shared" si="294"/>
        <v>0</v>
      </c>
      <c r="I1159" s="26">
        <f t="shared" si="295"/>
        <v>0</v>
      </c>
      <c r="J1159" s="20">
        <f t="shared" si="296"/>
        <v>19800</v>
      </c>
      <c r="K1159" s="20">
        <f t="shared" si="297"/>
        <v>2000</v>
      </c>
      <c r="L1159" s="26">
        <v>1000</v>
      </c>
      <c r="M1159" s="26">
        <v>0</v>
      </c>
      <c r="N1159" s="26">
        <v>1000</v>
      </c>
      <c r="O1159" s="20">
        <f t="shared" si="298"/>
        <v>-2000</v>
      </c>
      <c r="P1159" s="20">
        <f t="shared" si="299"/>
        <v>17800</v>
      </c>
      <c r="Q1159" s="26">
        <v>500</v>
      </c>
      <c r="R1159" s="26">
        <v>5000</v>
      </c>
      <c r="S1159" s="26">
        <v>1000</v>
      </c>
      <c r="T1159" s="26">
        <v>500</v>
      </c>
      <c r="U1159" s="26">
        <v>2000</v>
      </c>
      <c r="V1159" s="26">
        <v>3000</v>
      </c>
      <c r="W1159" s="26">
        <v>0</v>
      </c>
      <c r="X1159" s="26">
        <v>5000</v>
      </c>
      <c r="Y1159" s="26">
        <v>800</v>
      </c>
      <c r="Z1159" s="20">
        <f t="shared" si="300"/>
        <v>-19800</v>
      </c>
      <c r="AA1159" s="26">
        <f t="shared" si="301"/>
        <v>15000</v>
      </c>
      <c r="AB1159" s="26">
        <v>0</v>
      </c>
      <c r="AC1159" s="26">
        <v>15000</v>
      </c>
      <c r="AD1159" s="26">
        <v>0</v>
      </c>
      <c r="AE1159" s="26">
        <v>0</v>
      </c>
      <c r="AF1159" s="26">
        <f t="shared" si="302"/>
        <v>-34800</v>
      </c>
      <c r="AG1159" s="27">
        <f>SUM($AF$2:AF1159)/SUM($AH$2:AH1159)</f>
        <v>-3.3838514680483594E-3</v>
      </c>
      <c r="AH1159" s="28">
        <v>10000000</v>
      </c>
      <c r="AI1159" s="26">
        <f t="shared" si="303"/>
        <v>0</v>
      </c>
      <c r="AJ1159" s="26"/>
      <c r="AK1159" s="26"/>
      <c r="AL1159" s="26"/>
      <c r="AM1159" s="26"/>
      <c r="AN1159" s="26"/>
      <c r="AO1159" s="26"/>
      <c r="AP1159" s="26"/>
      <c r="AQ1159" s="26"/>
      <c r="AR1159" s="26"/>
      <c r="AS1159" s="26"/>
      <c r="AT1159" s="29"/>
      <c r="AU1159" s="29"/>
      <c r="AV1159" s="26"/>
      <c r="AW1159" s="26"/>
      <c r="AX1159" s="26"/>
      <c r="AY1159" s="26"/>
      <c r="AZ1159" s="26"/>
      <c r="BA1159" s="26"/>
      <c r="BB1159" s="26"/>
      <c r="BC1159" s="26"/>
      <c r="BD1159" s="26"/>
      <c r="BE1159" s="26"/>
      <c r="BF1159" s="26"/>
      <c r="BG1159" s="26"/>
      <c r="BH1159" s="26"/>
      <c r="BI1159" s="26"/>
      <c r="BJ1159" s="26"/>
      <c r="BK1159" s="26"/>
    </row>
    <row r="1160" spans="1:63" x14ac:dyDescent="0.2">
      <c r="A1160" s="34">
        <f t="shared" si="288"/>
        <v>2023</v>
      </c>
      <c r="B1160" s="34">
        <f t="shared" si="289"/>
        <v>3</v>
      </c>
      <c r="C1160" s="34">
        <f t="shared" si="290"/>
        <v>4</v>
      </c>
      <c r="D1160" s="25">
        <v>44989</v>
      </c>
      <c r="E1160" s="20">
        <f t="shared" si="291"/>
        <v>0</v>
      </c>
      <c r="F1160" s="26">
        <f t="shared" si="292"/>
        <v>0</v>
      </c>
      <c r="G1160" s="26">
        <f t="shared" si="293"/>
        <v>0</v>
      </c>
      <c r="H1160" s="37">
        <f t="shared" si="294"/>
        <v>0</v>
      </c>
      <c r="I1160" s="26">
        <f t="shared" si="295"/>
        <v>0</v>
      </c>
      <c r="J1160" s="20">
        <f t="shared" si="296"/>
        <v>19800</v>
      </c>
      <c r="K1160" s="20">
        <f t="shared" si="297"/>
        <v>2000</v>
      </c>
      <c r="L1160" s="26">
        <v>1000</v>
      </c>
      <c r="M1160" s="26">
        <v>0</v>
      </c>
      <c r="N1160" s="26">
        <v>1000</v>
      </c>
      <c r="O1160" s="20">
        <f t="shared" si="298"/>
        <v>-2000</v>
      </c>
      <c r="P1160" s="20">
        <f t="shared" si="299"/>
        <v>17800</v>
      </c>
      <c r="Q1160" s="26">
        <v>500</v>
      </c>
      <c r="R1160" s="26">
        <v>5000</v>
      </c>
      <c r="S1160" s="26">
        <v>1000</v>
      </c>
      <c r="T1160" s="26">
        <v>500</v>
      </c>
      <c r="U1160" s="26">
        <v>2000</v>
      </c>
      <c r="V1160" s="26">
        <v>3000</v>
      </c>
      <c r="W1160" s="26">
        <v>0</v>
      </c>
      <c r="X1160" s="26">
        <v>5000</v>
      </c>
      <c r="Y1160" s="26">
        <v>800</v>
      </c>
      <c r="Z1160" s="20">
        <f t="shared" si="300"/>
        <v>-19800</v>
      </c>
      <c r="AA1160" s="26">
        <f t="shared" si="301"/>
        <v>15000</v>
      </c>
      <c r="AB1160" s="26">
        <v>0</v>
      </c>
      <c r="AC1160" s="26">
        <v>15000</v>
      </c>
      <c r="AD1160" s="26">
        <v>0</v>
      </c>
      <c r="AE1160" s="26">
        <v>0</v>
      </c>
      <c r="AF1160" s="26">
        <f t="shared" si="302"/>
        <v>-34800</v>
      </c>
      <c r="AG1160" s="27">
        <f>SUM($AF$2:AF1160)/SUM($AH$2:AH1160)</f>
        <v>-3.3839344262295082E-3</v>
      </c>
      <c r="AH1160" s="28">
        <v>10000000</v>
      </c>
      <c r="AI1160" s="26">
        <f t="shared" si="303"/>
        <v>0</v>
      </c>
      <c r="AJ1160" s="26"/>
      <c r="AK1160" s="26"/>
      <c r="AL1160" s="26"/>
      <c r="AM1160" s="26"/>
      <c r="AN1160" s="26"/>
      <c r="AO1160" s="26"/>
      <c r="AP1160" s="26"/>
      <c r="AQ1160" s="26"/>
      <c r="AR1160" s="26"/>
      <c r="AS1160" s="26"/>
      <c r="AT1160" s="29"/>
      <c r="AU1160" s="29"/>
      <c r="AV1160" s="26"/>
      <c r="AW1160" s="26"/>
      <c r="AX1160" s="26"/>
      <c r="AY1160" s="26"/>
      <c r="AZ1160" s="26"/>
      <c r="BA1160" s="26"/>
      <c r="BB1160" s="26"/>
      <c r="BC1160" s="26"/>
      <c r="BD1160" s="26"/>
      <c r="BE1160" s="26"/>
      <c r="BF1160" s="26"/>
      <c r="BG1160" s="26"/>
      <c r="BH1160" s="26"/>
      <c r="BI1160" s="26"/>
      <c r="BJ1160" s="26"/>
      <c r="BK1160" s="26"/>
    </row>
    <row r="1161" spans="1:63" x14ac:dyDescent="0.2">
      <c r="A1161" s="34">
        <f t="shared" si="288"/>
        <v>2023</v>
      </c>
      <c r="B1161" s="34">
        <f t="shared" si="289"/>
        <v>3</v>
      </c>
      <c r="C1161" s="34">
        <f t="shared" si="290"/>
        <v>5</v>
      </c>
      <c r="D1161" s="25">
        <v>44990</v>
      </c>
      <c r="E1161" s="20">
        <f t="shared" si="291"/>
        <v>0</v>
      </c>
      <c r="F1161" s="26">
        <f t="shared" si="292"/>
        <v>0</v>
      </c>
      <c r="G1161" s="26">
        <f t="shared" si="293"/>
        <v>0</v>
      </c>
      <c r="H1161" s="37">
        <f t="shared" si="294"/>
        <v>0</v>
      </c>
      <c r="I1161" s="26">
        <f t="shared" si="295"/>
        <v>0</v>
      </c>
      <c r="J1161" s="20">
        <f t="shared" si="296"/>
        <v>19800</v>
      </c>
      <c r="K1161" s="20">
        <f t="shared" si="297"/>
        <v>2000</v>
      </c>
      <c r="L1161" s="26">
        <v>1000</v>
      </c>
      <c r="M1161" s="26">
        <v>0</v>
      </c>
      <c r="N1161" s="26">
        <v>1000</v>
      </c>
      <c r="O1161" s="20">
        <f t="shared" si="298"/>
        <v>-2000</v>
      </c>
      <c r="P1161" s="20">
        <f t="shared" si="299"/>
        <v>17800</v>
      </c>
      <c r="Q1161" s="26">
        <v>500</v>
      </c>
      <c r="R1161" s="26">
        <v>5000</v>
      </c>
      <c r="S1161" s="26">
        <v>1000</v>
      </c>
      <c r="T1161" s="26">
        <v>500</v>
      </c>
      <c r="U1161" s="26">
        <v>2000</v>
      </c>
      <c r="V1161" s="26">
        <v>3000</v>
      </c>
      <c r="W1161" s="26">
        <v>0</v>
      </c>
      <c r="X1161" s="26">
        <v>5000</v>
      </c>
      <c r="Y1161" s="26">
        <v>800</v>
      </c>
      <c r="Z1161" s="20">
        <f t="shared" si="300"/>
        <v>-19800</v>
      </c>
      <c r="AA1161" s="26">
        <f t="shared" si="301"/>
        <v>15000</v>
      </c>
      <c r="AB1161" s="26">
        <v>0</v>
      </c>
      <c r="AC1161" s="26">
        <v>15000</v>
      </c>
      <c r="AD1161" s="26">
        <v>0</v>
      </c>
      <c r="AE1161" s="26">
        <v>0</v>
      </c>
      <c r="AF1161" s="26">
        <f t="shared" si="302"/>
        <v>-34800</v>
      </c>
      <c r="AG1161" s="27">
        <f>SUM($AF$2:AF1161)/SUM($AH$2:AH1161)</f>
        <v>-3.3840172413793102E-3</v>
      </c>
      <c r="AH1161" s="28">
        <v>10000000</v>
      </c>
      <c r="AI1161" s="26">
        <f t="shared" si="303"/>
        <v>0</v>
      </c>
      <c r="AJ1161" s="26"/>
      <c r="AK1161" s="26"/>
      <c r="AL1161" s="26"/>
      <c r="AM1161" s="26"/>
      <c r="AN1161" s="26"/>
      <c r="AO1161" s="26"/>
      <c r="AP1161" s="26"/>
      <c r="AQ1161" s="26"/>
      <c r="AR1161" s="26"/>
      <c r="AS1161" s="26"/>
      <c r="AT1161" s="29"/>
      <c r="AU1161" s="29"/>
      <c r="AV1161" s="26"/>
      <c r="AW1161" s="26"/>
      <c r="AX1161" s="26"/>
      <c r="AY1161" s="26"/>
      <c r="AZ1161" s="26"/>
      <c r="BA1161" s="26"/>
      <c r="BB1161" s="26"/>
      <c r="BC1161" s="26"/>
      <c r="BD1161" s="26"/>
      <c r="BE1161" s="26"/>
      <c r="BF1161" s="26"/>
      <c r="BG1161" s="26"/>
      <c r="BH1161" s="26"/>
      <c r="BI1161" s="26"/>
      <c r="BJ1161" s="26"/>
      <c r="BK1161" s="26"/>
    </row>
    <row r="1162" spans="1:63" x14ac:dyDescent="0.2">
      <c r="A1162" s="34">
        <f t="shared" si="288"/>
        <v>2023</v>
      </c>
      <c r="B1162" s="34">
        <f t="shared" si="289"/>
        <v>3</v>
      </c>
      <c r="C1162" s="34">
        <f t="shared" si="290"/>
        <v>6</v>
      </c>
      <c r="D1162" s="25">
        <v>44991</v>
      </c>
      <c r="E1162" s="20">
        <f t="shared" si="291"/>
        <v>0</v>
      </c>
      <c r="F1162" s="26">
        <f t="shared" si="292"/>
        <v>0</v>
      </c>
      <c r="G1162" s="26">
        <f t="shared" si="293"/>
        <v>0</v>
      </c>
      <c r="H1162" s="37">
        <f t="shared" si="294"/>
        <v>0</v>
      </c>
      <c r="I1162" s="26">
        <f t="shared" si="295"/>
        <v>0</v>
      </c>
      <c r="J1162" s="20">
        <f t="shared" si="296"/>
        <v>19800</v>
      </c>
      <c r="K1162" s="20">
        <f t="shared" si="297"/>
        <v>2000</v>
      </c>
      <c r="L1162" s="26">
        <v>1000</v>
      </c>
      <c r="M1162" s="26">
        <v>0</v>
      </c>
      <c r="N1162" s="26">
        <v>1000</v>
      </c>
      <c r="O1162" s="20">
        <f t="shared" si="298"/>
        <v>-2000</v>
      </c>
      <c r="P1162" s="20">
        <f t="shared" si="299"/>
        <v>17800</v>
      </c>
      <c r="Q1162" s="26">
        <v>500</v>
      </c>
      <c r="R1162" s="26">
        <v>5000</v>
      </c>
      <c r="S1162" s="26">
        <v>1000</v>
      </c>
      <c r="T1162" s="26">
        <v>500</v>
      </c>
      <c r="U1162" s="26">
        <v>2000</v>
      </c>
      <c r="V1162" s="26">
        <v>3000</v>
      </c>
      <c r="W1162" s="26">
        <v>0</v>
      </c>
      <c r="X1162" s="26">
        <v>5000</v>
      </c>
      <c r="Y1162" s="26">
        <v>800</v>
      </c>
      <c r="Z1162" s="20">
        <f t="shared" si="300"/>
        <v>-19800</v>
      </c>
      <c r="AA1162" s="26">
        <f t="shared" si="301"/>
        <v>15000</v>
      </c>
      <c r="AB1162" s="26">
        <v>0</v>
      </c>
      <c r="AC1162" s="26">
        <v>15000</v>
      </c>
      <c r="AD1162" s="26">
        <v>0</v>
      </c>
      <c r="AE1162" s="26">
        <v>0</v>
      </c>
      <c r="AF1162" s="26">
        <f t="shared" si="302"/>
        <v>-34800</v>
      </c>
      <c r="AG1162" s="27">
        <f>SUM($AF$2:AF1162)/SUM($AH$2:AH1162)</f>
        <v>-3.3840999138673557E-3</v>
      </c>
      <c r="AH1162" s="28">
        <v>10000000</v>
      </c>
      <c r="AI1162" s="26">
        <f t="shared" si="303"/>
        <v>0</v>
      </c>
      <c r="AJ1162" s="26"/>
      <c r="AK1162" s="26"/>
      <c r="AL1162" s="26"/>
      <c r="AM1162" s="26"/>
      <c r="AN1162" s="26"/>
      <c r="AO1162" s="26"/>
      <c r="AP1162" s="26"/>
      <c r="AQ1162" s="26"/>
      <c r="AR1162" s="26"/>
      <c r="AS1162" s="26"/>
      <c r="AT1162" s="29"/>
      <c r="AU1162" s="29"/>
      <c r="AV1162" s="26"/>
      <c r="AW1162" s="26"/>
      <c r="AX1162" s="26"/>
      <c r="AY1162" s="26"/>
      <c r="AZ1162" s="26"/>
      <c r="BA1162" s="26"/>
      <c r="BB1162" s="26"/>
      <c r="BC1162" s="26"/>
      <c r="BD1162" s="26"/>
      <c r="BE1162" s="26"/>
      <c r="BF1162" s="26"/>
      <c r="BG1162" s="26"/>
      <c r="BH1162" s="26"/>
      <c r="BI1162" s="26"/>
      <c r="BJ1162" s="26"/>
      <c r="BK1162" s="26"/>
    </row>
    <row r="1163" spans="1:63" x14ac:dyDescent="0.2">
      <c r="A1163" s="34">
        <f t="shared" si="288"/>
        <v>2023</v>
      </c>
      <c r="B1163" s="34">
        <f t="shared" si="289"/>
        <v>3</v>
      </c>
      <c r="C1163" s="34">
        <f t="shared" si="290"/>
        <v>7</v>
      </c>
      <c r="D1163" s="25">
        <v>44992</v>
      </c>
      <c r="E1163" s="20">
        <f t="shared" si="291"/>
        <v>0</v>
      </c>
      <c r="F1163" s="26">
        <f t="shared" si="292"/>
        <v>0</v>
      </c>
      <c r="G1163" s="26">
        <f t="shared" si="293"/>
        <v>0</v>
      </c>
      <c r="H1163" s="37">
        <f t="shared" si="294"/>
        <v>0</v>
      </c>
      <c r="I1163" s="26">
        <f t="shared" si="295"/>
        <v>0</v>
      </c>
      <c r="J1163" s="20">
        <f t="shared" si="296"/>
        <v>19800</v>
      </c>
      <c r="K1163" s="20">
        <f t="shared" si="297"/>
        <v>2000</v>
      </c>
      <c r="L1163" s="26">
        <v>1000</v>
      </c>
      <c r="M1163" s="26">
        <v>0</v>
      </c>
      <c r="N1163" s="26">
        <v>1000</v>
      </c>
      <c r="O1163" s="20">
        <f t="shared" si="298"/>
        <v>-2000</v>
      </c>
      <c r="P1163" s="20">
        <f t="shared" si="299"/>
        <v>17800</v>
      </c>
      <c r="Q1163" s="26">
        <v>500</v>
      </c>
      <c r="R1163" s="26">
        <v>5000</v>
      </c>
      <c r="S1163" s="26">
        <v>1000</v>
      </c>
      <c r="T1163" s="26">
        <v>500</v>
      </c>
      <c r="U1163" s="26">
        <v>2000</v>
      </c>
      <c r="V1163" s="26">
        <v>3000</v>
      </c>
      <c r="W1163" s="26">
        <v>0</v>
      </c>
      <c r="X1163" s="26">
        <v>5000</v>
      </c>
      <c r="Y1163" s="26">
        <v>800</v>
      </c>
      <c r="Z1163" s="20">
        <f t="shared" si="300"/>
        <v>-19800</v>
      </c>
      <c r="AA1163" s="26">
        <f t="shared" si="301"/>
        <v>15000</v>
      </c>
      <c r="AB1163" s="26">
        <v>0</v>
      </c>
      <c r="AC1163" s="26">
        <v>15000</v>
      </c>
      <c r="AD1163" s="26">
        <v>0</v>
      </c>
      <c r="AE1163" s="26">
        <v>0</v>
      </c>
      <c r="AF1163" s="26">
        <f t="shared" si="302"/>
        <v>-34800</v>
      </c>
      <c r="AG1163" s="27">
        <f>SUM($AF$2:AF1163)/SUM($AH$2:AH1163)</f>
        <v>-3.384182444061962E-3</v>
      </c>
      <c r="AH1163" s="28">
        <v>10000000</v>
      </c>
      <c r="AI1163" s="26">
        <f t="shared" si="303"/>
        <v>0</v>
      </c>
      <c r="AJ1163" s="26"/>
      <c r="AK1163" s="26"/>
      <c r="AL1163" s="26"/>
      <c r="AM1163" s="26"/>
      <c r="AN1163" s="26"/>
      <c r="AO1163" s="26"/>
      <c r="AP1163" s="26"/>
      <c r="AQ1163" s="26"/>
      <c r="AR1163" s="26"/>
      <c r="AS1163" s="26"/>
      <c r="AT1163" s="29"/>
      <c r="AU1163" s="29"/>
      <c r="AV1163" s="26"/>
      <c r="AW1163" s="26"/>
      <c r="AX1163" s="26"/>
      <c r="AY1163" s="26"/>
      <c r="AZ1163" s="26"/>
      <c r="BA1163" s="26"/>
      <c r="BB1163" s="26"/>
      <c r="BC1163" s="26"/>
      <c r="BD1163" s="26"/>
      <c r="BE1163" s="26"/>
      <c r="BF1163" s="26"/>
      <c r="BG1163" s="26"/>
      <c r="BH1163" s="26"/>
      <c r="BI1163" s="26"/>
      <c r="BJ1163" s="26"/>
      <c r="BK1163" s="26"/>
    </row>
    <row r="1164" spans="1:63" x14ac:dyDescent="0.2">
      <c r="A1164" s="34">
        <f t="shared" si="288"/>
        <v>2023</v>
      </c>
      <c r="B1164" s="34">
        <f t="shared" si="289"/>
        <v>3</v>
      </c>
      <c r="C1164" s="34">
        <f t="shared" si="290"/>
        <v>8</v>
      </c>
      <c r="D1164" s="25">
        <v>44993</v>
      </c>
      <c r="E1164" s="20">
        <f t="shared" si="291"/>
        <v>0</v>
      </c>
      <c r="F1164" s="26">
        <f t="shared" si="292"/>
        <v>0</v>
      </c>
      <c r="G1164" s="26">
        <f t="shared" si="293"/>
        <v>0</v>
      </c>
      <c r="H1164" s="37">
        <f t="shared" si="294"/>
        <v>0</v>
      </c>
      <c r="I1164" s="26">
        <f t="shared" si="295"/>
        <v>0</v>
      </c>
      <c r="J1164" s="20">
        <f t="shared" si="296"/>
        <v>19800</v>
      </c>
      <c r="K1164" s="20">
        <f t="shared" si="297"/>
        <v>2000</v>
      </c>
      <c r="L1164" s="26">
        <v>1000</v>
      </c>
      <c r="M1164" s="26">
        <v>0</v>
      </c>
      <c r="N1164" s="26">
        <v>1000</v>
      </c>
      <c r="O1164" s="20">
        <f t="shared" si="298"/>
        <v>-2000</v>
      </c>
      <c r="P1164" s="20">
        <f t="shared" si="299"/>
        <v>17800</v>
      </c>
      <c r="Q1164" s="26">
        <v>500</v>
      </c>
      <c r="R1164" s="26">
        <v>5000</v>
      </c>
      <c r="S1164" s="26">
        <v>1000</v>
      </c>
      <c r="T1164" s="26">
        <v>500</v>
      </c>
      <c r="U1164" s="26">
        <v>2000</v>
      </c>
      <c r="V1164" s="26">
        <v>3000</v>
      </c>
      <c r="W1164" s="26">
        <v>0</v>
      </c>
      <c r="X1164" s="26">
        <v>5000</v>
      </c>
      <c r="Y1164" s="26">
        <v>800</v>
      </c>
      <c r="Z1164" s="20">
        <f t="shared" si="300"/>
        <v>-19800</v>
      </c>
      <c r="AA1164" s="26">
        <f t="shared" si="301"/>
        <v>15000</v>
      </c>
      <c r="AB1164" s="26">
        <v>0</v>
      </c>
      <c r="AC1164" s="26">
        <v>15000</v>
      </c>
      <c r="AD1164" s="26">
        <v>0</v>
      </c>
      <c r="AE1164" s="26">
        <v>0</v>
      </c>
      <c r="AF1164" s="26">
        <f t="shared" si="302"/>
        <v>-34800</v>
      </c>
      <c r="AG1164" s="27">
        <f>SUM($AF$2:AF1164)/SUM($AH$2:AH1164)</f>
        <v>-3.3842648323301806E-3</v>
      </c>
      <c r="AH1164" s="28">
        <v>10000000</v>
      </c>
      <c r="AI1164" s="26">
        <f t="shared" si="303"/>
        <v>0</v>
      </c>
      <c r="AJ1164" s="26"/>
      <c r="AK1164" s="26"/>
      <c r="AL1164" s="26"/>
      <c r="AM1164" s="26"/>
      <c r="AN1164" s="26"/>
      <c r="AO1164" s="26"/>
      <c r="AP1164" s="26"/>
      <c r="AQ1164" s="26"/>
      <c r="AR1164" s="26"/>
      <c r="AS1164" s="26"/>
      <c r="AT1164" s="29"/>
      <c r="AU1164" s="29"/>
      <c r="AV1164" s="26"/>
      <c r="AW1164" s="26"/>
      <c r="AX1164" s="26"/>
      <c r="AY1164" s="26"/>
      <c r="AZ1164" s="26"/>
      <c r="BA1164" s="26"/>
      <c r="BB1164" s="26"/>
      <c r="BC1164" s="26"/>
      <c r="BD1164" s="26"/>
      <c r="BE1164" s="26"/>
      <c r="BF1164" s="26"/>
      <c r="BG1164" s="26"/>
      <c r="BH1164" s="26"/>
      <c r="BI1164" s="26"/>
      <c r="BJ1164" s="26"/>
      <c r="BK1164" s="26"/>
    </row>
    <row r="1165" spans="1:63" x14ac:dyDescent="0.2">
      <c r="A1165" s="34">
        <f t="shared" si="288"/>
        <v>2023</v>
      </c>
      <c r="B1165" s="34">
        <f t="shared" si="289"/>
        <v>3</v>
      </c>
      <c r="C1165" s="34">
        <f t="shared" si="290"/>
        <v>9</v>
      </c>
      <c r="D1165" s="25">
        <v>44994</v>
      </c>
      <c r="E1165" s="20">
        <f t="shared" si="291"/>
        <v>0</v>
      </c>
      <c r="F1165" s="26">
        <f t="shared" si="292"/>
        <v>0</v>
      </c>
      <c r="G1165" s="26">
        <f t="shared" si="293"/>
        <v>0</v>
      </c>
      <c r="H1165" s="37">
        <f t="shared" si="294"/>
        <v>0</v>
      </c>
      <c r="I1165" s="26">
        <f t="shared" si="295"/>
        <v>0</v>
      </c>
      <c r="J1165" s="20">
        <f t="shared" si="296"/>
        <v>19800</v>
      </c>
      <c r="K1165" s="20">
        <f t="shared" si="297"/>
        <v>2000</v>
      </c>
      <c r="L1165" s="26">
        <v>1000</v>
      </c>
      <c r="M1165" s="26">
        <v>0</v>
      </c>
      <c r="N1165" s="26">
        <v>1000</v>
      </c>
      <c r="O1165" s="20">
        <f t="shared" si="298"/>
        <v>-2000</v>
      </c>
      <c r="P1165" s="20">
        <f t="shared" si="299"/>
        <v>17800</v>
      </c>
      <c r="Q1165" s="26">
        <v>500</v>
      </c>
      <c r="R1165" s="26">
        <v>5000</v>
      </c>
      <c r="S1165" s="26">
        <v>1000</v>
      </c>
      <c r="T1165" s="26">
        <v>500</v>
      </c>
      <c r="U1165" s="26">
        <v>2000</v>
      </c>
      <c r="V1165" s="26">
        <v>3000</v>
      </c>
      <c r="W1165" s="26">
        <v>0</v>
      </c>
      <c r="X1165" s="26">
        <v>5000</v>
      </c>
      <c r="Y1165" s="26">
        <v>800</v>
      </c>
      <c r="Z1165" s="20">
        <f t="shared" si="300"/>
        <v>-19800</v>
      </c>
      <c r="AA1165" s="26">
        <f t="shared" si="301"/>
        <v>15000</v>
      </c>
      <c r="AB1165" s="26">
        <v>0</v>
      </c>
      <c r="AC1165" s="26">
        <v>15000</v>
      </c>
      <c r="AD1165" s="26">
        <v>0</v>
      </c>
      <c r="AE1165" s="26">
        <v>0</v>
      </c>
      <c r="AF1165" s="26">
        <f t="shared" si="302"/>
        <v>-34800</v>
      </c>
      <c r="AG1165" s="27">
        <f>SUM($AF$2:AF1165)/SUM($AH$2:AH1165)</f>
        <v>-3.3843470790378008E-3</v>
      </c>
      <c r="AH1165" s="28">
        <v>10000000</v>
      </c>
      <c r="AI1165" s="26">
        <f t="shared" si="303"/>
        <v>0</v>
      </c>
      <c r="AJ1165" s="26"/>
      <c r="AK1165" s="26"/>
      <c r="AL1165" s="26"/>
      <c r="AM1165" s="26"/>
      <c r="AN1165" s="26"/>
      <c r="AO1165" s="26"/>
      <c r="AP1165" s="26"/>
      <c r="AQ1165" s="26"/>
      <c r="AR1165" s="26"/>
      <c r="AS1165" s="26"/>
      <c r="AT1165" s="29"/>
      <c r="AU1165" s="29"/>
      <c r="AV1165" s="26"/>
      <c r="AW1165" s="26"/>
      <c r="AX1165" s="26"/>
      <c r="AY1165" s="26"/>
      <c r="AZ1165" s="26"/>
      <c r="BA1165" s="26"/>
      <c r="BB1165" s="26"/>
      <c r="BC1165" s="26"/>
      <c r="BD1165" s="26"/>
      <c r="BE1165" s="26"/>
      <c r="BF1165" s="26"/>
      <c r="BG1165" s="26"/>
      <c r="BH1165" s="26"/>
      <c r="BI1165" s="26"/>
      <c r="BJ1165" s="26"/>
      <c r="BK1165" s="26"/>
    </row>
    <row r="1166" spans="1:63" x14ac:dyDescent="0.2">
      <c r="A1166" s="34">
        <f t="shared" si="288"/>
        <v>2023</v>
      </c>
      <c r="B1166" s="34">
        <f t="shared" si="289"/>
        <v>3</v>
      </c>
      <c r="C1166" s="34">
        <f t="shared" si="290"/>
        <v>10</v>
      </c>
      <c r="D1166" s="25">
        <v>44995</v>
      </c>
      <c r="E1166" s="20">
        <f t="shared" si="291"/>
        <v>0</v>
      </c>
      <c r="F1166" s="26">
        <f t="shared" si="292"/>
        <v>0</v>
      </c>
      <c r="G1166" s="26">
        <f t="shared" si="293"/>
        <v>0</v>
      </c>
      <c r="H1166" s="37">
        <f t="shared" si="294"/>
        <v>0</v>
      </c>
      <c r="I1166" s="26">
        <f t="shared" si="295"/>
        <v>0</v>
      </c>
      <c r="J1166" s="20">
        <f t="shared" si="296"/>
        <v>19800</v>
      </c>
      <c r="K1166" s="20">
        <f t="shared" si="297"/>
        <v>2000</v>
      </c>
      <c r="L1166" s="26">
        <v>1000</v>
      </c>
      <c r="M1166" s="26">
        <v>0</v>
      </c>
      <c r="N1166" s="26">
        <v>1000</v>
      </c>
      <c r="O1166" s="20">
        <f t="shared" si="298"/>
        <v>-2000</v>
      </c>
      <c r="P1166" s="20">
        <f t="shared" si="299"/>
        <v>17800</v>
      </c>
      <c r="Q1166" s="26">
        <v>500</v>
      </c>
      <c r="R1166" s="26">
        <v>5000</v>
      </c>
      <c r="S1166" s="26">
        <v>1000</v>
      </c>
      <c r="T1166" s="26">
        <v>500</v>
      </c>
      <c r="U1166" s="26">
        <v>2000</v>
      </c>
      <c r="V1166" s="26">
        <v>3000</v>
      </c>
      <c r="W1166" s="26">
        <v>0</v>
      </c>
      <c r="X1166" s="26">
        <v>5000</v>
      </c>
      <c r="Y1166" s="26">
        <v>800</v>
      </c>
      <c r="Z1166" s="20">
        <f t="shared" si="300"/>
        <v>-19800</v>
      </c>
      <c r="AA1166" s="26">
        <f t="shared" si="301"/>
        <v>15000</v>
      </c>
      <c r="AB1166" s="26">
        <v>0</v>
      </c>
      <c r="AC1166" s="26">
        <v>15000</v>
      </c>
      <c r="AD1166" s="26">
        <v>0</v>
      </c>
      <c r="AE1166" s="26">
        <v>0</v>
      </c>
      <c r="AF1166" s="26">
        <f t="shared" si="302"/>
        <v>-34800</v>
      </c>
      <c r="AG1166" s="27">
        <f>SUM($AF$2:AF1166)/SUM($AH$2:AH1166)</f>
        <v>-3.3844291845493563E-3</v>
      </c>
      <c r="AH1166" s="28">
        <v>10000000</v>
      </c>
      <c r="AI1166" s="26">
        <f t="shared" si="303"/>
        <v>0</v>
      </c>
      <c r="AJ1166" s="26"/>
      <c r="AK1166" s="26"/>
      <c r="AL1166" s="26"/>
      <c r="AM1166" s="26"/>
      <c r="AN1166" s="26"/>
      <c r="AO1166" s="26"/>
      <c r="AP1166" s="26"/>
      <c r="AQ1166" s="26"/>
      <c r="AR1166" s="26"/>
      <c r="AS1166" s="26"/>
      <c r="AT1166" s="29"/>
      <c r="AU1166" s="29"/>
      <c r="AV1166" s="26"/>
      <c r="AW1166" s="26"/>
      <c r="AX1166" s="26"/>
      <c r="AY1166" s="26"/>
      <c r="AZ1166" s="26"/>
      <c r="BA1166" s="26"/>
      <c r="BB1166" s="26"/>
      <c r="BC1166" s="26"/>
      <c r="BD1166" s="26"/>
      <c r="BE1166" s="26"/>
      <c r="BF1166" s="26"/>
      <c r="BG1166" s="26"/>
      <c r="BH1166" s="26"/>
      <c r="BI1166" s="26"/>
      <c r="BJ1166" s="26"/>
      <c r="BK1166" s="26"/>
    </row>
    <row r="1167" spans="1:63" x14ac:dyDescent="0.2">
      <c r="A1167" s="34">
        <f t="shared" si="288"/>
        <v>2023</v>
      </c>
      <c r="B1167" s="34">
        <f t="shared" si="289"/>
        <v>3</v>
      </c>
      <c r="C1167" s="34">
        <f t="shared" si="290"/>
        <v>11</v>
      </c>
      <c r="D1167" s="25">
        <v>44996</v>
      </c>
      <c r="E1167" s="20">
        <f t="shared" si="291"/>
        <v>0</v>
      </c>
      <c r="F1167" s="26">
        <f t="shared" si="292"/>
        <v>0</v>
      </c>
      <c r="G1167" s="26">
        <f t="shared" si="293"/>
        <v>0</v>
      </c>
      <c r="H1167" s="37">
        <f t="shared" si="294"/>
        <v>0</v>
      </c>
      <c r="I1167" s="26">
        <f t="shared" si="295"/>
        <v>0</v>
      </c>
      <c r="J1167" s="20">
        <f t="shared" si="296"/>
        <v>19800</v>
      </c>
      <c r="K1167" s="20">
        <f t="shared" si="297"/>
        <v>2000</v>
      </c>
      <c r="L1167" s="26">
        <v>1000</v>
      </c>
      <c r="M1167" s="26">
        <v>0</v>
      </c>
      <c r="N1167" s="26">
        <v>1000</v>
      </c>
      <c r="O1167" s="20">
        <f t="shared" si="298"/>
        <v>-2000</v>
      </c>
      <c r="P1167" s="20">
        <f t="shared" si="299"/>
        <v>17800</v>
      </c>
      <c r="Q1167" s="26">
        <v>500</v>
      </c>
      <c r="R1167" s="26">
        <v>5000</v>
      </c>
      <c r="S1167" s="26">
        <v>1000</v>
      </c>
      <c r="T1167" s="26">
        <v>500</v>
      </c>
      <c r="U1167" s="26">
        <v>2000</v>
      </c>
      <c r="V1167" s="26">
        <v>3000</v>
      </c>
      <c r="W1167" s="26">
        <v>0</v>
      </c>
      <c r="X1167" s="26">
        <v>5000</v>
      </c>
      <c r="Y1167" s="26">
        <v>800</v>
      </c>
      <c r="Z1167" s="20">
        <f t="shared" si="300"/>
        <v>-19800</v>
      </c>
      <c r="AA1167" s="26">
        <f t="shared" si="301"/>
        <v>15000</v>
      </c>
      <c r="AB1167" s="26">
        <v>0</v>
      </c>
      <c r="AC1167" s="26">
        <v>15000</v>
      </c>
      <c r="AD1167" s="26">
        <v>0</v>
      </c>
      <c r="AE1167" s="26">
        <v>0</v>
      </c>
      <c r="AF1167" s="26">
        <f t="shared" si="302"/>
        <v>-34800</v>
      </c>
      <c r="AG1167" s="27">
        <f>SUM($AF$2:AF1167)/SUM($AH$2:AH1167)</f>
        <v>-3.3845111492281305E-3</v>
      </c>
      <c r="AH1167" s="28">
        <v>10000000</v>
      </c>
      <c r="AI1167" s="26">
        <f t="shared" si="303"/>
        <v>0</v>
      </c>
      <c r="AJ1167" s="26"/>
      <c r="AK1167" s="26"/>
      <c r="AL1167" s="26"/>
      <c r="AM1167" s="26"/>
      <c r="AN1167" s="26"/>
      <c r="AO1167" s="26"/>
      <c r="AP1167" s="26"/>
      <c r="AQ1167" s="26"/>
      <c r="AR1167" s="26"/>
      <c r="AS1167" s="26"/>
      <c r="AT1167" s="29"/>
      <c r="AU1167" s="29"/>
      <c r="AV1167" s="26"/>
      <c r="AW1167" s="26"/>
      <c r="AX1167" s="26"/>
      <c r="AY1167" s="26"/>
      <c r="AZ1167" s="26"/>
      <c r="BA1167" s="26"/>
      <c r="BB1167" s="26"/>
      <c r="BC1167" s="26"/>
      <c r="BD1167" s="26"/>
      <c r="BE1167" s="26"/>
      <c r="BF1167" s="26"/>
      <c r="BG1167" s="26"/>
      <c r="BH1167" s="26"/>
      <c r="BI1167" s="26"/>
      <c r="BJ1167" s="26"/>
      <c r="BK1167" s="26"/>
    </row>
    <row r="1168" spans="1:63" x14ac:dyDescent="0.2">
      <c r="A1168" s="34">
        <f t="shared" si="288"/>
        <v>2023</v>
      </c>
      <c r="B1168" s="34">
        <f t="shared" si="289"/>
        <v>3</v>
      </c>
      <c r="C1168" s="34">
        <f t="shared" si="290"/>
        <v>12</v>
      </c>
      <c r="D1168" s="25">
        <v>44997</v>
      </c>
      <c r="E1168" s="20">
        <f t="shared" si="291"/>
        <v>0</v>
      </c>
      <c r="F1168" s="26">
        <f t="shared" si="292"/>
        <v>0</v>
      </c>
      <c r="G1168" s="26">
        <f t="shared" si="293"/>
        <v>0</v>
      </c>
      <c r="H1168" s="37">
        <f t="shared" si="294"/>
        <v>0</v>
      </c>
      <c r="I1168" s="26">
        <f t="shared" si="295"/>
        <v>0</v>
      </c>
      <c r="J1168" s="20">
        <f t="shared" si="296"/>
        <v>19800</v>
      </c>
      <c r="K1168" s="20">
        <f t="shared" si="297"/>
        <v>2000</v>
      </c>
      <c r="L1168" s="26">
        <v>1000</v>
      </c>
      <c r="M1168" s="26">
        <v>0</v>
      </c>
      <c r="N1168" s="26">
        <v>1000</v>
      </c>
      <c r="O1168" s="20">
        <f t="shared" si="298"/>
        <v>-2000</v>
      </c>
      <c r="P1168" s="20">
        <f t="shared" si="299"/>
        <v>17800</v>
      </c>
      <c r="Q1168" s="26">
        <v>500</v>
      </c>
      <c r="R1168" s="26">
        <v>5000</v>
      </c>
      <c r="S1168" s="26">
        <v>1000</v>
      </c>
      <c r="T1168" s="26">
        <v>500</v>
      </c>
      <c r="U1168" s="26">
        <v>2000</v>
      </c>
      <c r="V1168" s="26">
        <v>3000</v>
      </c>
      <c r="W1168" s="26">
        <v>0</v>
      </c>
      <c r="X1168" s="26">
        <v>5000</v>
      </c>
      <c r="Y1168" s="26">
        <v>800</v>
      </c>
      <c r="Z1168" s="20">
        <f t="shared" si="300"/>
        <v>-19800</v>
      </c>
      <c r="AA1168" s="26">
        <f t="shared" si="301"/>
        <v>15000</v>
      </c>
      <c r="AB1168" s="26">
        <v>0</v>
      </c>
      <c r="AC1168" s="26">
        <v>15000</v>
      </c>
      <c r="AD1168" s="26">
        <v>0</v>
      </c>
      <c r="AE1168" s="26">
        <v>0</v>
      </c>
      <c r="AF1168" s="26">
        <f t="shared" si="302"/>
        <v>-34800</v>
      </c>
      <c r="AG1168" s="27">
        <f>SUM($AF$2:AF1168)/SUM($AH$2:AH1168)</f>
        <v>-3.3845929734361612E-3</v>
      </c>
      <c r="AH1168" s="28">
        <v>10000000</v>
      </c>
      <c r="AI1168" s="26">
        <f t="shared" si="303"/>
        <v>0</v>
      </c>
      <c r="AJ1168" s="26"/>
      <c r="AK1168" s="26"/>
      <c r="AL1168" s="26"/>
      <c r="AM1168" s="26"/>
      <c r="AN1168" s="26"/>
      <c r="AO1168" s="26"/>
      <c r="AP1168" s="26"/>
      <c r="AQ1168" s="26"/>
      <c r="AR1168" s="26"/>
      <c r="AS1168" s="26"/>
      <c r="AT1168" s="29"/>
      <c r="AU1168" s="29"/>
      <c r="AV1168" s="26"/>
      <c r="AW1168" s="26"/>
      <c r="AX1168" s="26"/>
      <c r="AY1168" s="26"/>
      <c r="AZ1168" s="26"/>
      <c r="BA1168" s="26"/>
      <c r="BB1168" s="26"/>
      <c r="BC1168" s="26"/>
      <c r="BD1168" s="26"/>
      <c r="BE1168" s="26"/>
      <c r="BF1168" s="26"/>
      <c r="BG1168" s="26"/>
      <c r="BH1168" s="26"/>
      <c r="BI1168" s="26"/>
      <c r="BJ1168" s="26"/>
      <c r="BK1168" s="26"/>
    </row>
    <row r="1169" spans="1:63" x14ac:dyDescent="0.2">
      <c r="A1169" s="34">
        <f t="shared" si="288"/>
        <v>2023</v>
      </c>
      <c r="B1169" s="34">
        <f t="shared" si="289"/>
        <v>3</v>
      </c>
      <c r="C1169" s="34">
        <f t="shared" si="290"/>
        <v>13</v>
      </c>
      <c r="D1169" s="25">
        <v>44998</v>
      </c>
      <c r="E1169" s="20">
        <f t="shared" si="291"/>
        <v>0</v>
      </c>
      <c r="F1169" s="26">
        <f t="shared" si="292"/>
        <v>0</v>
      </c>
      <c r="G1169" s="26">
        <f t="shared" si="293"/>
        <v>0</v>
      </c>
      <c r="H1169" s="37">
        <f t="shared" si="294"/>
        <v>0</v>
      </c>
      <c r="I1169" s="26">
        <f t="shared" si="295"/>
        <v>0</v>
      </c>
      <c r="J1169" s="20">
        <f t="shared" si="296"/>
        <v>19800</v>
      </c>
      <c r="K1169" s="20">
        <f t="shared" si="297"/>
        <v>2000</v>
      </c>
      <c r="L1169" s="26">
        <v>1000</v>
      </c>
      <c r="M1169" s="26">
        <v>0</v>
      </c>
      <c r="N1169" s="26">
        <v>1000</v>
      </c>
      <c r="O1169" s="20">
        <f t="shared" si="298"/>
        <v>-2000</v>
      </c>
      <c r="P1169" s="20">
        <f t="shared" si="299"/>
        <v>17800</v>
      </c>
      <c r="Q1169" s="26">
        <v>500</v>
      </c>
      <c r="R1169" s="26">
        <v>5000</v>
      </c>
      <c r="S1169" s="26">
        <v>1000</v>
      </c>
      <c r="T1169" s="26">
        <v>500</v>
      </c>
      <c r="U1169" s="26">
        <v>2000</v>
      </c>
      <c r="V1169" s="26">
        <v>3000</v>
      </c>
      <c r="W1169" s="26">
        <v>0</v>
      </c>
      <c r="X1169" s="26">
        <v>5000</v>
      </c>
      <c r="Y1169" s="26">
        <v>800</v>
      </c>
      <c r="Z1169" s="20">
        <f t="shared" si="300"/>
        <v>-19800</v>
      </c>
      <c r="AA1169" s="26">
        <f t="shared" si="301"/>
        <v>15000</v>
      </c>
      <c r="AB1169" s="26">
        <v>0</v>
      </c>
      <c r="AC1169" s="26">
        <v>15000</v>
      </c>
      <c r="AD1169" s="26">
        <v>0</v>
      </c>
      <c r="AE1169" s="26">
        <v>0</v>
      </c>
      <c r="AF1169" s="26">
        <f t="shared" si="302"/>
        <v>-34800</v>
      </c>
      <c r="AG1169" s="27">
        <f>SUM($AF$2:AF1169)/SUM($AH$2:AH1169)</f>
        <v>-3.3846746575342465E-3</v>
      </c>
      <c r="AH1169" s="28">
        <v>10000000</v>
      </c>
      <c r="AI1169" s="26">
        <f t="shared" si="303"/>
        <v>0</v>
      </c>
      <c r="AJ1169" s="26"/>
      <c r="AK1169" s="26"/>
      <c r="AL1169" s="26"/>
      <c r="AM1169" s="26"/>
      <c r="AN1169" s="26"/>
      <c r="AO1169" s="26"/>
      <c r="AP1169" s="26"/>
      <c r="AQ1169" s="26"/>
      <c r="AR1169" s="26"/>
      <c r="AS1169" s="26"/>
      <c r="AT1169" s="29"/>
      <c r="AU1169" s="29"/>
      <c r="AV1169" s="26"/>
      <c r="AW1169" s="26"/>
      <c r="AX1169" s="26"/>
      <c r="AY1169" s="26"/>
      <c r="AZ1169" s="26"/>
      <c r="BA1169" s="26"/>
      <c r="BB1169" s="26"/>
      <c r="BC1169" s="26"/>
      <c r="BD1169" s="26"/>
      <c r="BE1169" s="26"/>
      <c r="BF1169" s="26"/>
      <c r="BG1169" s="26"/>
      <c r="BH1169" s="26"/>
      <c r="BI1169" s="26"/>
      <c r="BJ1169" s="26"/>
      <c r="BK1169" s="26"/>
    </row>
    <row r="1170" spans="1:63" x14ac:dyDescent="0.2">
      <c r="A1170" s="34">
        <f t="shared" si="288"/>
        <v>2023</v>
      </c>
      <c r="B1170" s="34">
        <f t="shared" si="289"/>
        <v>3</v>
      </c>
      <c r="C1170" s="34">
        <f t="shared" si="290"/>
        <v>14</v>
      </c>
      <c r="D1170" s="25">
        <v>44999</v>
      </c>
      <c r="E1170" s="20">
        <f t="shared" si="291"/>
        <v>0</v>
      </c>
      <c r="F1170" s="26">
        <f t="shared" si="292"/>
        <v>0</v>
      </c>
      <c r="G1170" s="26">
        <f t="shared" si="293"/>
        <v>0</v>
      </c>
      <c r="H1170" s="37">
        <f t="shared" si="294"/>
        <v>0</v>
      </c>
      <c r="I1170" s="26">
        <f t="shared" si="295"/>
        <v>0</v>
      </c>
      <c r="J1170" s="20">
        <f t="shared" si="296"/>
        <v>19800</v>
      </c>
      <c r="K1170" s="20">
        <f t="shared" si="297"/>
        <v>2000</v>
      </c>
      <c r="L1170" s="26">
        <v>1000</v>
      </c>
      <c r="M1170" s="26">
        <v>0</v>
      </c>
      <c r="N1170" s="26">
        <v>1000</v>
      </c>
      <c r="O1170" s="20">
        <f t="shared" si="298"/>
        <v>-2000</v>
      </c>
      <c r="P1170" s="20">
        <f t="shared" si="299"/>
        <v>17800</v>
      </c>
      <c r="Q1170" s="26">
        <v>500</v>
      </c>
      <c r="R1170" s="26">
        <v>5000</v>
      </c>
      <c r="S1170" s="26">
        <v>1000</v>
      </c>
      <c r="T1170" s="26">
        <v>500</v>
      </c>
      <c r="U1170" s="26">
        <v>2000</v>
      </c>
      <c r="V1170" s="26">
        <v>3000</v>
      </c>
      <c r="W1170" s="26">
        <v>0</v>
      </c>
      <c r="X1170" s="26">
        <v>5000</v>
      </c>
      <c r="Y1170" s="26">
        <v>800</v>
      </c>
      <c r="Z1170" s="20">
        <f t="shared" si="300"/>
        <v>-19800</v>
      </c>
      <c r="AA1170" s="26">
        <f t="shared" si="301"/>
        <v>15000</v>
      </c>
      <c r="AB1170" s="26">
        <v>0</v>
      </c>
      <c r="AC1170" s="26">
        <v>15000</v>
      </c>
      <c r="AD1170" s="26">
        <v>0</v>
      </c>
      <c r="AE1170" s="26">
        <v>0</v>
      </c>
      <c r="AF1170" s="26">
        <f t="shared" si="302"/>
        <v>-34800</v>
      </c>
      <c r="AG1170" s="27">
        <f>SUM($AF$2:AF1170)/SUM($AH$2:AH1170)</f>
        <v>-3.3847562018819504E-3</v>
      </c>
      <c r="AH1170" s="28">
        <v>10000000</v>
      </c>
      <c r="AI1170" s="26">
        <f t="shared" si="303"/>
        <v>0</v>
      </c>
      <c r="AJ1170" s="26"/>
      <c r="AK1170" s="26"/>
      <c r="AL1170" s="26"/>
      <c r="AM1170" s="26"/>
      <c r="AN1170" s="26"/>
      <c r="AO1170" s="26"/>
      <c r="AP1170" s="26"/>
      <c r="AQ1170" s="26"/>
      <c r="AR1170" s="26"/>
      <c r="AS1170" s="26"/>
      <c r="AT1170" s="29"/>
      <c r="AU1170" s="29"/>
      <c r="AV1170" s="26"/>
      <c r="AW1170" s="26"/>
      <c r="AX1170" s="26"/>
      <c r="AY1170" s="26"/>
      <c r="AZ1170" s="26"/>
      <c r="BA1170" s="26"/>
      <c r="BB1170" s="26"/>
      <c r="BC1170" s="26"/>
      <c r="BD1170" s="26"/>
      <c r="BE1170" s="26"/>
      <c r="BF1170" s="26"/>
      <c r="BG1170" s="26"/>
      <c r="BH1170" s="26"/>
      <c r="BI1170" s="26"/>
      <c r="BJ1170" s="26"/>
      <c r="BK1170" s="26"/>
    </row>
    <row r="1171" spans="1:63" x14ac:dyDescent="0.2">
      <c r="A1171" s="34">
        <f t="shared" si="288"/>
        <v>2023</v>
      </c>
      <c r="B1171" s="34">
        <f t="shared" si="289"/>
        <v>3</v>
      </c>
      <c r="C1171" s="34">
        <f t="shared" si="290"/>
        <v>15</v>
      </c>
      <c r="D1171" s="25">
        <v>45000</v>
      </c>
      <c r="E1171" s="20">
        <f t="shared" si="291"/>
        <v>10000</v>
      </c>
      <c r="F1171" s="26">
        <f t="shared" si="292"/>
        <v>10000</v>
      </c>
      <c r="G1171" s="26">
        <f t="shared" si="293"/>
        <v>0</v>
      </c>
      <c r="H1171" s="37">
        <f t="shared" si="294"/>
        <v>1</v>
      </c>
      <c r="I1171" s="26">
        <f t="shared" si="295"/>
        <v>10000</v>
      </c>
      <c r="J1171" s="20">
        <f t="shared" si="296"/>
        <v>19800</v>
      </c>
      <c r="K1171" s="20">
        <f t="shared" si="297"/>
        <v>2000</v>
      </c>
      <c r="L1171" s="26">
        <v>1000</v>
      </c>
      <c r="M1171" s="26">
        <v>0</v>
      </c>
      <c r="N1171" s="26">
        <v>1000</v>
      </c>
      <c r="O1171" s="20">
        <f t="shared" si="298"/>
        <v>8000</v>
      </c>
      <c r="P1171" s="20">
        <f t="shared" si="299"/>
        <v>17800</v>
      </c>
      <c r="Q1171" s="26">
        <v>500</v>
      </c>
      <c r="R1171" s="26">
        <v>5000</v>
      </c>
      <c r="S1171" s="26">
        <v>1000</v>
      </c>
      <c r="T1171" s="26">
        <v>500</v>
      </c>
      <c r="U1171" s="26">
        <v>2000</v>
      </c>
      <c r="V1171" s="26">
        <v>3000</v>
      </c>
      <c r="W1171" s="26">
        <v>0</v>
      </c>
      <c r="X1171" s="26">
        <v>5000</v>
      </c>
      <c r="Y1171" s="26">
        <v>800</v>
      </c>
      <c r="Z1171" s="20">
        <f t="shared" si="300"/>
        <v>-9800</v>
      </c>
      <c r="AA1171" s="26">
        <f t="shared" si="301"/>
        <v>15000</v>
      </c>
      <c r="AB1171" s="26">
        <v>0</v>
      </c>
      <c r="AC1171" s="26">
        <v>15000</v>
      </c>
      <c r="AD1171" s="26">
        <v>0</v>
      </c>
      <c r="AE1171" s="26">
        <v>0</v>
      </c>
      <c r="AF1171" s="26">
        <f t="shared" si="302"/>
        <v>-24800</v>
      </c>
      <c r="AG1171" s="27">
        <f>SUM($AF$2:AF1171)/SUM($AH$2:AH1171)</f>
        <v>-3.3839829059829061E-3</v>
      </c>
      <c r="AH1171" s="28">
        <v>10000000</v>
      </c>
      <c r="AI1171" s="26">
        <f t="shared" si="303"/>
        <v>0</v>
      </c>
      <c r="AJ1171" s="26"/>
      <c r="AK1171" s="26"/>
      <c r="AL1171" s="26"/>
      <c r="AM1171" s="26"/>
      <c r="AN1171" s="26"/>
      <c r="AO1171" s="26"/>
      <c r="AP1171" s="26"/>
      <c r="AQ1171" s="26"/>
      <c r="AR1171" s="26"/>
      <c r="AS1171" s="26"/>
      <c r="AT1171" s="29"/>
      <c r="AU1171" s="29"/>
      <c r="AV1171" s="26"/>
      <c r="AW1171" s="26"/>
      <c r="AX1171" s="26"/>
      <c r="AY1171" s="26"/>
      <c r="AZ1171" s="26"/>
      <c r="BA1171" s="26"/>
      <c r="BB1171" s="26"/>
      <c r="BC1171" s="26"/>
      <c r="BD1171" s="26"/>
      <c r="BE1171" s="26"/>
      <c r="BF1171" s="26"/>
      <c r="BG1171" s="26"/>
      <c r="BH1171" s="26"/>
      <c r="BI1171" s="26"/>
      <c r="BJ1171" s="26"/>
      <c r="BK1171" s="26"/>
    </row>
    <row r="1172" spans="1:63" x14ac:dyDescent="0.2">
      <c r="A1172" s="34">
        <f t="shared" si="288"/>
        <v>2023</v>
      </c>
      <c r="B1172" s="34">
        <f t="shared" si="289"/>
        <v>3</v>
      </c>
      <c r="C1172" s="34">
        <f t="shared" si="290"/>
        <v>16</v>
      </c>
      <c r="D1172" s="25">
        <v>45001</v>
      </c>
      <c r="E1172" s="20">
        <f t="shared" si="291"/>
        <v>0</v>
      </c>
      <c r="F1172" s="26">
        <f t="shared" si="292"/>
        <v>0</v>
      </c>
      <c r="G1172" s="26">
        <f t="shared" si="293"/>
        <v>0</v>
      </c>
      <c r="H1172" s="37">
        <f t="shared" si="294"/>
        <v>0</v>
      </c>
      <c r="I1172" s="26">
        <f t="shared" si="295"/>
        <v>0</v>
      </c>
      <c r="J1172" s="20">
        <f t="shared" si="296"/>
        <v>19800</v>
      </c>
      <c r="K1172" s="20">
        <f t="shared" si="297"/>
        <v>2000</v>
      </c>
      <c r="L1172" s="26">
        <v>1000</v>
      </c>
      <c r="M1172" s="26">
        <v>0</v>
      </c>
      <c r="N1172" s="26">
        <v>1000</v>
      </c>
      <c r="O1172" s="20">
        <f t="shared" si="298"/>
        <v>-2000</v>
      </c>
      <c r="P1172" s="20">
        <f t="shared" si="299"/>
        <v>17800</v>
      </c>
      <c r="Q1172" s="26">
        <v>500</v>
      </c>
      <c r="R1172" s="26">
        <v>5000</v>
      </c>
      <c r="S1172" s="26">
        <v>1000</v>
      </c>
      <c r="T1172" s="26">
        <v>500</v>
      </c>
      <c r="U1172" s="26">
        <v>2000</v>
      </c>
      <c r="V1172" s="26">
        <v>3000</v>
      </c>
      <c r="W1172" s="26">
        <v>0</v>
      </c>
      <c r="X1172" s="26">
        <v>5000</v>
      </c>
      <c r="Y1172" s="26">
        <v>800</v>
      </c>
      <c r="Z1172" s="20">
        <f t="shared" si="300"/>
        <v>-19800</v>
      </c>
      <c r="AA1172" s="26">
        <f t="shared" si="301"/>
        <v>15000</v>
      </c>
      <c r="AB1172" s="26">
        <v>0</v>
      </c>
      <c r="AC1172" s="26">
        <v>15000</v>
      </c>
      <c r="AD1172" s="26">
        <v>0</v>
      </c>
      <c r="AE1172" s="26">
        <v>0</v>
      </c>
      <c r="AF1172" s="26">
        <f t="shared" si="302"/>
        <v>-34800</v>
      </c>
      <c r="AG1172" s="27">
        <f>SUM($AF$2:AF1172)/SUM($AH$2:AH1172)</f>
        <v>-3.3840649017933392E-3</v>
      </c>
      <c r="AH1172" s="28">
        <v>10000000</v>
      </c>
      <c r="AI1172" s="26">
        <f t="shared" si="303"/>
        <v>0</v>
      </c>
      <c r="AJ1172" s="26"/>
      <c r="AK1172" s="26"/>
      <c r="AL1172" s="26"/>
      <c r="AM1172" s="26"/>
      <c r="AN1172" s="26"/>
      <c r="AO1172" s="26"/>
      <c r="AP1172" s="26"/>
      <c r="AQ1172" s="26"/>
      <c r="AR1172" s="26"/>
      <c r="AS1172" s="26"/>
      <c r="AT1172" s="29"/>
      <c r="AU1172" s="29"/>
      <c r="AV1172" s="26"/>
      <c r="AW1172" s="26"/>
      <c r="AX1172" s="26"/>
      <c r="AY1172" s="26"/>
      <c r="AZ1172" s="26"/>
      <c r="BA1172" s="26"/>
      <c r="BB1172" s="26"/>
      <c r="BC1172" s="26"/>
      <c r="BD1172" s="26"/>
      <c r="BE1172" s="26"/>
      <c r="BF1172" s="26"/>
      <c r="BG1172" s="26"/>
      <c r="BH1172" s="26"/>
      <c r="BI1172" s="26"/>
      <c r="BJ1172" s="26"/>
      <c r="BK1172" s="26"/>
    </row>
    <row r="1173" spans="1:63" x14ac:dyDescent="0.2">
      <c r="A1173" s="34">
        <f t="shared" si="288"/>
        <v>2023</v>
      </c>
      <c r="B1173" s="34">
        <f t="shared" si="289"/>
        <v>3</v>
      </c>
      <c r="C1173" s="34">
        <f t="shared" si="290"/>
        <v>17</v>
      </c>
      <c r="D1173" s="25">
        <v>45002</v>
      </c>
      <c r="E1173" s="20">
        <f t="shared" si="291"/>
        <v>0</v>
      </c>
      <c r="F1173" s="26">
        <f t="shared" si="292"/>
        <v>0</v>
      </c>
      <c r="G1173" s="26">
        <f t="shared" si="293"/>
        <v>0</v>
      </c>
      <c r="H1173" s="37">
        <f t="shared" si="294"/>
        <v>0</v>
      </c>
      <c r="I1173" s="26">
        <f t="shared" si="295"/>
        <v>0</v>
      </c>
      <c r="J1173" s="20">
        <f t="shared" si="296"/>
        <v>19800</v>
      </c>
      <c r="K1173" s="20">
        <f t="shared" si="297"/>
        <v>2000</v>
      </c>
      <c r="L1173" s="26">
        <v>1000</v>
      </c>
      <c r="M1173" s="26">
        <v>0</v>
      </c>
      <c r="N1173" s="26">
        <v>1000</v>
      </c>
      <c r="O1173" s="20">
        <f t="shared" si="298"/>
        <v>-2000</v>
      </c>
      <c r="P1173" s="20">
        <f t="shared" si="299"/>
        <v>17800</v>
      </c>
      <c r="Q1173" s="26">
        <v>500</v>
      </c>
      <c r="R1173" s="26">
        <v>5000</v>
      </c>
      <c r="S1173" s="26">
        <v>1000</v>
      </c>
      <c r="T1173" s="26">
        <v>500</v>
      </c>
      <c r="U1173" s="26">
        <v>2000</v>
      </c>
      <c r="V1173" s="26">
        <v>3000</v>
      </c>
      <c r="W1173" s="26">
        <v>0</v>
      </c>
      <c r="X1173" s="26">
        <v>5000</v>
      </c>
      <c r="Y1173" s="26">
        <v>800</v>
      </c>
      <c r="Z1173" s="20">
        <f t="shared" si="300"/>
        <v>-19800</v>
      </c>
      <c r="AA1173" s="26">
        <f t="shared" si="301"/>
        <v>15000</v>
      </c>
      <c r="AB1173" s="26">
        <v>0</v>
      </c>
      <c r="AC1173" s="26">
        <v>15000</v>
      </c>
      <c r="AD1173" s="26">
        <v>0</v>
      </c>
      <c r="AE1173" s="26">
        <v>0</v>
      </c>
      <c r="AF1173" s="26">
        <f t="shared" si="302"/>
        <v>-34800</v>
      </c>
      <c r="AG1173" s="27">
        <f>SUM($AF$2:AF1173)/SUM($AH$2:AH1173)</f>
        <v>-3.3841467576791809E-3</v>
      </c>
      <c r="AH1173" s="28">
        <v>10000000</v>
      </c>
      <c r="AI1173" s="26">
        <f t="shared" si="303"/>
        <v>0</v>
      </c>
      <c r="AJ1173" s="26"/>
      <c r="AK1173" s="26"/>
      <c r="AL1173" s="26"/>
      <c r="AM1173" s="26"/>
      <c r="AN1173" s="26"/>
      <c r="AO1173" s="26"/>
      <c r="AP1173" s="26"/>
      <c r="AQ1173" s="26"/>
      <c r="AR1173" s="26"/>
      <c r="AS1173" s="26"/>
      <c r="AT1173" s="29"/>
      <c r="AU1173" s="29"/>
      <c r="AV1173" s="26"/>
      <c r="AW1173" s="26"/>
      <c r="AX1173" s="26"/>
      <c r="AY1173" s="26"/>
      <c r="AZ1173" s="26"/>
      <c r="BA1173" s="26"/>
      <c r="BB1173" s="26"/>
      <c r="BC1173" s="26"/>
      <c r="BD1173" s="26"/>
      <c r="BE1173" s="26"/>
      <c r="BF1173" s="26"/>
      <c r="BG1173" s="26"/>
      <c r="BH1173" s="26"/>
      <c r="BI1173" s="26"/>
      <c r="BJ1173" s="26"/>
      <c r="BK1173" s="26"/>
    </row>
    <row r="1174" spans="1:63" x14ac:dyDescent="0.2">
      <c r="A1174" s="34">
        <f t="shared" si="288"/>
        <v>2023</v>
      </c>
      <c r="B1174" s="34">
        <f t="shared" si="289"/>
        <v>3</v>
      </c>
      <c r="C1174" s="34">
        <f t="shared" si="290"/>
        <v>18</v>
      </c>
      <c r="D1174" s="25">
        <v>45003</v>
      </c>
      <c r="E1174" s="20">
        <f t="shared" si="291"/>
        <v>0</v>
      </c>
      <c r="F1174" s="26">
        <f t="shared" si="292"/>
        <v>0</v>
      </c>
      <c r="G1174" s="26">
        <f t="shared" si="293"/>
        <v>0</v>
      </c>
      <c r="H1174" s="37">
        <f t="shared" si="294"/>
        <v>0</v>
      </c>
      <c r="I1174" s="26">
        <f t="shared" si="295"/>
        <v>0</v>
      </c>
      <c r="J1174" s="20">
        <f t="shared" si="296"/>
        <v>19800</v>
      </c>
      <c r="K1174" s="20">
        <f t="shared" si="297"/>
        <v>2000</v>
      </c>
      <c r="L1174" s="26">
        <v>1000</v>
      </c>
      <c r="M1174" s="26">
        <v>0</v>
      </c>
      <c r="N1174" s="26">
        <v>1000</v>
      </c>
      <c r="O1174" s="20">
        <f t="shared" si="298"/>
        <v>-2000</v>
      </c>
      <c r="P1174" s="20">
        <f t="shared" si="299"/>
        <v>17800</v>
      </c>
      <c r="Q1174" s="26">
        <v>500</v>
      </c>
      <c r="R1174" s="26">
        <v>5000</v>
      </c>
      <c r="S1174" s="26">
        <v>1000</v>
      </c>
      <c r="T1174" s="26">
        <v>500</v>
      </c>
      <c r="U1174" s="26">
        <v>2000</v>
      </c>
      <c r="V1174" s="26">
        <v>3000</v>
      </c>
      <c r="W1174" s="26">
        <v>0</v>
      </c>
      <c r="X1174" s="26">
        <v>5000</v>
      </c>
      <c r="Y1174" s="26">
        <v>800</v>
      </c>
      <c r="Z1174" s="20">
        <f t="shared" si="300"/>
        <v>-19800</v>
      </c>
      <c r="AA1174" s="26">
        <f t="shared" si="301"/>
        <v>15000</v>
      </c>
      <c r="AB1174" s="26">
        <v>0</v>
      </c>
      <c r="AC1174" s="26">
        <v>15000</v>
      </c>
      <c r="AD1174" s="26">
        <v>0</v>
      </c>
      <c r="AE1174" s="26">
        <v>0</v>
      </c>
      <c r="AF1174" s="26">
        <f t="shared" si="302"/>
        <v>-34800</v>
      </c>
      <c r="AG1174" s="27">
        <f>SUM($AF$2:AF1174)/SUM($AH$2:AH1174)</f>
        <v>-3.384228473998295E-3</v>
      </c>
      <c r="AH1174" s="28">
        <v>10000000</v>
      </c>
      <c r="AI1174" s="26">
        <f t="shared" si="303"/>
        <v>0</v>
      </c>
      <c r="AJ1174" s="26"/>
      <c r="AK1174" s="26"/>
      <c r="AL1174" s="26"/>
      <c r="AM1174" s="26"/>
      <c r="AN1174" s="26"/>
      <c r="AO1174" s="26"/>
      <c r="AP1174" s="26"/>
      <c r="AQ1174" s="26"/>
      <c r="AR1174" s="26"/>
      <c r="AS1174" s="26"/>
      <c r="AT1174" s="29"/>
      <c r="AU1174" s="29"/>
      <c r="AV1174" s="26"/>
      <c r="AW1174" s="26"/>
      <c r="AX1174" s="26"/>
      <c r="AY1174" s="26"/>
      <c r="AZ1174" s="26"/>
      <c r="BA1174" s="26"/>
      <c r="BB1174" s="26"/>
      <c r="BC1174" s="26"/>
      <c r="BD1174" s="26"/>
      <c r="BE1174" s="26"/>
      <c r="BF1174" s="26"/>
      <c r="BG1174" s="26"/>
      <c r="BH1174" s="26"/>
      <c r="BI1174" s="26"/>
      <c r="BJ1174" s="26"/>
      <c r="BK1174" s="26"/>
    </row>
    <row r="1175" spans="1:63" x14ac:dyDescent="0.2">
      <c r="A1175" s="34">
        <f t="shared" si="288"/>
        <v>2023</v>
      </c>
      <c r="B1175" s="34">
        <f t="shared" si="289"/>
        <v>3</v>
      </c>
      <c r="C1175" s="34">
        <f t="shared" si="290"/>
        <v>19</v>
      </c>
      <c r="D1175" s="25">
        <v>45004</v>
      </c>
      <c r="E1175" s="20">
        <f t="shared" si="291"/>
        <v>0</v>
      </c>
      <c r="F1175" s="26">
        <f t="shared" si="292"/>
        <v>0</v>
      </c>
      <c r="G1175" s="26">
        <f t="shared" si="293"/>
        <v>0</v>
      </c>
      <c r="H1175" s="37">
        <f t="shared" si="294"/>
        <v>0</v>
      </c>
      <c r="I1175" s="26">
        <f t="shared" si="295"/>
        <v>0</v>
      </c>
      <c r="J1175" s="20">
        <f t="shared" si="296"/>
        <v>19800</v>
      </c>
      <c r="K1175" s="20">
        <f t="shared" si="297"/>
        <v>2000</v>
      </c>
      <c r="L1175" s="26">
        <v>1000</v>
      </c>
      <c r="M1175" s="26">
        <v>0</v>
      </c>
      <c r="N1175" s="26">
        <v>1000</v>
      </c>
      <c r="O1175" s="20">
        <f t="shared" si="298"/>
        <v>-2000</v>
      </c>
      <c r="P1175" s="20">
        <f t="shared" si="299"/>
        <v>17800</v>
      </c>
      <c r="Q1175" s="26">
        <v>500</v>
      </c>
      <c r="R1175" s="26">
        <v>5000</v>
      </c>
      <c r="S1175" s="26">
        <v>1000</v>
      </c>
      <c r="T1175" s="26">
        <v>500</v>
      </c>
      <c r="U1175" s="26">
        <v>2000</v>
      </c>
      <c r="V1175" s="26">
        <v>3000</v>
      </c>
      <c r="W1175" s="26">
        <v>0</v>
      </c>
      <c r="X1175" s="26">
        <v>5000</v>
      </c>
      <c r="Y1175" s="26">
        <v>800</v>
      </c>
      <c r="Z1175" s="20">
        <f t="shared" si="300"/>
        <v>-19800</v>
      </c>
      <c r="AA1175" s="26">
        <f t="shared" si="301"/>
        <v>15000</v>
      </c>
      <c r="AB1175" s="26">
        <v>0</v>
      </c>
      <c r="AC1175" s="26">
        <v>15000</v>
      </c>
      <c r="AD1175" s="26">
        <v>0</v>
      </c>
      <c r="AE1175" s="26">
        <v>0</v>
      </c>
      <c r="AF1175" s="26">
        <f t="shared" si="302"/>
        <v>-34800</v>
      </c>
      <c r="AG1175" s="27">
        <f>SUM($AF$2:AF1175)/SUM($AH$2:AH1175)</f>
        <v>-3.3843100511073256E-3</v>
      </c>
      <c r="AH1175" s="28">
        <v>10000000</v>
      </c>
      <c r="AI1175" s="26">
        <f t="shared" si="303"/>
        <v>0</v>
      </c>
      <c r="AJ1175" s="26"/>
      <c r="AK1175" s="26"/>
      <c r="AL1175" s="26"/>
      <c r="AM1175" s="26"/>
      <c r="AN1175" s="26"/>
      <c r="AO1175" s="26"/>
      <c r="AP1175" s="26"/>
      <c r="AQ1175" s="26"/>
      <c r="AR1175" s="26"/>
      <c r="AS1175" s="26"/>
      <c r="AT1175" s="29"/>
      <c r="AU1175" s="29"/>
      <c r="AV1175" s="26"/>
      <c r="AW1175" s="26"/>
      <c r="AX1175" s="26"/>
      <c r="AY1175" s="26"/>
      <c r="AZ1175" s="26"/>
      <c r="BA1175" s="26"/>
      <c r="BB1175" s="26"/>
      <c r="BC1175" s="26"/>
      <c r="BD1175" s="26"/>
      <c r="BE1175" s="26"/>
      <c r="BF1175" s="26"/>
      <c r="BG1175" s="26"/>
      <c r="BH1175" s="26"/>
      <c r="BI1175" s="26"/>
      <c r="BJ1175" s="26"/>
      <c r="BK1175" s="26"/>
    </row>
    <row r="1176" spans="1:63" x14ac:dyDescent="0.2">
      <c r="A1176" s="34">
        <f t="shared" si="288"/>
        <v>2023</v>
      </c>
      <c r="B1176" s="34">
        <f t="shared" si="289"/>
        <v>3</v>
      </c>
      <c r="C1176" s="34">
        <f t="shared" si="290"/>
        <v>20</v>
      </c>
      <c r="D1176" s="25">
        <v>45005</v>
      </c>
      <c r="E1176" s="20">
        <f t="shared" si="291"/>
        <v>0</v>
      </c>
      <c r="F1176" s="26">
        <f t="shared" si="292"/>
        <v>0</v>
      </c>
      <c r="G1176" s="26">
        <f t="shared" si="293"/>
        <v>0</v>
      </c>
      <c r="H1176" s="37">
        <f t="shared" si="294"/>
        <v>0</v>
      </c>
      <c r="I1176" s="26">
        <f t="shared" si="295"/>
        <v>0</v>
      </c>
      <c r="J1176" s="20">
        <f t="shared" si="296"/>
        <v>19800</v>
      </c>
      <c r="K1176" s="20">
        <f t="shared" si="297"/>
        <v>2000</v>
      </c>
      <c r="L1176" s="26">
        <v>1000</v>
      </c>
      <c r="M1176" s="26">
        <v>0</v>
      </c>
      <c r="N1176" s="26">
        <v>1000</v>
      </c>
      <c r="O1176" s="20">
        <f t="shared" si="298"/>
        <v>-2000</v>
      </c>
      <c r="P1176" s="20">
        <f t="shared" si="299"/>
        <v>17800</v>
      </c>
      <c r="Q1176" s="26">
        <v>500</v>
      </c>
      <c r="R1176" s="26">
        <v>5000</v>
      </c>
      <c r="S1176" s="26">
        <v>1000</v>
      </c>
      <c r="T1176" s="26">
        <v>500</v>
      </c>
      <c r="U1176" s="26">
        <v>2000</v>
      </c>
      <c r="V1176" s="26">
        <v>3000</v>
      </c>
      <c r="W1176" s="26">
        <v>0</v>
      </c>
      <c r="X1176" s="26">
        <v>5000</v>
      </c>
      <c r="Y1176" s="26">
        <v>800</v>
      </c>
      <c r="Z1176" s="20">
        <f t="shared" si="300"/>
        <v>-19800</v>
      </c>
      <c r="AA1176" s="26">
        <f t="shared" si="301"/>
        <v>15000</v>
      </c>
      <c r="AB1176" s="26">
        <v>0</v>
      </c>
      <c r="AC1176" s="26">
        <v>15000</v>
      </c>
      <c r="AD1176" s="26">
        <v>0</v>
      </c>
      <c r="AE1176" s="26">
        <v>0</v>
      </c>
      <c r="AF1176" s="26">
        <f t="shared" si="302"/>
        <v>-34800</v>
      </c>
      <c r="AG1176" s="27">
        <f>SUM($AF$2:AF1176)/SUM($AH$2:AH1176)</f>
        <v>-3.3843914893617023E-3</v>
      </c>
      <c r="AH1176" s="28">
        <v>10000000</v>
      </c>
      <c r="AI1176" s="26">
        <f t="shared" si="303"/>
        <v>0</v>
      </c>
      <c r="AJ1176" s="26"/>
      <c r="AK1176" s="26"/>
      <c r="AL1176" s="26"/>
      <c r="AM1176" s="26"/>
      <c r="AN1176" s="26"/>
      <c r="AO1176" s="26"/>
      <c r="AP1176" s="26"/>
      <c r="AQ1176" s="26"/>
      <c r="AR1176" s="26"/>
      <c r="AS1176" s="26"/>
      <c r="AT1176" s="29"/>
      <c r="AU1176" s="29"/>
      <c r="AV1176" s="26"/>
      <c r="AW1176" s="26"/>
      <c r="AX1176" s="26"/>
      <c r="AY1176" s="26"/>
      <c r="AZ1176" s="26"/>
      <c r="BA1176" s="26"/>
      <c r="BB1176" s="26"/>
      <c r="BC1176" s="26"/>
      <c r="BD1176" s="26"/>
      <c r="BE1176" s="26"/>
      <c r="BF1176" s="26"/>
      <c r="BG1176" s="26"/>
      <c r="BH1176" s="26"/>
      <c r="BI1176" s="26"/>
      <c r="BJ1176" s="26"/>
      <c r="BK1176" s="26"/>
    </row>
    <row r="1177" spans="1:63" x14ac:dyDescent="0.2">
      <c r="A1177" s="34">
        <f t="shared" si="288"/>
        <v>2023</v>
      </c>
      <c r="B1177" s="34">
        <f t="shared" si="289"/>
        <v>3</v>
      </c>
      <c r="C1177" s="34">
        <f t="shared" si="290"/>
        <v>21</v>
      </c>
      <c r="D1177" s="25">
        <v>45006</v>
      </c>
      <c r="E1177" s="20">
        <f t="shared" si="291"/>
        <v>0</v>
      </c>
      <c r="F1177" s="26">
        <f t="shared" si="292"/>
        <v>0</v>
      </c>
      <c r="G1177" s="26">
        <f t="shared" si="293"/>
        <v>0</v>
      </c>
      <c r="H1177" s="37">
        <f t="shared" si="294"/>
        <v>0</v>
      </c>
      <c r="I1177" s="26">
        <f t="shared" si="295"/>
        <v>0</v>
      </c>
      <c r="J1177" s="20">
        <f t="shared" si="296"/>
        <v>19800</v>
      </c>
      <c r="K1177" s="20">
        <f t="shared" si="297"/>
        <v>2000</v>
      </c>
      <c r="L1177" s="26">
        <v>1000</v>
      </c>
      <c r="M1177" s="26">
        <v>0</v>
      </c>
      <c r="N1177" s="26">
        <v>1000</v>
      </c>
      <c r="O1177" s="20">
        <f t="shared" si="298"/>
        <v>-2000</v>
      </c>
      <c r="P1177" s="20">
        <f t="shared" si="299"/>
        <v>17800</v>
      </c>
      <c r="Q1177" s="26">
        <v>500</v>
      </c>
      <c r="R1177" s="26">
        <v>5000</v>
      </c>
      <c r="S1177" s="26">
        <v>1000</v>
      </c>
      <c r="T1177" s="26">
        <v>500</v>
      </c>
      <c r="U1177" s="26">
        <v>2000</v>
      </c>
      <c r="V1177" s="26">
        <v>3000</v>
      </c>
      <c r="W1177" s="26">
        <v>0</v>
      </c>
      <c r="X1177" s="26">
        <v>5000</v>
      </c>
      <c r="Y1177" s="26">
        <v>800</v>
      </c>
      <c r="Z1177" s="20">
        <f t="shared" si="300"/>
        <v>-19800</v>
      </c>
      <c r="AA1177" s="26">
        <f t="shared" si="301"/>
        <v>15000</v>
      </c>
      <c r="AB1177" s="26">
        <v>0</v>
      </c>
      <c r="AC1177" s="26">
        <v>15000</v>
      </c>
      <c r="AD1177" s="26">
        <v>0</v>
      </c>
      <c r="AE1177" s="26">
        <v>0</v>
      </c>
      <c r="AF1177" s="26">
        <f t="shared" si="302"/>
        <v>-34800</v>
      </c>
      <c r="AG1177" s="27">
        <f>SUM($AF$2:AF1177)/SUM($AH$2:AH1177)</f>
        <v>-3.3844727891156464E-3</v>
      </c>
      <c r="AH1177" s="28">
        <v>10000000</v>
      </c>
      <c r="AI1177" s="26">
        <f t="shared" si="303"/>
        <v>0</v>
      </c>
      <c r="AJ1177" s="26"/>
      <c r="AK1177" s="26"/>
      <c r="AL1177" s="26"/>
      <c r="AM1177" s="26"/>
      <c r="AN1177" s="26"/>
      <c r="AO1177" s="26"/>
      <c r="AP1177" s="26"/>
      <c r="AQ1177" s="26"/>
      <c r="AR1177" s="26"/>
      <c r="AS1177" s="26"/>
      <c r="AT1177" s="29"/>
      <c r="AU1177" s="29"/>
      <c r="AV1177" s="26"/>
      <c r="AW1177" s="26"/>
      <c r="AX1177" s="26"/>
      <c r="AY1177" s="26"/>
      <c r="AZ1177" s="26"/>
      <c r="BA1177" s="26"/>
      <c r="BB1177" s="26"/>
      <c r="BC1177" s="26"/>
      <c r="BD1177" s="26"/>
      <c r="BE1177" s="26"/>
      <c r="BF1177" s="26"/>
      <c r="BG1177" s="26"/>
      <c r="BH1177" s="26"/>
      <c r="BI1177" s="26"/>
      <c r="BJ1177" s="26"/>
      <c r="BK1177" s="26"/>
    </row>
    <row r="1178" spans="1:63" x14ac:dyDescent="0.2">
      <c r="A1178" s="34">
        <f t="shared" si="288"/>
        <v>2023</v>
      </c>
      <c r="B1178" s="34">
        <f t="shared" si="289"/>
        <v>3</v>
      </c>
      <c r="C1178" s="34">
        <f t="shared" si="290"/>
        <v>22</v>
      </c>
      <c r="D1178" s="25">
        <v>45007</v>
      </c>
      <c r="E1178" s="20">
        <f t="shared" si="291"/>
        <v>0</v>
      </c>
      <c r="F1178" s="26">
        <f t="shared" si="292"/>
        <v>0</v>
      </c>
      <c r="G1178" s="26">
        <f t="shared" si="293"/>
        <v>0</v>
      </c>
      <c r="H1178" s="37">
        <f t="shared" si="294"/>
        <v>0</v>
      </c>
      <c r="I1178" s="26">
        <f t="shared" si="295"/>
        <v>0</v>
      </c>
      <c r="J1178" s="20">
        <f t="shared" si="296"/>
        <v>19800</v>
      </c>
      <c r="K1178" s="20">
        <f t="shared" si="297"/>
        <v>2000</v>
      </c>
      <c r="L1178" s="26">
        <v>1000</v>
      </c>
      <c r="M1178" s="26">
        <v>0</v>
      </c>
      <c r="N1178" s="26">
        <v>1000</v>
      </c>
      <c r="O1178" s="20">
        <f t="shared" si="298"/>
        <v>-2000</v>
      </c>
      <c r="P1178" s="20">
        <f t="shared" si="299"/>
        <v>17800</v>
      </c>
      <c r="Q1178" s="26">
        <v>500</v>
      </c>
      <c r="R1178" s="26">
        <v>5000</v>
      </c>
      <c r="S1178" s="26">
        <v>1000</v>
      </c>
      <c r="T1178" s="26">
        <v>500</v>
      </c>
      <c r="U1178" s="26">
        <v>2000</v>
      </c>
      <c r="V1178" s="26">
        <v>3000</v>
      </c>
      <c r="W1178" s="26">
        <v>0</v>
      </c>
      <c r="X1178" s="26">
        <v>5000</v>
      </c>
      <c r="Y1178" s="26">
        <v>800</v>
      </c>
      <c r="Z1178" s="20">
        <f t="shared" si="300"/>
        <v>-19800</v>
      </c>
      <c r="AA1178" s="26">
        <f t="shared" si="301"/>
        <v>15000</v>
      </c>
      <c r="AB1178" s="26">
        <v>0</v>
      </c>
      <c r="AC1178" s="26">
        <v>15000</v>
      </c>
      <c r="AD1178" s="26">
        <v>0</v>
      </c>
      <c r="AE1178" s="26">
        <v>0</v>
      </c>
      <c r="AF1178" s="26">
        <f t="shared" si="302"/>
        <v>-34800</v>
      </c>
      <c r="AG1178" s="27">
        <f>SUM($AF$2:AF1178)/SUM($AH$2:AH1178)</f>
        <v>-3.3845539507221748E-3</v>
      </c>
      <c r="AH1178" s="28">
        <v>10000000</v>
      </c>
      <c r="AI1178" s="26">
        <f t="shared" si="303"/>
        <v>0</v>
      </c>
      <c r="AJ1178" s="26"/>
      <c r="AK1178" s="26"/>
      <c r="AL1178" s="26"/>
      <c r="AM1178" s="26"/>
      <c r="AN1178" s="26"/>
      <c r="AO1178" s="26"/>
      <c r="AP1178" s="26"/>
      <c r="AQ1178" s="26"/>
      <c r="AR1178" s="26"/>
      <c r="AS1178" s="26"/>
      <c r="AT1178" s="29"/>
      <c r="AU1178" s="29"/>
      <c r="AV1178" s="26"/>
      <c r="AW1178" s="26"/>
      <c r="AX1178" s="26"/>
      <c r="AY1178" s="26"/>
      <c r="AZ1178" s="26"/>
      <c r="BA1178" s="26"/>
      <c r="BB1178" s="26"/>
      <c r="BC1178" s="26"/>
      <c r="BD1178" s="26"/>
      <c r="BE1178" s="26"/>
      <c r="BF1178" s="26"/>
      <c r="BG1178" s="26"/>
      <c r="BH1178" s="26"/>
      <c r="BI1178" s="26"/>
      <c r="BJ1178" s="26"/>
      <c r="BK1178" s="26"/>
    </row>
    <row r="1179" spans="1:63" x14ac:dyDescent="0.2">
      <c r="A1179" s="34">
        <f t="shared" si="288"/>
        <v>2023</v>
      </c>
      <c r="B1179" s="34">
        <f t="shared" si="289"/>
        <v>3</v>
      </c>
      <c r="C1179" s="34">
        <f t="shared" si="290"/>
        <v>23</v>
      </c>
      <c r="D1179" s="25">
        <v>45008</v>
      </c>
      <c r="E1179" s="20">
        <f t="shared" si="291"/>
        <v>0</v>
      </c>
      <c r="F1179" s="26">
        <f t="shared" si="292"/>
        <v>0</v>
      </c>
      <c r="G1179" s="26">
        <f t="shared" si="293"/>
        <v>0</v>
      </c>
      <c r="H1179" s="37">
        <f t="shared" si="294"/>
        <v>0</v>
      </c>
      <c r="I1179" s="26">
        <f t="shared" si="295"/>
        <v>0</v>
      </c>
      <c r="J1179" s="20">
        <f t="shared" si="296"/>
        <v>19800</v>
      </c>
      <c r="K1179" s="20">
        <f t="shared" si="297"/>
        <v>2000</v>
      </c>
      <c r="L1179" s="26">
        <v>1000</v>
      </c>
      <c r="M1179" s="26">
        <v>0</v>
      </c>
      <c r="N1179" s="26">
        <v>1000</v>
      </c>
      <c r="O1179" s="20">
        <f t="shared" si="298"/>
        <v>-2000</v>
      </c>
      <c r="P1179" s="20">
        <f t="shared" si="299"/>
        <v>17800</v>
      </c>
      <c r="Q1179" s="26">
        <v>500</v>
      </c>
      <c r="R1179" s="26">
        <v>5000</v>
      </c>
      <c r="S1179" s="26">
        <v>1000</v>
      </c>
      <c r="T1179" s="26">
        <v>500</v>
      </c>
      <c r="U1179" s="26">
        <v>2000</v>
      </c>
      <c r="V1179" s="26">
        <v>3000</v>
      </c>
      <c r="W1179" s="26">
        <v>0</v>
      </c>
      <c r="X1179" s="26">
        <v>5000</v>
      </c>
      <c r="Y1179" s="26">
        <v>800</v>
      </c>
      <c r="Z1179" s="20">
        <f t="shared" si="300"/>
        <v>-19800</v>
      </c>
      <c r="AA1179" s="26">
        <f t="shared" si="301"/>
        <v>15000</v>
      </c>
      <c r="AB1179" s="26">
        <v>0</v>
      </c>
      <c r="AC1179" s="26">
        <v>15000</v>
      </c>
      <c r="AD1179" s="26">
        <v>0</v>
      </c>
      <c r="AE1179" s="26">
        <v>0</v>
      </c>
      <c r="AF1179" s="26">
        <f t="shared" si="302"/>
        <v>-34800</v>
      </c>
      <c r="AG1179" s="27">
        <f>SUM($AF$2:AF1179)/SUM($AH$2:AH1179)</f>
        <v>-3.3846349745331071E-3</v>
      </c>
      <c r="AH1179" s="28">
        <v>10000000</v>
      </c>
      <c r="AI1179" s="26">
        <f t="shared" si="303"/>
        <v>0</v>
      </c>
      <c r="AJ1179" s="26"/>
      <c r="AK1179" s="26"/>
      <c r="AL1179" s="26"/>
      <c r="AM1179" s="26"/>
      <c r="AN1179" s="26"/>
      <c r="AO1179" s="26"/>
      <c r="AP1179" s="26"/>
      <c r="AQ1179" s="26"/>
      <c r="AR1179" s="26"/>
      <c r="AS1179" s="26"/>
      <c r="AT1179" s="29"/>
      <c r="AU1179" s="29"/>
      <c r="AV1179" s="26"/>
      <c r="AW1179" s="26"/>
      <c r="AX1179" s="26"/>
      <c r="AY1179" s="26"/>
      <c r="AZ1179" s="26"/>
      <c r="BA1179" s="26"/>
      <c r="BB1179" s="26"/>
      <c r="BC1179" s="26"/>
      <c r="BD1179" s="26"/>
      <c r="BE1179" s="26"/>
      <c r="BF1179" s="26"/>
      <c r="BG1179" s="26"/>
      <c r="BH1179" s="26"/>
      <c r="BI1179" s="26"/>
      <c r="BJ1179" s="26"/>
      <c r="BK1179" s="26"/>
    </row>
    <row r="1180" spans="1:63" x14ac:dyDescent="0.2">
      <c r="A1180" s="34">
        <f t="shared" si="288"/>
        <v>2023</v>
      </c>
      <c r="B1180" s="34">
        <f t="shared" si="289"/>
        <v>3</v>
      </c>
      <c r="C1180" s="34">
        <f t="shared" si="290"/>
        <v>24</v>
      </c>
      <c r="D1180" s="25">
        <v>45009</v>
      </c>
      <c r="E1180" s="20">
        <f t="shared" si="291"/>
        <v>0</v>
      </c>
      <c r="F1180" s="26">
        <f t="shared" si="292"/>
        <v>0</v>
      </c>
      <c r="G1180" s="26">
        <f t="shared" si="293"/>
        <v>0</v>
      </c>
      <c r="H1180" s="37">
        <f t="shared" si="294"/>
        <v>0</v>
      </c>
      <c r="I1180" s="26">
        <f t="shared" si="295"/>
        <v>0</v>
      </c>
      <c r="J1180" s="20">
        <f t="shared" si="296"/>
        <v>19800</v>
      </c>
      <c r="K1180" s="20">
        <f t="shared" si="297"/>
        <v>2000</v>
      </c>
      <c r="L1180" s="26">
        <v>1000</v>
      </c>
      <c r="M1180" s="26">
        <v>0</v>
      </c>
      <c r="N1180" s="26">
        <v>1000</v>
      </c>
      <c r="O1180" s="20">
        <f t="shared" si="298"/>
        <v>-2000</v>
      </c>
      <c r="P1180" s="20">
        <f t="shared" si="299"/>
        <v>17800</v>
      </c>
      <c r="Q1180" s="26">
        <v>500</v>
      </c>
      <c r="R1180" s="26">
        <v>5000</v>
      </c>
      <c r="S1180" s="26">
        <v>1000</v>
      </c>
      <c r="T1180" s="26">
        <v>500</v>
      </c>
      <c r="U1180" s="26">
        <v>2000</v>
      </c>
      <c r="V1180" s="26">
        <v>3000</v>
      </c>
      <c r="W1180" s="26">
        <v>0</v>
      </c>
      <c r="X1180" s="26">
        <v>5000</v>
      </c>
      <c r="Y1180" s="26">
        <v>800</v>
      </c>
      <c r="Z1180" s="20">
        <f t="shared" si="300"/>
        <v>-19800</v>
      </c>
      <c r="AA1180" s="26">
        <f t="shared" si="301"/>
        <v>15000</v>
      </c>
      <c r="AB1180" s="26">
        <v>0</v>
      </c>
      <c r="AC1180" s="26">
        <v>15000</v>
      </c>
      <c r="AD1180" s="26">
        <v>0</v>
      </c>
      <c r="AE1180" s="26">
        <v>0</v>
      </c>
      <c r="AF1180" s="26">
        <f t="shared" si="302"/>
        <v>-34800</v>
      </c>
      <c r="AG1180" s="27">
        <f>SUM($AF$2:AF1180)/SUM($AH$2:AH1180)</f>
        <v>-3.3847158608990668E-3</v>
      </c>
      <c r="AH1180" s="28">
        <v>10000000</v>
      </c>
      <c r="AI1180" s="26">
        <f t="shared" si="303"/>
        <v>0</v>
      </c>
      <c r="AJ1180" s="26"/>
      <c r="AK1180" s="26"/>
      <c r="AL1180" s="26"/>
      <c r="AM1180" s="26"/>
      <c r="AN1180" s="26"/>
      <c r="AO1180" s="26"/>
      <c r="AP1180" s="26"/>
      <c r="AQ1180" s="26"/>
      <c r="AR1180" s="26"/>
      <c r="AS1180" s="26"/>
      <c r="AT1180" s="29"/>
      <c r="AU1180" s="29"/>
      <c r="AV1180" s="26"/>
      <c r="AW1180" s="26"/>
      <c r="AX1180" s="26"/>
      <c r="AY1180" s="26"/>
      <c r="AZ1180" s="26"/>
      <c r="BA1180" s="26"/>
      <c r="BB1180" s="26"/>
      <c r="BC1180" s="26"/>
      <c r="BD1180" s="26"/>
      <c r="BE1180" s="26"/>
      <c r="BF1180" s="26"/>
      <c r="BG1180" s="26"/>
      <c r="BH1180" s="26"/>
      <c r="BI1180" s="26"/>
      <c r="BJ1180" s="26"/>
      <c r="BK1180" s="26"/>
    </row>
    <row r="1181" spans="1:63" x14ac:dyDescent="0.2">
      <c r="A1181" s="34">
        <f t="shared" si="288"/>
        <v>2023</v>
      </c>
      <c r="B1181" s="34">
        <f t="shared" si="289"/>
        <v>3</v>
      </c>
      <c r="C1181" s="34">
        <f t="shared" si="290"/>
        <v>25</v>
      </c>
      <c r="D1181" s="25">
        <v>45010</v>
      </c>
      <c r="E1181" s="20">
        <f t="shared" si="291"/>
        <v>0</v>
      </c>
      <c r="F1181" s="26">
        <f t="shared" si="292"/>
        <v>0</v>
      </c>
      <c r="G1181" s="26">
        <f t="shared" si="293"/>
        <v>0</v>
      </c>
      <c r="H1181" s="37">
        <f t="shared" si="294"/>
        <v>0</v>
      </c>
      <c r="I1181" s="26">
        <f t="shared" si="295"/>
        <v>0</v>
      </c>
      <c r="J1181" s="20">
        <f t="shared" si="296"/>
        <v>19800</v>
      </c>
      <c r="K1181" s="20">
        <f t="shared" si="297"/>
        <v>2000</v>
      </c>
      <c r="L1181" s="26">
        <v>1000</v>
      </c>
      <c r="M1181" s="26">
        <v>0</v>
      </c>
      <c r="N1181" s="26">
        <v>1000</v>
      </c>
      <c r="O1181" s="20">
        <f t="shared" si="298"/>
        <v>-2000</v>
      </c>
      <c r="P1181" s="20">
        <f t="shared" si="299"/>
        <v>17800</v>
      </c>
      <c r="Q1181" s="26">
        <v>500</v>
      </c>
      <c r="R1181" s="26">
        <v>5000</v>
      </c>
      <c r="S1181" s="26">
        <v>1000</v>
      </c>
      <c r="T1181" s="26">
        <v>500</v>
      </c>
      <c r="U1181" s="26">
        <v>2000</v>
      </c>
      <c r="V1181" s="26">
        <v>3000</v>
      </c>
      <c r="W1181" s="26">
        <v>0</v>
      </c>
      <c r="X1181" s="26">
        <v>5000</v>
      </c>
      <c r="Y1181" s="26">
        <v>800</v>
      </c>
      <c r="Z1181" s="20">
        <f t="shared" si="300"/>
        <v>-19800</v>
      </c>
      <c r="AA1181" s="26">
        <f t="shared" si="301"/>
        <v>15000</v>
      </c>
      <c r="AB1181" s="26">
        <v>0</v>
      </c>
      <c r="AC1181" s="26">
        <v>15000</v>
      </c>
      <c r="AD1181" s="26">
        <v>0</v>
      </c>
      <c r="AE1181" s="26">
        <v>0</v>
      </c>
      <c r="AF1181" s="26">
        <f t="shared" si="302"/>
        <v>-34800</v>
      </c>
      <c r="AG1181" s="27">
        <f>SUM($AF$2:AF1181)/SUM($AH$2:AH1181)</f>
        <v>-3.3847966101694916E-3</v>
      </c>
      <c r="AH1181" s="28">
        <v>10000000</v>
      </c>
      <c r="AI1181" s="26">
        <f t="shared" si="303"/>
        <v>0</v>
      </c>
      <c r="AJ1181" s="26"/>
      <c r="AK1181" s="26"/>
      <c r="AL1181" s="26"/>
      <c r="AM1181" s="26"/>
      <c r="AN1181" s="26"/>
      <c r="AO1181" s="26"/>
      <c r="AP1181" s="26"/>
      <c r="AQ1181" s="26"/>
      <c r="AR1181" s="26"/>
      <c r="AS1181" s="26"/>
      <c r="AT1181" s="29"/>
      <c r="AU1181" s="29"/>
      <c r="AV1181" s="26"/>
      <c r="AW1181" s="26"/>
      <c r="AX1181" s="26"/>
      <c r="AY1181" s="26"/>
      <c r="AZ1181" s="26"/>
      <c r="BA1181" s="26"/>
      <c r="BB1181" s="26"/>
      <c r="BC1181" s="26"/>
      <c r="BD1181" s="26"/>
      <c r="BE1181" s="26"/>
      <c r="BF1181" s="26"/>
      <c r="BG1181" s="26"/>
      <c r="BH1181" s="26"/>
      <c r="BI1181" s="26"/>
      <c r="BJ1181" s="26"/>
      <c r="BK1181" s="26"/>
    </row>
    <row r="1182" spans="1:63" x14ac:dyDescent="0.2">
      <c r="A1182" s="34">
        <f t="shared" si="288"/>
        <v>2023</v>
      </c>
      <c r="B1182" s="34">
        <f t="shared" si="289"/>
        <v>3</v>
      </c>
      <c r="C1182" s="34">
        <f t="shared" si="290"/>
        <v>26</v>
      </c>
      <c r="D1182" s="25">
        <v>45011</v>
      </c>
      <c r="E1182" s="20">
        <f t="shared" si="291"/>
        <v>0</v>
      </c>
      <c r="F1182" s="26">
        <f t="shared" si="292"/>
        <v>0</v>
      </c>
      <c r="G1182" s="26">
        <f t="shared" si="293"/>
        <v>0</v>
      </c>
      <c r="H1182" s="37">
        <f t="shared" si="294"/>
        <v>0</v>
      </c>
      <c r="I1182" s="26">
        <f t="shared" si="295"/>
        <v>0</v>
      </c>
      <c r="J1182" s="20">
        <f t="shared" si="296"/>
        <v>19800</v>
      </c>
      <c r="K1182" s="20">
        <f t="shared" si="297"/>
        <v>2000</v>
      </c>
      <c r="L1182" s="26">
        <v>1000</v>
      </c>
      <c r="M1182" s="26">
        <v>0</v>
      </c>
      <c r="N1182" s="26">
        <v>1000</v>
      </c>
      <c r="O1182" s="20">
        <f t="shared" si="298"/>
        <v>-2000</v>
      </c>
      <c r="P1182" s="20">
        <f t="shared" si="299"/>
        <v>17800</v>
      </c>
      <c r="Q1182" s="26">
        <v>500</v>
      </c>
      <c r="R1182" s="26">
        <v>5000</v>
      </c>
      <c r="S1182" s="26">
        <v>1000</v>
      </c>
      <c r="T1182" s="26">
        <v>500</v>
      </c>
      <c r="U1182" s="26">
        <v>2000</v>
      </c>
      <c r="V1182" s="26">
        <v>3000</v>
      </c>
      <c r="W1182" s="26">
        <v>0</v>
      </c>
      <c r="X1182" s="26">
        <v>5000</v>
      </c>
      <c r="Y1182" s="26">
        <v>800</v>
      </c>
      <c r="Z1182" s="20">
        <f t="shared" si="300"/>
        <v>-19800</v>
      </c>
      <c r="AA1182" s="26">
        <f t="shared" si="301"/>
        <v>15000</v>
      </c>
      <c r="AB1182" s="26">
        <v>0</v>
      </c>
      <c r="AC1182" s="26">
        <v>15000</v>
      </c>
      <c r="AD1182" s="26">
        <v>0</v>
      </c>
      <c r="AE1182" s="26">
        <v>0</v>
      </c>
      <c r="AF1182" s="26">
        <f t="shared" si="302"/>
        <v>-34800</v>
      </c>
      <c r="AG1182" s="27">
        <f>SUM($AF$2:AF1182)/SUM($AH$2:AH1182)</f>
        <v>-3.3848772226926335E-3</v>
      </c>
      <c r="AH1182" s="28">
        <v>10000000</v>
      </c>
      <c r="AI1182" s="26">
        <f t="shared" si="303"/>
        <v>0</v>
      </c>
      <c r="AJ1182" s="26"/>
      <c r="AK1182" s="26"/>
      <c r="AL1182" s="26"/>
      <c r="AM1182" s="26"/>
      <c r="AN1182" s="26"/>
      <c r="AO1182" s="26"/>
      <c r="AP1182" s="26"/>
      <c r="AQ1182" s="26"/>
      <c r="AR1182" s="26"/>
      <c r="AS1182" s="26"/>
      <c r="AT1182" s="29"/>
      <c r="AU1182" s="29"/>
      <c r="AV1182" s="26"/>
      <c r="AW1182" s="26"/>
      <c r="AX1182" s="26"/>
      <c r="AY1182" s="26"/>
      <c r="AZ1182" s="26"/>
      <c r="BA1182" s="26"/>
      <c r="BB1182" s="26"/>
      <c r="BC1182" s="26"/>
      <c r="BD1182" s="26"/>
      <c r="BE1182" s="26"/>
      <c r="BF1182" s="26"/>
      <c r="BG1182" s="26"/>
      <c r="BH1182" s="26"/>
      <c r="BI1182" s="26"/>
      <c r="BJ1182" s="26"/>
      <c r="BK1182" s="26"/>
    </row>
    <row r="1183" spans="1:63" x14ac:dyDescent="0.2">
      <c r="A1183" s="34">
        <f t="shared" si="288"/>
        <v>2023</v>
      </c>
      <c r="B1183" s="34">
        <f t="shared" si="289"/>
        <v>3</v>
      </c>
      <c r="C1183" s="34">
        <f t="shared" si="290"/>
        <v>27</v>
      </c>
      <c r="D1183" s="25">
        <v>45012</v>
      </c>
      <c r="E1183" s="20">
        <f t="shared" si="291"/>
        <v>0</v>
      </c>
      <c r="F1183" s="26">
        <f t="shared" si="292"/>
        <v>0</v>
      </c>
      <c r="G1183" s="26">
        <f t="shared" si="293"/>
        <v>0</v>
      </c>
      <c r="H1183" s="37">
        <f t="shared" si="294"/>
        <v>0</v>
      </c>
      <c r="I1183" s="26">
        <f t="shared" si="295"/>
        <v>0</v>
      </c>
      <c r="J1183" s="20">
        <f t="shared" si="296"/>
        <v>19800</v>
      </c>
      <c r="K1183" s="20">
        <f t="shared" si="297"/>
        <v>2000</v>
      </c>
      <c r="L1183" s="26">
        <v>1000</v>
      </c>
      <c r="M1183" s="26">
        <v>0</v>
      </c>
      <c r="N1183" s="26">
        <v>1000</v>
      </c>
      <c r="O1183" s="20">
        <f t="shared" si="298"/>
        <v>-2000</v>
      </c>
      <c r="P1183" s="20">
        <f t="shared" si="299"/>
        <v>17800</v>
      </c>
      <c r="Q1183" s="26">
        <v>500</v>
      </c>
      <c r="R1183" s="26">
        <v>5000</v>
      </c>
      <c r="S1183" s="26">
        <v>1000</v>
      </c>
      <c r="T1183" s="26">
        <v>500</v>
      </c>
      <c r="U1183" s="26">
        <v>2000</v>
      </c>
      <c r="V1183" s="26">
        <v>3000</v>
      </c>
      <c r="W1183" s="26">
        <v>0</v>
      </c>
      <c r="X1183" s="26">
        <v>5000</v>
      </c>
      <c r="Y1183" s="26">
        <v>800</v>
      </c>
      <c r="Z1183" s="20">
        <f t="shared" si="300"/>
        <v>-19800</v>
      </c>
      <c r="AA1183" s="26">
        <f t="shared" si="301"/>
        <v>15000</v>
      </c>
      <c r="AB1183" s="26">
        <v>0</v>
      </c>
      <c r="AC1183" s="26">
        <v>15000</v>
      </c>
      <c r="AD1183" s="26">
        <v>0</v>
      </c>
      <c r="AE1183" s="26">
        <v>0</v>
      </c>
      <c r="AF1183" s="26">
        <f t="shared" si="302"/>
        <v>-34800</v>
      </c>
      <c r="AG1183" s="27">
        <f>SUM($AF$2:AF1183)/SUM($AH$2:AH1183)</f>
        <v>-3.3849576988155667E-3</v>
      </c>
      <c r="AH1183" s="28">
        <v>10000000</v>
      </c>
      <c r="AI1183" s="26">
        <f t="shared" si="303"/>
        <v>0</v>
      </c>
      <c r="AJ1183" s="26"/>
      <c r="AK1183" s="26"/>
      <c r="AL1183" s="26"/>
      <c r="AM1183" s="26"/>
      <c r="AN1183" s="26"/>
      <c r="AO1183" s="26"/>
      <c r="AP1183" s="26"/>
      <c r="AQ1183" s="26"/>
      <c r="AR1183" s="26"/>
      <c r="AS1183" s="26"/>
      <c r="AT1183" s="29"/>
      <c r="AU1183" s="29"/>
      <c r="AV1183" s="26"/>
      <c r="AW1183" s="26"/>
      <c r="AX1183" s="26"/>
      <c r="AY1183" s="26"/>
      <c r="AZ1183" s="26"/>
      <c r="BA1183" s="26"/>
      <c r="BB1183" s="26"/>
      <c r="BC1183" s="26"/>
      <c r="BD1183" s="26"/>
      <c r="BE1183" s="26"/>
      <c r="BF1183" s="26"/>
      <c r="BG1183" s="26"/>
      <c r="BH1183" s="26"/>
      <c r="BI1183" s="26"/>
      <c r="BJ1183" s="26"/>
      <c r="BK1183" s="26"/>
    </row>
    <row r="1184" spans="1:63" x14ac:dyDescent="0.2">
      <c r="A1184" s="34">
        <f t="shared" si="288"/>
        <v>2023</v>
      </c>
      <c r="B1184" s="34">
        <f t="shared" si="289"/>
        <v>3</v>
      </c>
      <c r="C1184" s="34">
        <f t="shared" si="290"/>
        <v>28</v>
      </c>
      <c r="D1184" s="25">
        <v>45013</v>
      </c>
      <c r="E1184" s="20">
        <f t="shared" si="291"/>
        <v>0</v>
      </c>
      <c r="F1184" s="26">
        <f t="shared" si="292"/>
        <v>0</v>
      </c>
      <c r="G1184" s="26">
        <f t="shared" si="293"/>
        <v>0</v>
      </c>
      <c r="H1184" s="37">
        <f t="shared" si="294"/>
        <v>0</v>
      </c>
      <c r="I1184" s="26">
        <f t="shared" si="295"/>
        <v>0</v>
      </c>
      <c r="J1184" s="20">
        <f t="shared" si="296"/>
        <v>19800</v>
      </c>
      <c r="K1184" s="20">
        <f t="shared" si="297"/>
        <v>2000</v>
      </c>
      <c r="L1184" s="26">
        <v>1000</v>
      </c>
      <c r="M1184" s="26">
        <v>0</v>
      </c>
      <c r="N1184" s="26">
        <v>1000</v>
      </c>
      <c r="O1184" s="20">
        <f t="shared" si="298"/>
        <v>-2000</v>
      </c>
      <c r="P1184" s="20">
        <f t="shared" si="299"/>
        <v>17800</v>
      </c>
      <c r="Q1184" s="26">
        <v>500</v>
      </c>
      <c r="R1184" s="26">
        <v>5000</v>
      </c>
      <c r="S1184" s="26">
        <v>1000</v>
      </c>
      <c r="T1184" s="26">
        <v>500</v>
      </c>
      <c r="U1184" s="26">
        <v>2000</v>
      </c>
      <c r="V1184" s="26">
        <v>3000</v>
      </c>
      <c r="W1184" s="26">
        <v>0</v>
      </c>
      <c r="X1184" s="26">
        <v>5000</v>
      </c>
      <c r="Y1184" s="26">
        <v>800</v>
      </c>
      <c r="Z1184" s="20">
        <f t="shared" si="300"/>
        <v>-19800</v>
      </c>
      <c r="AA1184" s="26">
        <f t="shared" si="301"/>
        <v>15000</v>
      </c>
      <c r="AB1184" s="26">
        <v>0</v>
      </c>
      <c r="AC1184" s="26">
        <v>15000</v>
      </c>
      <c r="AD1184" s="26">
        <v>0</v>
      </c>
      <c r="AE1184" s="26">
        <v>0</v>
      </c>
      <c r="AF1184" s="26">
        <f t="shared" si="302"/>
        <v>-34800</v>
      </c>
      <c r="AG1184" s="27">
        <f>SUM($AF$2:AF1184)/SUM($AH$2:AH1184)</f>
        <v>-3.3850380388841927E-3</v>
      </c>
      <c r="AH1184" s="28">
        <v>10000000</v>
      </c>
      <c r="AI1184" s="26">
        <f t="shared" si="303"/>
        <v>0</v>
      </c>
      <c r="AJ1184" s="26"/>
      <c r="AK1184" s="26"/>
      <c r="AL1184" s="26"/>
      <c r="AM1184" s="26"/>
      <c r="AN1184" s="26"/>
      <c r="AO1184" s="26"/>
      <c r="AP1184" s="26"/>
      <c r="AQ1184" s="26"/>
      <c r="AR1184" s="26"/>
      <c r="AS1184" s="26"/>
      <c r="AT1184" s="29"/>
      <c r="AU1184" s="29"/>
      <c r="AV1184" s="26"/>
      <c r="AW1184" s="26"/>
      <c r="AX1184" s="26"/>
      <c r="AY1184" s="26"/>
      <c r="AZ1184" s="26"/>
      <c r="BA1184" s="26"/>
      <c r="BB1184" s="26"/>
      <c r="BC1184" s="26"/>
      <c r="BD1184" s="26"/>
      <c r="BE1184" s="26"/>
      <c r="BF1184" s="26"/>
      <c r="BG1184" s="26"/>
      <c r="BH1184" s="26"/>
      <c r="BI1184" s="26"/>
      <c r="BJ1184" s="26"/>
      <c r="BK1184" s="26"/>
    </row>
    <row r="1185" spans="1:63" x14ac:dyDescent="0.2">
      <c r="A1185" s="34">
        <f t="shared" si="288"/>
        <v>2023</v>
      </c>
      <c r="B1185" s="34">
        <f t="shared" si="289"/>
        <v>3</v>
      </c>
      <c r="C1185" s="34">
        <f t="shared" si="290"/>
        <v>29</v>
      </c>
      <c r="D1185" s="25">
        <v>45014</v>
      </c>
      <c r="E1185" s="20">
        <f t="shared" si="291"/>
        <v>0</v>
      </c>
      <c r="F1185" s="26">
        <f t="shared" si="292"/>
        <v>0</v>
      </c>
      <c r="G1185" s="26">
        <f t="shared" si="293"/>
        <v>0</v>
      </c>
      <c r="H1185" s="37">
        <f t="shared" si="294"/>
        <v>0</v>
      </c>
      <c r="I1185" s="26">
        <f t="shared" si="295"/>
        <v>0</v>
      </c>
      <c r="J1185" s="20">
        <f t="shared" si="296"/>
        <v>19800</v>
      </c>
      <c r="K1185" s="20">
        <f t="shared" si="297"/>
        <v>2000</v>
      </c>
      <c r="L1185" s="26">
        <v>1000</v>
      </c>
      <c r="M1185" s="26">
        <v>0</v>
      </c>
      <c r="N1185" s="26">
        <v>1000</v>
      </c>
      <c r="O1185" s="20">
        <f t="shared" si="298"/>
        <v>-2000</v>
      </c>
      <c r="P1185" s="20">
        <f t="shared" si="299"/>
        <v>17800</v>
      </c>
      <c r="Q1185" s="26">
        <v>500</v>
      </c>
      <c r="R1185" s="26">
        <v>5000</v>
      </c>
      <c r="S1185" s="26">
        <v>1000</v>
      </c>
      <c r="T1185" s="26">
        <v>500</v>
      </c>
      <c r="U1185" s="26">
        <v>2000</v>
      </c>
      <c r="V1185" s="26">
        <v>3000</v>
      </c>
      <c r="W1185" s="26">
        <v>0</v>
      </c>
      <c r="X1185" s="26">
        <v>5000</v>
      </c>
      <c r="Y1185" s="26">
        <v>800</v>
      </c>
      <c r="Z1185" s="20">
        <f t="shared" si="300"/>
        <v>-19800</v>
      </c>
      <c r="AA1185" s="26">
        <f t="shared" si="301"/>
        <v>15000</v>
      </c>
      <c r="AB1185" s="26">
        <v>0</v>
      </c>
      <c r="AC1185" s="26">
        <v>15000</v>
      </c>
      <c r="AD1185" s="26">
        <v>0</v>
      </c>
      <c r="AE1185" s="26">
        <v>0</v>
      </c>
      <c r="AF1185" s="26">
        <f t="shared" si="302"/>
        <v>-34800</v>
      </c>
      <c r="AG1185" s="27">
        <f>SUM($AF$2:AF1185)/SUM($AH$2:AH1185)</f>
        <v>-3.3851182432432432E-3</v>
      </c>
      <c r="AH1185" s="28">
        <v>10000000</v>
      </c>
      <c r="AI1185" s="26">
        <f t="shared" si="303"/>
        <v>0</v>
      </c>
      <c r="AJ1185" s="26"/>
      <c r="AK1185" s="26"/>
      <c r="AL1185" s="26"/>
      <c r="AM1185" s="26"/>
      <c r="AN1185" s="26"/>
      <c r="AO1185" s="26"/>
      <c r="AP1185" s="26"/>
      <c r="AQ1185" s="26"/>
      <c r="AR1185" s="26"/>
      <c r="AS1185" s="26"/>
      <c r="AT1185" s="29"/>
      <c r="AU1185" s="29"/>
      <c r="AV1185" s="26"/>
      <c r="AW1185" s="26"/>
      <c r="AX1185" s="26"/>
      <c r="AY1185" s="26"/>
      <c r="AZ1185" s="26"/>
      <c r="BA1185" s="26"/>
      <c r="BB1185" s="26"/>
      <c r="BC1185" s="26"/>
      <c r="BD1185" s="26"/>
      <c r="BE1185" s="26"/>
      <c r="BF1185" s="26"/>
      <c r="BG1185" s="26"/>
      <c r="BH1185" s="26"/>
      <c r="BI1185" s="26"/>
      <c r="BJ1185" s="26"/>
      <c r="BK1185" s="26"/>
    </row>
    <row r="1186" spans="1:63" x14ac:dyDescent="0.2">
      <c r="A1186" s="34">
        <f t="shared" si="288"/>
        <v>2023</v>
      </c>
      <c r="B1186" s="34">
        <f t="shared" si="289"/>
        <v>3</v>
      </c>
      <c r="C1186" s="34">
        <f t="shared" si="290"/>
        <v>30</v>
      </c>
      <c r="D1186" s="25">
        <v>45015</v>
      </c>
      <c r="E1186" s="20">
        <f t="shared" si="291"/>
        <v>10100</v>
      </c>
      <c r="F1186" s="26">
        <f t="shared" si="292"/>
        <v>10000</v>
      </c>
      <c r="G1186" s="26">
        <f t="shared" si="293"/>
        <v>100</v>
      </c>
      <c r="H1186" s="37">
        <f t="shared" si="294"/>
        <v>1</v>
      </c>
      <c r="I1186" s="26">
        <f t="shared" si="295"/>
        <v>10000</v>
      </c>
      <c r="J1186" s="20">
        <f t="shared" si="296"/>
        <v>19800</v>
      </c>
      <c r="K1186" s="20">
        <f t="shared" si="297"/>
        <v>2000</v>
      </c>
      <c r="L1186" s="26">
        <v>1000</v>
      </c>
      <c r="M1186" s="26">
        <v>0</v>
      </c>
      <c r="N1186" s="26">
        <v>1000</v>
      </c>
      <c r="O1186" s="20">
        <f t="shared" si="298"/>
        <v>8100</v>
      </c>
      <c r="P1186" s="20">
        <f t="shared" si="299"/>
        <v>17800</v>
      </c>
      <c r="Q1186" s="26">
        <v>500</v>
      </c>
      <c r="R1186" s="26">
        <v>5000</v>
      </c>
      <c r="S1186" s="26">
        <v>1000</v>
      </c>
      <c r="T1186" s="26">
        <v>500</v>
      </c>
      <c r="U1186" s="26">
        <v>2000</v>
      </c>
      <c r="V1186" s="26">
        <v>3000</v>
      </c>
      <c r="W1186" s="26">
        <v>0</v>
      </c>
      <c r="X1186" s="26">
        <v>5000</v>
      </c>
      <c r="Y1186" s="26">
        <v>800</v>
      </c>
      <c r="Z1186" s="20">
        <f t="shared" si="300"/>
        <v>-9700</v>
      </c>
      <c r="AA1186" s="26">
        <f t="shared" si="301"/>
        <v>15000</v>
      </c>
      <c r="AB1186" s="26">
        <v>0</v>
      </c>
      <c r="AC1186" s="26">
        <v>15000</v>
      </c>
      <c r="AD1186" s="26">
        <v>0</v>
      </c>
      <c r="AE1186" s="26">
        <v>0</v>
      </c>
      <c r="AF1186" s="26">
        <f t="shared" si="302"/>
        <v>-24700</v>
      </c>
      <c r="AG1186" s="27">
        <f>SUM($AF$2:AF1186)/SUM($AH$2:AH1186)</f>
        <v>-3.3843459915611812E-3</v>
      </c>
      <c r="AH1186" s="28">
        <v>10000000</v>
      </c>
      <c r="AI1186" s="26">
        <f t="shared" si="303"/>
        <v>0</v>
      </c>
      <c r="AJ1186" s="26"/>
      <c r="AK1186" s="26"/>
      <c r="AL1186" s="26"/>
      <c r="AM1186" s="26"/>
      <c r="AN1186" s="26"/>
      <c r="AO1186" s="26"/>
      <c r="AP1186" s="26"/>
      <c r="AQ1186" s="26"/>
      <c r="AR1186" s="26"/>
      <c r="AS1186" s="26"/>
      <c r="AT1186" s="29"/>
      <c r="AU1186" s="29"/>
      <c r="AV1186" s="26"/>
      <c r="AW1186" s="26"/>
      <c r="AX1186" s="26"/>
      <c r="AY1186" s="26"/>
      <c r="AZ1186" s="26"/>
      <c r="BA1186" s="26"/>
      <c r="BB1186" s="26"/>
      <c r="BC1186" s="26"/>
      <c r="BD1186" s="26"/>
      <c r="BE1186" s="26"/>
      <c r="BF1186" s="26"/>
      <c r="BG1186" s="26"/>
      <c r="BH1186" s="26"/>
      <c r="BI1186" s="26"/>
      <c r="BJ1186" s="26"/>
      <c r="BK1186" s="26"/>
    </row>
    <row r="1187" spans="1:63" x14ac:dyDescent="0.2">
      <c r="A1187" s="34">
        <f t="shared" si="288"/>
        <v>2023</v>
      </c>
      <c r="B1187" s="34">
        <f t="shared" si="289"/>
        <v>3</v>
      </c>
      <c r="C1187" s="34">
        <f t="shared" si="290"/>
        <v>31</v>
      </c>
      <c r="D1187" s="25">
        <v>45016</v>
      </c>
      <c r="E1187" s="20">
        <f t="shared" si="291"/>
        <v>0</v>
      </c>
      <c r="F1187" s="26">
        <f t="shared" si="292"/>
        <v>0</v>
      </c>
      <c r="G1187" s="26">
        <f t="shared" si="293"/>
        <v>0</v>
      </c>
      <c r="H1187" s="37">
        <f t="shared" si="294"/>
        <v>0</v>
      </c>
      <c r="I1187" s="26">
        <f t="shared" si="295"/>
        <v>0</v>
      </c>
      <c r="J1187" s="20">
        <f t="shared" si="296"/>
        <v>19800</v>
      </c>
      <c r="K1187" s="20">
        <f t="shared" si="297"/>
        <v>2000</v>
      </c>
      <c r="L1187" s="26">
        <v>1000</v>
      </c>
      <c r="M1187" s="26">
        <v>0</v>
      </c>
      <c r="N1187" s="26">
        <v>1000</v>
      </c>
      <c r="O1187" s="20">
        <f t="shared" si="298"/>
        <v>-2000</v>
      </c>
      <c r="P1187" s="20">
        <f t="shared" si="299"/>
        <v>17800</v>
      </c>
      <c r="Q1187" s="26">
        <v>500</v>
      </c>
      <c r="R1187" s="26">
        <v>5000</v>
      </c>
      <c r="S1187" s="26">
        <v>1000</v>
      </c>
      <c r="T1187" s="26">
        <v>500</v>
      </c>
      <c r="U1187" s="26">
        <v>2000</v>
      </c>
      <c r="V1187" s="26">
        <v>3000</v>
      </c>
      <c r="W1187" s="26">
        <v>0</v>
      </c>
      <c r="X1187" s="26">
        <v>5000</v>
      </c>
      <c r="Y1187" s="26">
        <v>800</v>
      </c>
      <c r="Z1187" s="20">
        <f t="shared" si="300"/>
        <v>-19800</v>
      </c>
      <c r="AA1187" s="26">
        <f t="shared" si="301"/>
        <v>15000</v>
      </c>
      <c r="AB1187" s="26">
        <v>0</v>
      </c>
      <c r="AC1187" s="26">
        <v>15000</v>
      </c>
      <c r="AD1187" s="26">
        <v>0</v>
      </c>
      <c r="AE1187" s="26">
        <v>0</v>
      </c>
      <c r="AF1187" s="26">
        <f t="shared" si="302"/>
        <v>-34800</v>
      </c>
      <c r="AG1187" s="27">
        <f>SUM($AF$2:AF1187)/SUM($AH$2:AH1187)</f>
        <v>-3.3844266441821246E-3</v>
      </c>
      <c r="AH1187" s="28">
        <v>10000000</v>
      </c>
      <c r="AI1187" s="26">
        <f t="shared" si="303"/>
        <v>0</v>
      </c>
      <c r="AJ1187" s="26"/>
      <c r="AK1187" s="26"/>
      <c r="AL1187" s="26"/>
      <c r="AM1187" s="26"/>
      <c r="AN1187" s="26"/>
      <c r="AO1187" s="26"/>
      <c r="AP1187" s="26"/>
      <c r="AQ1187" s="26"/>
      <c r="AR1187" s="26"/>
      <c r="AS1187" s="26"/>
      <c r="AT1187" s="29"/>
      <c r="AU1187" s="29"/>
      <c r="AV1187" s="26"/>
      <c r="AW1187" s="26"/>
      <c r="AX1187" s="26"/>
      <c r="AY1187" s="26"/>
      <c r="AZ1187" s="26"/>
      <c r="BA1187" s="26"/>
      <c r="BB1187" s="26"/>
      <c r="BC1187" s="26"/>
      <c r="BD1187" s="26"/>
      <c r="BE1187" s="26"/>
      <c r="BF1187" s="26"/>
      <c r="BG1187" s="26"/>
      <c r="BH1187" s="26"/>
      <c r="BI1187" s="26"/>
      <c r="BJ1187" s="26"/>
      <c r="BK1187" s="26"/>
    </row>
    <row r="1188" spans="1:63" x14ac:dyDescent="0.2">
      <c r="A1188" s="34">
        <f t="shared" si="288"/>
        <v>2023</v>
      </c>
      <c r="B1188" s="34">
        <f t="shared" si="289"/>
        <v>4</v>
      </c>
      <c r="C1188" s="34">
        <f t="shared" si="290"/>
        <v>1</v>
      </c>
      <c r="D1188" s="25">
        <v>45017</v>
      </c>
      <c r="E1188" s="20">
        <f t="shared" si="291"/>
        <v>10000</v>
      </c>
      <c r="F1188" s="26">
        <f t="shared" si="292"/>
        <v>10000</v>
      </c>
      <c r="G1188" s="26">
        <f t="shared" si="293"/>
        <v>0</v>
      </c>
      <c r="H1188" s="37">
        <f t="shared" si="294"/>
        <v>1</v>
      </c>
      <c r="I1188" s="26">
        <f t="shared" si="295"/>
        <v>10000</v>
      </c>
      <c r="J1188" s="20">
        <f t="shared" si="296"/>
        <v>19800</v>
      </c>
      <c r="K1188" s="20">
        <f t="shared" si="297"/>
        <v>2000</v>
      </c>
      <c r="L1188" s="26">
        <v>1000</v>
      </c>
      <c r="M1188" s="26">
        <v>0</v>
      </c>
      <c r="N1188" s="26">
        <v>1000</v>
      </c>
      <c r="O1188" s="20">
        <f t="shared" si="298"/>
        <v>8000</v>
      </c>
      <c r="P1188" s="20">
        <f t="shared" si="299"/>
        <v>17800</v>
      </c>
      <c r="Q1188" s="26">
        <v>500</v>
      </c>
      <c r="R1188" s="26">
        <v>5000</v>
      </c>
      <c r="S1188" s="26">
        <v>1000</v>
      </c>
      <c r="T1188" s="26">
        <v>500</v>
      </c>
      <c r="U1188" s="26">
        <v>2000</v>
      </c>
      <c r="V1188" s="26">
        <v>3000</v>
      </c>
      <c r="W1188" s="26">
        <v>0</v>
      </c>
      <c r="X1188" s="26">
        <v>5000</v>
      </c>
      <c r="Y1188" s="26">
        <v>800</v>
      </c>
      <c r="Z1188" s="20">
        <f t="shared" si="300"/>
        <v>-9800</v>
      </c>
      <c r="AA1188" s="26">
        <f t="shared" si="301"/>
        <v>15000</v>
      </c>
      <c r="AB1188" s="26">
        <v>0</v>
      </c>
      <c r="AC1188" s="26">
        <v>15000</v>
      </c>
      <c r="AD1188" s="26">
        <v>0</v>
      </c>
      <c r="AE1188" s="26">
        <v>0</v>
      </c>
      <c r="AF1188" s="26">
        <f t="shared" si="302"/>
        <v>-24800</v>
      </c>
      <c r="AG1188" s="27">
        <f>SUM($AF$2:AF1188)/SUM($AH$2:AH1188)</f>
        <v>-3.3836647009267058E-3</v>
      </c>
      <c r="AH1188" s="28">
        <v>10000000</v>
      </c>
      <c r="AI1188" s="26">
        <f t="shared" si="303"/>
        <v>0</v>
      </c>
      <c r="AJ1188" s="26"/>
      <c r="AK1188" s="26"/>
      <c r="AL1188" s="26"/>
      <c r="AM1188" s="26"/>
      <c r="AN1188" s="26"/>
      <c r="AO1188" s="26"/>
      <c r="AP1188" s="26"/>
      <c r="AQ1188" s="26"/>
      <c r="AR1188" s="26"/>
      <c r="AS1188" s="26"/>
      <c r="AT1188" s="29"/>
      <c r="AU1188" s="29"/>
      <c r="AV1188" s="26"/>
      <c r="AW1188" s="26"/>
      <c r="AX1188" s="26"/>
      <c r="AY1188" s="26"/>
      <c r="AZ1188" s="26"/>
      <c r="BA1188" s="26"/>
      <c r="BB1188" s="26"/>
      <c r="BC1188" s="26"/>
      <c r="BD1188" s="26"/>
      <c r="BE1188" s="26"/>
      <c r="BF1188" s="26"/>
      <c r="BG1188" s="26"/>
      <c r="BH1188" s="26"/>
      <c r="BI1188" s="26"/>
      <c r="BJ1188" s="26"/>
      <c r="BK1188" s="26"/>
    </row>
    <row r="1189" spans="1:63" x14ac:dyDescent="0.2">
      <c r="A1189" s="34">
        <f t="shared" si="288"/>
        <v>2023</v>
      </c>
      <c r="B1189" s="34">
        <f t="shared" si="289"/>
        <v>4</v>
      </c>
      <c r="C1189" s="34">
        <f t="shared" si="290"/>
        <v>2</v>
      </c>
      <c r="D1189" s="25">
        <v>45018</v>
      </c>
      <c r="E1189" s="20">
        <f t="shared" si="291"/>
        <v>0</v>
      </c>
      <c r="F1189" s="26">
        <f t="shared" si="292"/>
        <v>0</v>
      </c>
      <c r="G1189" s="26">
        <f t="shared" si="293"/>
        <v>0</v>
      </c>
      <c r="H1189" s="37">
        <f t="shared" si="294"/>
        <v>0</v>
      </c>
      <c r="I1189" s="26">
        <f t="shared" si="295"/>
        <v>0</v>
      </c>
      <c r="J1189" s="20">
        <f t="shared" si="296"/>
        <v>19800</v>
      </c>
      <c r="K1189" s="20">
        <f t="shared" si="297"/>
        <v>2000</v>
      </c>
      <c r="L1189" s="26">
        <v>1000</v>
      </c>
      <c r="M1189" s="26">
        <v>0</v>
      </c>
      <c r="N1189" s="26">
        <v>1000</v>
      </c>
      <c r="O1189" s="20">
        <f t="shared" si="298"/>
        <v>-2000</v>
      </c>
      <c r="P1189" s="20">
        <f t="shared" si="299"/>
        <v>17800</v>
      </c>
      <c r="Q1189" s="26">
        <v>500</v>
      </c>
      <c r="R1189" s="26">
        <v>5000</v>
      </c>
      <c r="S1189" s="26">
        <v>1000</v>
      </c>
      <c r="T1189" s="26">
        <v>500</v>
      </c>
      <c r="U1189" s="26">
        <v>2000</v>
      </c>
      <c r="V1189" s="26">
        <v>3000</v>
      </c>
      <c r="W1189" s="26">
        <v>0</v>
      </c>
      <c r="X1189" s="26">
        <v>5000</v>
      </c>
      <c r="Y1189" s="26">
        <v>800</v>
      </c>
      <c r="Z1189" s="20">
        <f t="shared" si="300"/>
        <v>-19800</v>
      </c>
      <c r="AA1189" s="26">
        <f t="shared" si="301"/>
        <v>15000</v>
      </c>
      <c r="AB1189" s="26">
        <v>0</v>
      </c>
      <c r="AC1189" s="26">
        <v>15000</v>
      </c>
      <c r="AD1189" s="26">
        <v>0</v>
      </c>
      <c r="AE1189" s="26">
        <v>0</v>
      </c>
      <c r="AF1189" s="26">
        <f t="shared" si="302"/>
        <v>-34800</v>
      </c>
      <c r="AG1189" s="27">
        <f>SUM($AF$2:AF1189)/SUM($AH$2:AH1189)</f>
        <v>-3.3837457912457912E-3</v>
      </c>
      <c r="AH1189" s="28">
        <v>10000000</v>
      </c>
      <c r="AI1189" s="26">
        <f t="shared" si="303"/>
        <v>0</v>
      </c>
      <c r="AJ1189" s="26"/>
      <c r="AK1189" s="26"/>
      <c r="AL1189" s="26"/>
      <c r="AM1189" s="26"/>
      <c r="AN1189" s="26"/>
      <c r="AO1189" s="26"/>
      <c r="AP1189" s="26"/>
      <c r="AQ1189" s="26"/>
      <c r="AR1189" s="26"/>
      <c r="AS1189" s="26"/>
      <c r="AT1189" s="29"/>
      <c r="AU1189" s="29"/>
      <c r="AV1189" s="26"/>
      <c r="AW1189" s="26"/>
      <c r="AX1189" s="26"/>
      <c r="AY1189" s="26"/>
      <c r="AZ1189" s="26"/>
      <c r="BA1189" s="26"/>
      <c r="BB1189" s="26"/>
      <c r="BC1189" s="26"/>
      <c r="BD1189" s="26"/>
      <c r="BE1189" s="26"/>
      <c r="BF1189" s="26"/>
      <c r="BG1189" s="26"/>
      <c r="BH1189" s="26"/>
      <c r="BI1189" s="26"/>
      <c r="BJ1189" s="26"/>
      <c r="BK1189" s="26"/>
    </row>
    <row r="1190" spans="1:63" x14ac:dyDescent="0.2">
      <c r="A1190" s="34">
        <f t="shared" si="288"/>
        <v>2023</v>
      </c>
      <c r="B1190" s="34">
        <f t="shared" si="289"/>
        <v>4</v>
      </c>
      <c r="C1190" s="34">
        <f t="shared" si="290"/>
        <v>3</v>
      </c>
      <c r="D1190" s="25">
        <v>45019</v>
      </c>
      <c r="E1190" s="20">
        <f t="shared" si="291"/>
        <v>0</v>
      </c>
      <c r="F1190" s="26">
        <f t="shared" si="292"/>
        <v>0</v>
      </c>
      <c r="G1190" s="26">
        <f t="shared" si="293"/>
        <v>0</v>
      </c>
      <c r="H1190" s="37">
        <f t="shared" si="294"/>
        <v>0</v>
      </c>
      <c r="I1190" s="26">
        <f t="shared" si="295"/>
        <v>0</v>
      </c>
      <c r="J1190" s="20">
        <f t="shared" si="296"/>
        <v>19800</v>
      </c>
      <c r="K1190" s="20">
        <f t="shared" si="297"/>
        <v>2000</v>
      </c>
      <c r="L1190" s="26">
        <v>1000</v>
      </c>
      <c r="M1190" s="26">
        <v>0</v>
      </c>
      <c r="N1190" s="26">
        <v>1000</v>
      </c>
      <c r="O1190" s="20">
        <f t="shared" si="298"/>
        <v>-2000</v>
      </c>
      <c r="P1190" s="20">
        <f t="shared" si="299"/>
        <v>17800</v>
      </c>
      <c r="Q1190" s="26">
        <v>500</v>
      </c>
      <c r="R1190" s="26">
        <v>5000</v>
      </c>
      <c r="S1190" s="26">
        <v>1000</v>
      </c>
      <c r="T1190" s="26">
        <v>500</v>
      </c>
      <c r="U1190" s="26">
        <v>2000</v>
      </c>
      <c r="V1190" s="26">
        <v>3000</v>
      </c>
      <c r="W1190" s="26">
        <v>0</v>
      </c>
      <c r="X1190" s="26">
        <v>5000</v>
      </c>
      <c r="Y1190" s="26">
        <v>800</v>
      </c>
      <c r="Z1190" s="20">
        <f t="shared" si="300"/>
        <v>-19800</v>
      </c>
      <c r="AA1190" s="26">
        <f t="shared" si="301"/>
        <v>15000</v>
      </c>
      <c r="AB1190" s="26">
        <v>0</v>
      </c>
      <c r="AC1190" s="26">
        <v>15000</v>
      </c>
      <c r="AD1190" s="26">
        <v>0</v>
      </c>
      <c r="AE1190" s="26">
        <v>0</v>
      </c>
      <c r="AF1190" s="26">
        <f t="shared" si="302"/>
        <v>-34800</v>
      </c>
      <c r="AG1190" s="27">
        <f>SUM($AF$2:AF1190)/SUM($AH$2:AH1190)</f>
        <v>-3.3838267451640034E-3</v>
      </c>
      <c r="AH1190" s="28">
        <v>10000000</v>
      </c>
      <c r="AI1190" s="26">
        <f t="shared" si="303"/>
        <v>0</v>
      </c>
      <c r="AJ1190" s="26"/>
      <c r="AK1190" s="26"/>
      <c r="AL1190" s="26"/>
      <c r="AM1190" s="26"/>
      <c r="AN1190" s="26"/>
      <c r="AO1190" s="26"/>
      <c r="AP1190" s="26"/>
      <c r="AQ1190" s="26"/>
      <c r="AR1190" s="26"/>
      <c r="AS1190" s="26"/>
      <c r="AT1190" s="29"/>
      <c r="AU1190" s="29"/>
      <c r="AV1190" s="26"/>
      <c r="AW1190" s="26"/>
      <c r="AX1190" s="26"/>
      <c r="AY1190" s="26"/>
      <c r="AZ1190" s="26"/>
      <c r="BA1190" s="26"/>
      <c r="BB1190" s="26"/>
      <c r="BC1190" s="26"/>
      <c r="BD1190" s="26"/>
      <c r="BE1190" s="26"/>
      <c r="BF1190" s="26"/>
      <c r="BG1190" s="26"/>
      <c r="BH1190" s="26"/>
      <c r="BI1190" s="26"/>
      <c r="BJ1190" s="26"/>
      <c r="BK1190" s="26"/>
    </row>
    <row r="1191" spans="1:63" x14ac:dyDescent="0.2">
      <c r="A1191" s="34">
        <f t="shared" si="288"/>
        <v>2023</v>
      </c>
      <c r="B1191" s="34">
        <f t="shared" si="289"/>
        <v>4</v>
      </c>
      <c r="C1191" s="34">
        <f t="shared" si="290"/>
        <v>4</v>
      </c>
      <c r="D1191" s="25">
        <v>45020</v>
      </c>
      <c r="E1191" s="20">
        <f t="shared" si="291"/>
        <v>0</v>
      </c>
      <c r="F1191" s="26">
        <f t="shared" si="292"/>
        <v>0</v>
      </c>
      <c r="G1191" s="26">
        <f t="shared" si="293"/>
        <v>0</v>
      </c>
      <c r="H1191" s="37">
        <f t="shared" si="294"/>
        <v>0</v>
      </c>
      <c r="I1191" s="26">
        <f t="shared" si="295"/>
        <v>0</v>
      </c>
      <c r="J1191" s="20">
        <f t="shared" si="296"/>
        <v>19800</v>
      </c>
      <c r="K1191" s="20">
        <f t="shared" si="297"/>
        <v>2000</v>
      </c>
      <c r="L1191" s="26">
        <v>1000</v>
      </c>
      <c r="M1191" s="26">
        <v>0</v>
      </c>
      <c r="N1191" s="26">
        <v>1000</v>
      </c>
      <c r="O1191" s="20">
        <f t="shared" si="298"/>
        <v>-2000</v>
      </c>
      <c r="P1191" s="20">
        <f t="shared" si="299"/>
        <v>17800</v>
      </c>
      <c r="Q1191" s="26">
        <v>500</v>
      </c>
      <c r="R1191" s="26">
        <v>5000</v>
      </c>
      <c r="S1191" s="26">
        <v>1000</v>
      </c>
      <c r="T1191" s="26">
        <v>500</v>
      </c>
      <c r="U1191" s="26">
        <v>2000</v>
      </c>
      <c r="V1191" s="26">
        <v>3000</v>
      </c>
      <c r="W1191" s="26">
        <v>0</v>
      </c>
      <c r="X1191" s="26">
        <v>5000</v>
      </c>
      <c r="Y1191" s="26">
        <v>800</v>
      </c>
      <c r="Z1191" s="20">
        <f t="shared" si="300"/>
        <v>-19800</v>
      </c>
      <c r="AA1191" s="26">
        <f t="shared" si="301"/>
        <v>15000</v>
      </c>
      <c r="AB1191" s="26">
        <v>0</v>
      </c>
      <c r="AC1191" s="26">
        <v>15000</v>
      </c>
      <c r="AD1191" s="26">
        <v>0</v>
      </c>
      <c r="AE1191" s="26">
        <v>0</v>
      </c>
      <c r="AF1191" s="26">
        <f t="shared" si="302"/>
        <v>-34800</v>
      </c>
      <c r="AG1191" s="27">
        <f>SUM($AF$2:AF1191)/SUM($AH$2:AH1191)</f>
        <v>-3.38390756302521E-3</v>
      </c>
      <c r="AH1191" s="28">
        <v>10000000</v>
      </c>
      <c r="AI1191" s="26">
        <f t="shared" si="303"/>
        <v>0</v>
      </c>
      <c r="AJ1191" s="26"/>
      <c r="AK1191" s="26"/>
      <c r="AL1191" s="26"/>
      <c r="AM1191" s="26"/>
      <c r="AN1191" s="26"/>
      <c r="AO1191" s="26"/>
      <c r="AP1191" s="26"/>
      <c r="AQ1191" s="26"/>
      <c r="AR1191" s="26"/>
      <c r="AS1191" s="26"/>
      <c r="AT1191" s="29"/>
      <c r="AU1191" s="29"/>
      <c r="AV1191" s="26"/>
      <c r="AW1191" s="26"/>
      <c r="AX1191" s="26"/>
      <c r="AY1191" s="26"/>
      <c r="AZ1191" s="26"/>
      <c r="BA1191" s="26"/>
      <c r="BB1191" s="26"/>
      <c r="BC1191" s="26"/>
      <c r="BD1191" s="26"/>
      <c r="BE1191" s="26"/>
      <c r="BF1191" s="26"/>
      <c r="BG1191" s="26"/>
      <c r="BH1191" s="26"/>
      <c r="BI1191" s="26"/>
      <c r="BJ1191" s="26"/>
      <c r="BK1191" s="26"/>
    </row>
    <row r="1192" spans="1:63" x14ac:dyDescent="0.2">
      <c r="A1192" s="34">
        <f t="shared" si="288"/>
        <v>2023</v>
      </c>
      <c r="B1192" s="34">
        <f t="shared" si="289"/>
        <v>4</v>
      </c>
      <c r="C1192" s="34">
        <f t="shared" si="290"/>
        <v>5</v>
      </c>
      <c r="D1192" s="25">
        <v>45021</v>
      </c>
      <c r="E1192" s="20">
        <f t="shared" si="291"/>
        <v>0</v>
      </c>
      <c r="F1192" s="26">
        <f t="shared" si="292"/>
        <v>0</v>
      </c>
      <c r="G1192" s="26">
        <f t="shared" si="293"/>
        <v>0</v>
      </c>
      <c r="H1192" s="37">
        <f t="shared" si="294"/>
        <v>0</v>
      </c>
      <c r="I1192" s="26">
        <f t="shared" si="295"/>
        <v>0</v>
      </c>
      <c r="J1192" s="20">
        <f t="shared" si="296"/>
        <v>19800</v>
      </c>
      <c r="K1192" s="20">
        <f t="shared" si="297"/>
        <v>2000</v>
      </c>
      <c r="L1192" s="26">
        <v>1000</v>
      </c>
      <c r="M1192" s="26">
        <v>0</v>
      </c>
      <c r="N1192" s="26">
        <v>1000</v>
      </c>
      <c r="O1192" s="20">
        <f t="shared" si="298"/>
        <v>-2000</v>
      </c>
      <c r="P1192" s="20">
        <f t="shared" si="299"/>
        <v>17800</v>
      </c>
      <c r="Q1192" s="26">
        <v>500</v>
      </c>
      <c r="R1192" s="26">
        <v>5000</v>
      </c>
      <c r="S1192" s="26">
        <v>1000</v>
      </c>
      <c r="T1192" s="26">
        <v>500</v>
      </c>
      <c r="U1192" s="26">
        <v>2000</v>
      </c>
      <c r="V1192" s="26">
        <v>3000</v>
      </c>
      <c r="W1192" s="26">
        <v>0</v>
      </c>
      <c r="X1192" s="26">
        <v>5000</v>
      </c>
      <c r="Y1192" s="26">
        <v>800</v>
      </c>
      <c r="Z1192" s="20">
        <f t="shared" si="300"/>
        <v>-19800</v>
      </c>
      <c r="AA1192" s="26">
        <f t="shared" si="301"/>
        <v>15000</v>
      </c>
      <c r="AB1192" s="26">
        <v>0</v>
      </c>
      <c r="AC1192" s="26">
        <v>15000</v>
      </c>
      <c r="AD1192" s="26">
        <v>0</v>
      </c>
      <c r="AE1192" s="26">
        <v>0</v>
      </c>
      <c r="AF1192" s="26">
        <f t="shared" si="302"/>
        <v>-34800</v>
      </c>
      <c r="AG1192" s="27">
        <f>SUM($AF$2:AF1192)/SUM($AH$2:AH1192)</f>
        <v>-3.3839882451721245E-3</v>
      </c>
      <c r="AH1192" s="28">
        <v>10000000</v>
      </c>
      <c r="AI1192" s="26">
        <f t="shared" si="303"/>
        <v>0</v>
      </c>
      <c r="AJ1192" s="26"/>
      <c r="AK1192" s="26"/>
      <c r="AL1192" s="26"/>
      <c r="AM1192" s="26"/>
      <c r="AN1192" s="26"/>
      <c r="AO1192" s="26"/>
      <c r="AP1192" s="26"/>
      <c r="AQ1192" s="26"/>
      <c r="AR1192" s="26"/>
      <c r="AS1192" s="26"/>
      <c r="AT1192" s="29"/>
      <c r="AU1192" s="29"/>
      <c r="AV1192" s="26"/>
      <c r="AW1192" s="26"/>
      <c r="AX1192" s="26"/>
      <c r="AY1192" s="26"/>
      <c r="AZ1192" s="26"/>
      <c r="BA1192" s="26"/>
      <c r="BB1192" s="26"/>
      <c r="BC1192" s="26"/>
      <c r="BD1192" s="26"/>
      <c r="BE1192" s="26"/>
      <c r="BF1192" s="26"/>
      <c r="BG1192" s="26"/>
      <c r="BH1192" s="26"/>
      <c r="BI1192" s="26"/>
      <c r="BJ1192" s="26"/>
      <c r="BK1192" s="26"/>
    </row>
    <row r="1193" spans="1:63" x14ac:dyDescent="0.2">
      <c r="A1193" s="34">
        <f t="shared" si="288"/>
        <v>2023</v>
      </c>
      <c r="B1193" s="34">
        <f t="shared" si="289"/>
        <v>4</v>
      </c>
      <c r="C1193" s="34">
        <f t="shared" si="290"/>
        <v>6</v>
      </c>
      <c r="D1193" s="25">
        <v>45022</v>
      </c>
      <c r="E1193" s="20">
        <f t="shared" si="291"/>
        <v>0</v>
      </c>
      <c r="F1193" s="26">
        <f t="shared" si="292"/>
        <v>0</v>
      </c>
      <c r="G1193" s="26">
        <f t="shared" si="293"/>
        <v>0</v>
      </c>
      <c r="H1193" s="37">
        <f t="shared" si="294"/>
        <v>0</v>
      </c>
      <c r="I1193" s="26">
        <f t="shared" si="295"/>
        <v>0</v>
      </c>
      <c r="J1193" s="20">
        <f t="shared" si="296"/>
        <v>19800</v>
      </c>
      <c r="K1193" s="20">
        <f t="shared" si="297"/>
        <v>2000</v>
      </c>
      <c r="L1193" s="26">
        <v>1000</v>
      </c>
      <c r="M1193" s="26">
        <v>0</v>
      </c>
      <c r="N1193" s="26">
        <v>1000</v>
      </c>
      <c r="O1193" s="20">
        <f t="shared" si="298"/>
        <v>-2000</v>
      </c>
      <c r="P1193" s="20">
        <f t="shared" si="299"/>
        <v>17800</v>
      </c>
      <c r="Q1193" s="26">
        <v>500</v>
      </c>
      <c r="R1193" s="26">
        <v>5000</v>
      </c>
      <c r="S1193" s="26">
        <v>1000</v>
      </c>
      <c r="T1193" s="26">
        <v>500</v>
      </c>
      <c r="U1193" s="26">
        <v>2000</v>
      </c>
      <c r="V1193" s="26">
        <v>3000</v>
      </c>
      <c r="W1193" s="26">
        <v>0</v>
      </c>
      <c r="X1193" s="26">
        <v>5000</v>
      </c>
      <c r="Y1193" s="26">
        <v>800</v>
      </c>
      <c r="Z1193" s="20">
        <f t="shared" si="300"/>
        <v>-19800</v>
      </c>
      <c r="AA1193" s="26">
        <f t="shared" si="301"/>
        <v>15000</v>
      </c>
      <c r="AB1193" s="26">
        <v>0</v>
      </c>
      <c r="AC1193" s="26">
        <v>15000</v>
      </c>
      <c r="AD1193" s="26">
        <v>0</v>
      </c>
      <c r="AE1193" s="26">
        <v>0</v>
      </c>
      <c r="AF1193" s="26">
        <f t="shared" si="302"/>
        <v>-34800</v>
      </c>
      <c r="AG1193" s="27">
        <f>SUM($AF$2:AF1193)/SUM($AH$2:AH1193)</f>
        <v>-3.3840687919463089E-3</v>
      </c>
      <c r="AH1193" s="28">
        <v>10000000</v>
      </c>
      <c r="AI1193" s="26">
        <f t="shared" si="303"/>
        <v>0</v>
      </c>
      <c r="AJ1193" s="26"/>
      <c r="AK1193" s="26"/>
      <c r="AL1193" s="26"/>
      <c r="AM1193" s="26"/>
      <c r="AN1193" s="26"/>
      <c r="AO1193" s="26"/>
      <c r="AP1193" s="26"/>
      <c r="AQ1193" s="26"/>
      <c r="AR1193" s="26"/>
      <c r="AS1193" s="26"/>
      <c r="AT1193" s="29"/>
      <c r="AU1193" s="29"/>
      <c r="AV1193" s="26"/>
      <c r="AW1193" s="26"/>
      <c r="AX1193" s="26"/>
      <c r="AY1193" s="26"/>
      <c r="AZ1193" s="26"/>
      <c r="BA1193" s="26"/>
      <c r="BB1193" s="26"/>
      <c r="BC1193" s="26"/>
      <c r="BD1193" s="26"/>
      <c r="BE1193" s="26"/>
      <c r="BF1193" s="26"/>
      <c r="BG1193" s="26"/>
      <c r="BH1193" s="26"/>
      <c r="BI1193" s="26"/>
      <c r="BJ1193" s="26"/>
      <c r="BK1193" s="26"/>
    </row>
    <row r="1194" spans="1:63" x14ac:dyDescent="0.2">
      <c r="A1194" s="34">
        <f t="shared" si="288"/>
        <v>2023</v>
      </c>
      <c r="B1194" s="34">
        <f t="shared" si="289"/>
        <v>4</v>
      </c>
      <c r="C1194" s="34">
        <f t="shared" si="290"/>
        <v>7</v>
      </c>
      <c r="D1194" s="25">
        <v>45023</v>
      </c>
      <c r="E1194" s="20">
        <f t="shared" si="291"/>
        <v>0</v>
      </c>
      <c r="F1194" s="26">
        <f t="shared" si="292"/>
        <v>0</v>
      </c>
      <c r="G1194" s="26">
        <f t="shared" si="293"/>
        <v>0</v>
      </c>
      <c r="H1194" s="37">
        <f t="shared" si="294"/>
        <v>0</v>
      </c>
      <c r="I1194" s="26">
        <f t="shared" si="295"/>
        <v>0</v>
      </c>
      <c r="J1194" s="20">
        <f t="shared" si="296"/>
        <v>19800</v>
      </c>
      <c r="K1194" s="20">
        <f t="shared" si="297"/>
        <v>2000</v>
      </c>
      <c r="L1194" s="26">
        <v>1000</v>
      </c>
      <c r="M1194" s="26">
        <v>0</v>
      </c>
      <c r="N1194" s="26">
        <v>1000</v>
      </c>
      <c r="O1194" s="20">
        <f t="shared" si="298"/>
        <v>-2000</v>
      </c>
      <c r="P1194" s="20">
        <f t="shared" si="299"/>
        <v>17800</v>
      </c>
      <c r="Q1194" s="26">
        <v>500</v>
      </c>
      <c r="R1194" s="26">
        <v>5000</v>
      </c>
      <c r="S1194" s="26">
        <v>1000</v>
      </c>
      <c r="T1194" s="26">
        <v>500</v>
      </c>
      <c r="U1194" s="26">
        <v>2000</v>
      </c>
      <c r="V1194" s="26">
        <v>3000</v>
      </c>
      <c r="W1194" s="26">
        <v>0</v>
      </c>
      <c r="X1194" s="26">
        <v>5000</v>
      </c>
      <c r="Y1194" s="26">
        <v>800</v>
      </c>
      <c r="Z1194" s="20">
        <f t="shared" si="300"/>
        <v>-19800</v>
      </c>
      <c r="AA1194" s="26">
        <f t="shared" si="301"/>
        <v>15000</v>
      </c>
      <c r="AB1194" s="26">
        <v>0</v>
      </c>
      <c r="AC1194" s="26">
        <v>15000</v>
      </c>
      <c r="AD1194" s="26">
        <v>0</v>
      </c>
      <c r="AE1194" s="26">
        <v>0</v>
      </c>
      <c r="AF1194" s="26">
        <f t="shared" si="302"/>
        <v>-34800</v>
      </c>
      <c r="AG1194" s="27">
        <f>SUM($AF$2:AF1194)/SUM($AH$2:AH1194)</f>
        <v>-3.3841492036881813E-3</v>
      </c>
      <c r="AH1194" s="28">
        <v>10000000</v>
      </c>
      <c r="AI1194" s="26">
        <f t="shared" si="303"/>
        <v>0</v>
      </c>
      <c r="AJ1194" s="26"/>
      <c r="AK1194" s="26"/>
      <c r="AL1194" s="26"/>
      <c r="AM1194" s="26"/>
      <c r="AN1194" s="26"/>
      <c r="AO1194" s="26"/>
      <c r="AP1194" s="26"/>
      <c r="AQ1194" s="26"/>
      <c r="AR1194" s="26"/>
      <c r="AS1194" s="26"/>
      <c r="AT1194" s="29"/>
      <c r="AU1194" s="29"/>
      <c r="AV1194" s="26"/>
      <c r="AW1194" s="26"/>
      <c r="AX1194" s="26"/>
      <c r="AY1194" s="26"/>
      <c r="AZ1194" s="26"/>
      <c r="BA1194" s="26"/>
      <c r="BB1194" s="26"/>
      <c r="BC1194" s="26"/>
      <c r="BD1194" s="26"/>
      <c r="BE1194" s="26"/>
      <c r="BF1194" s="26"/>
      <c r="BG1194" s="26"/>
      <c r="BH1194" s="26"/>
      <c r="BI1194" s="26"/>
      <c r="BJ1194" s="26"/>
      <c r="BK1194" s="26"/>
    </row>
    <row r="1195" spans="1:63" x14ac:dyDescent="0.2">
      <c r="A1195" s="34">
        <f t="shared" si="288"/>
        <v>2023</v>
      </c>
      <c r="B1195" s="34">
        <f t="shared" si="289"/>
        <v>4</v>
      </c>
      <c r="C1195" s="34">
        <f t="shared" si="290"/>
        <v>8</v>
      </c>
      <c r="D1195" s="25">
        <v>45024</v>
      </c>
      <c r="E1195" s="20">
        <f t="shared" si="291"/>
        <v>0</v>
      </c>
      <c r="F1195" s="26">
        <f t="shared" si="292"/>
        <v>0</v>
      </c>
      <c r="G1195" s="26">
        <f t="shared" si="293"/>
        <v>0</v>
      </c>
      <c r="H1195" s="37">
        <f t="shared" si="294"/>
        <v>0</v>
      </c>
      <c r="I1195" s="26">
        <f t="shared" si="295"/>
        <v>0</v>
      </c>
      <c r="J1195" s="20">
        <f t="shared" si="296"/>
        <v>19800</v>
      </c>
      <c r="K1195" s="20">
        <f t="shared" si="297"/>
        <v>2000</v>
      </c>
      <c r="L1195" s="26">
        <v>1000</v>
      </c>
      <c r="M1195" s="26">
        <v>0</v>
      </c>
      <c r="N1195" s="26">
        <v>1000</v>
      </c>
      <c r="O1195" s="20">
        <f t="shared" si="298"/>
        <v>-2000</v>
      </c>
      <c r="P1195" s="20">
        <f t="shared" si="299"/>
        <v>17800</v>
      </c>
      <c r="Q1195" s="26">
        <v>500</v>
      </c>
      <c r="R1195" s="26">
        <v>5000</v>
      </c>
      <c r="S1195" s="26">
        <v>1000</v>
      </c>
      <c r="T1195" s="26">
        <v>500</v>
      </c>
      <c r="U1195" s="26">
        <v>2000</v>
      </c>
      <c r="V1195" s="26">
        <v>3000</v>
      </c>
      <c r="W1195" s="26">
        <v>0</v>
      </c>
      <c r="X1195" s="26">
        <v>5000</v>
      </c>
      <c r="Y1195" s="26">
        <v>800</v>
      </c>
      <c r="Z1195" s="20">
        <f t="shared" si="300"/>
        <v>-19800</v>
      </c>
      <c r="AA1195" s="26">
        <f t="shared" si="301"/>
        <v>15000</v>
      </c>
      <c r="AB1195" s="26">
        <v>0</v>
      </c>
      <c r="AC1195" s="26">
        <v>15000</v>
      </c>
      <c r="AD1195" s="26">
        <v>0</v>
      </c>
      <c r="AE1195" s="26">
        <v>0</v>
      </c>
      <c r="AF1195" s="26">
        <f t="shared" si="302"/>
        <v>-34800</v>
      </c>
      <c r="AG1195" s="27">
        <f>SUM($AF$2:AF1195)/SUM($AH$2:AH1195)</f>
        <v>-3.3842294807370182E-3</v>
      </c>
      <c r="AH1195" s="28">
        <v>10000000</v>
      </c>
      <c r="AI1195" s="26">
        <f t="shared" si="303"/>
        <v>0</v>
      </c>
      <c r="AJ1195" s="26"/>
      <c r="AK1195" s="26"/>
      <c r="AL1195" s="26"/>
      <c r="AM1195" s="26"/>
      <c r="AN1195" s="26"/>
      <c r="AO1195" s="26"/>
      <c r="AP1195" s="26"/>
      <c r="AQ1195" s="26"/>
      <c r="AR1195" s="26"/>
      <c r="AS1195" s="26"/>
      <c r="AT1195" s="29"/>
      <c r="AU1195" s="29"/>
      <c r="AV1195" s="26"/>
      <c r="AW1195" s="26"/>
      <c r="AX1195" s="26"/>
      <c r="AY1195" s="26"/>
      <c r="AZ1195" s="26"/>
      <c r="BA1195" s="26"/>
      <c r="BB1195" s="26"/>
      <c r="BC1195" s="26"/>
      <c r="BD1195" s="26"/>
      <c r="BE1195" s="26"/>
      <c r="BF1195" s="26"/>
      <c r="BG1195" s="26"/>
      <c r="BH1195" s="26"/>
      <c r="BI1195" s="26"/>
      <c r="BJ1195" s="26"/>
      <c r="BK1195" s="26"/>
    </row>
    <row r="1196" spans="1:63" x14ac:dyDescent="0.2">
      <c r="A1196" s="34">
        <f t="shared" si="288"/>
        <v>2023</v>
      </c>
      <c r="B1196" s="34">
        <f t="shared" si="289"/>
        <v>4</v>
      </c>
      <c r="C1196" s="34">
        <f t="shared" si="290"/>
        <v>9</v>
      </c>
      <c r="D1196" s="25">
        <v>45025</v>
      </c>
      <c r="E1196" s="20">
        <f t="shared" si="291"/>
        <v>0</v>
      </c>
      <c r="F1196" s="26">
        <f t="shared" si="292"/>
        <v>0</v>
      </c>
      <c r="G1196" s="26">
        <f t="shared" si="293"/>
        <v>0</v>
      </c>
      <c r="H1196" s="37">
        <f t="shared" si="294"/>
        <v>0</v>
      </c>
      <c r="I1196" s="26">
        <f t="shared" si="295"/>
        <v>0</v>
      </c>
      <c r="J1196" s="20">
        <f t="shared" si="296"/>
        <v>19800</v>
      </c>
      <c r="K1196" s="20">
        <f t="shared" si="297"/>
        <v>2000</v>
      </c>
      <c r="L1196" s="26">
        <v>1000</v>
      </c>
      <c r="M1196" s="26">
        <v>0</v>
      </c>
      <c r="N1196" s="26">
        <v>1000</v>
      </c>
      <c r="O1196" s="20">
        <f t="shared" si="298"/>
        <v>-2000</v>
      </c>
      <c r="P1196" s="20">
        <f t="shared" si="299"/>
        <v>17800</v>
      </c>
      <c r="Q1196" s="26">
        <v>500</v>
      </c>
      <c r="R1196" s="26">
        <v>5000</v>
      </c>
      <c r="S1196" s="26">
        <v>1000</v>
      </c>
      <c r="T1196" s="26">
        <v>500</v>
      </c>
      <c r="U1196" s="26">
        <v>2000</v>
      </c>
      <c r="V1196" s="26">
        <v>3000</v>
      </c>
      <c r="W1196" s="26">
        <v>0</v>
      </c>
      <c r="X1196" s="26">
        <v>5000</v>
      </c>
      <c r="Y1196" s="26">
        <v>800</v>
      </c>
      <c r="Z1196" s="20">
        <f t="shared" si="300"/>
        <v>-19800</v>
      </c>
      <c r="AA1196" s="26">
        <f t="shared" si="301"/>
        <v>15000</v>
      </c>
      <c r="AB1196" s="26">
        <v>0</v>
      </c>
      <c r="AC1196" s="26">
        <v>15000</v>
      </c>
      <c r="AD1196" s="26">
        <v>0</v>
      </c>
      <c r="AE1196" s="26">
        <v>0</v>
      </c>
      <c r="AF1196" s="26">
        <f t="shared" si="302"/>
        <v>-34800</v>
      </c>
      <c r="AG1196" s="27">
        <f>SUM($AF$2:AF1196)/SUM($AH$2:AH1196)</f>
        <v>-3.3843096234309625E-3</v>
      </c>
      <c r="AH1196" s="28">
        <v>10000000</v>
      </c>
      <c r="AI1196" s="26">
        <f t="shared" si="303"/>
        <v>0</v>
      </c>
      <c r="AJ1196" s="26"/>
      <c r="AK1196" s="26"/>
      <c r="AL1196" s="26"/>
      <c r="AM1196" s="26"/>
      <c r="AN1196" s="26"/>
      <c r="AO1196" s="26"/>
      <c r="AP1196" s="26"/>
      <c r="AQ1196" s="26"/>
      <c r="AR1196" s="26"/>
      <c r="AS1196" s="26"/>
      <c r="AT1196" s="29"/>
      <c r="AU1196" s="29"/>
      <c r="AV1196" s="26"/>
      <c r="AW1196" s="26"/>
      <c r="AX1196" s="26"/>
      <c r="AY1196" s="26"/>
      <c r="AZ1196" s="26"/>
      <c r="BA1196" s="26"/>
      <c r="BB1196" s="26"/>
      <c r="BC1196" s="26"/>
      <c r="BD1196" s="26"/>
      <c r="BE1196" s="26"/>
      <c r="BF1196" s="26"/>
      <c r="BG1196" s="26"/>
      <c r="BH1196" s="26"/>
      <c r="BI1196" s="26"/>
      <c r="BJ1196" s="26"/>
      <c r="BK1196" s="26"/>
    </row>
    <row r="1197" spans="1:63" x14ac:dyDescent="0.2">
      <c r="A1197" s="34">
        <f t="shared" si="288"/>
        <v>2023</v>
      </c>
      <c r="B1197" s="34">
        <f t="shared" si="289"/>
        <v>4</v>
      </c>
      <c r="C1197" s="34">
        <f t="shared" si="290"/>
        <v>10</v>
      </c>
      <c r="D1197" s="25">
        <v>45026</v>
      </c>
      <c r="E1197" s="20">
        <f t="shared" si="291"/>
        <v>0</v>
      </c>
      <c r="F1197" s="26">
        <f t="shared" si="292"/>
        <v>0</v>
      </c>
      <c r="G1197" s="26">
        <f t="shared" si="293"/>
        <v>0</v>
      </c>
      <c r="H1197" s="37">
        <f t="shared" si="294"/>
        <v>0</v>
      </c>
      <c r="I1197" s="26">
        <f t="shared" si="295"/>
        <v>0</v>
      </c>
      <c r="J1197" s="20">
        <f t="shared" si="296"/>
        <v>19800</v>
      </c>
      <c r="K1197" s="20">
        <f t="shared" si="297"/>
        <v>2000</v>
      </c>
      <c r="L1197" s="26">
        <v>1000</v>
      </c>
      <c r="M1197" s="26">
        <v>0</v>
      </c>
      <c r="N1197" s="26">
        <v>1000</v>
      </c>
      <c r="O1197" s="20">
        <f t="shared" si="298"/>
        <v>-2000</v>
      </c>
      <c r="P1197" s="20">
        <f t="shared" si="299"/>
        <v>17800</v>
      </c>
      <c r="Q1197" s="26">
        <v>500</v>
      </c>
      <c r="R1197" s="26">
        <v>5000</v>
      </c>
      <c r="S1197" s="26">
        <v>1000</v>
      </c>
      <c r="T1197" s="26">
        <v>500</v>
      </c>
      <c r="U1197" s="26">
        <v>2000</v>
      </c>
      <c r="V1197" s="26">
        <v>3000</v>
      </c>
      <c r="W1197" s="26">
        <v>0</v>
      </c>
      <c r="X1197" s="26">
        <v>5000</v>
      </c>
      <c r="Y1197" s="26">
        <v>800</v>
      </c>
      <c r="Z1197" s="20">
        <f t="shared" si="300"/>
        <v>-19800</v>
      </c>
      <c r="AA1197" s="26">
        <f t="shared" si="301"/>
        <v>15000</v>
      </c>
      <c r="AB1197" s="26">
        <v>0</v>
      </c>
      <c r="AC1197" s="26">
        <v>15000</v>
      </c>
      <c r="AD1197" s="26">
        <v>0</v>
      </c>
      <c r="AE1197" s="26">
        <v>0</v>
      </c>
      <c r="AF1197" s="26">
        <f t="shared" si="302"/>
        <v>-34800</v>
      </c>
      <c r="AG1197" s="27">
        <f>SUM($AF$2:AF1197)/SUM($AH$2:AH1197)</f>
        <v>-3.3843896321070232E-3</v>
      </c>
      <c r="AH1197" s="28">
        <v>10000000</v>
      </c>
      <c r="AI1197" s="26">
        <f t="shared" si="303"/>
        <v>0</v>
      </c>
      <c r="AJ1197" s="26"/>
      <c r="AK1197" s="26"/>
      <c r="AL1197" s="26"/>
      <c r="AM1197" s="26"/>
      <c r="AN1197" s="26"/>
      <c r="AO1197" s="26"/>
      <c r="AP1197" s="26"/>
      <c r="AQ1197" s="26"/>
      <c r="AR1197" s="26"/>
      <c r="AS1197" s="26"/>
      <c r="AT1197" s="29"/>
      <c r="AU1197" s="29"/>
      <c r="AV1197" s="26"/>
      <c r="AW1197" s="26"/>
      <c r="AX1197" s="26"/>
      <c r="AY1197" s="26"/>
      <c r="AZ1197" s="26"/>
      <c r="BA1197" s="26"/>
      <c r="BB1197" s="26"/>
      <c r="BC1197" s="26"/>
      <c r="BD1197" s="26"/>
      <c r="BE1197" s="26"/>
      <c r="BF1197" s="26"/>
      <c r="BG1197" s="26"/>
      <c r="BH1197" s="26"/>
      <c r="BI1197" s="26"/>
      <c r="BJ1197" s="26"/>
      <c r="BK1197" s="26"/>
    </row>
    <row r="1198" spans="1:63" x14ac:dyDescent="0.2">
      <c r="A1198" s="34">
        <f t="shared" si="288"/>
        <v>2023</v>
      </c>
      <c r="B1198" s="34">
        <f t="shared" si="289"/>
        <v>4</v>
      </c>
      <c r="C1198" s="34">
        <f t="shared" si="290"/>
        <v>11</v>
      </c>
      <c r="D1198" s="25">
        <v>45027</v>
      </c>
      <c r="E1198" s="20">
        <f t="shared" si="291"/>
        <v>0</v>
      </c>
      <c r="F1198" s="26">
        <f t="shared" si="292"/>
        <v>0</v>
      </c>
      <c r="G1198" s="26">
        <f t="shared" si="293"/>
        <v>0</v>
      </c>
      <c r="H1198" s="37">
        <f t="shared" si="294"/>
        <v>0</v>
      </c>
      <c r="I1198" s="26">
        <f t="shared" si="295"/>
        <v>0</v>
      </c>
      <c r="J1198" s="20">
        <f t="shared" si="296"/>
        <v>19800</v>
      </c>
      <c r="K1198" s="20">
        <f t="shared" si="297"/>
        <v>2000</v>
      </c>
      <c r="L1198" s="26">
        <v>1000</v>
      </c>
      <c r="M1198" s="26">
        <v>0</v>
      </c>
      <c r="N1198" s="26">
        <v>1000</v>
      </c>
      <c r="O1198" s="20">
        <f t="shared" si="298"/>
        <v>-2000</v>
      </c>
      <c r="P1198" s="20">
        <f t="shared" si="299"/>
        <v>17800</v>
      </c>
      <c r="Q1198" s="26">
        <v>500</v>
      </c>
      <c r="R1198" s="26">
        <v>5000</v>
      </c>
      <c r="S1198" s="26">
        <v>1000</v>
      </c>
      <c r="T1198" s="26">
        <v>500</v>
      </c>
      <c r="U1198" s="26">
        <v>2000</v>
      </c>
      <c r="V1198" s="26">
        <v>3000</v>
      </c>
      <c r="W1198" s="26">
        <v>0</v>
      </c>
      <c r="X1198" s="26">
        <v>5000</v>
      </c>
      <c r="Y1198" s="26">
        <v>800</v>
      </c>
      <c r="Z1198" s="20">
        <f t="shared" si="300"/>
        <v>-19800</v>
      </c>
      <c r="AA1198" s="26">
        <f t="shared" si="301"/>
        <v>15000</v>
      </c>
      <c r="AB1198" s="26">
        <v>0</v>
      </c>
      <c r="AC1198" s="26">
        <v>15000</v>
      </c>
      <c r="AD1198" s="26">
        <v>0</v>
      </c>
      <c r="AE1198" s="26">
        <v>0</v>
      </c>
      <c r="AF1198" s="26">
        <f t="shared" si="302"/>
        <v>-34800</v>
      </c>
      <c r="AG1198" s="27">
        <f>SUM($AF$2:AF1198)/SUM($AH$2:AH1198)</f>
        <v>-3.3844695071010861E-3</v>
      </c>
      <c r="AH1198" s="28">
        <v>10000000</v>
      </c>
      <c r="AI1198" s="26">
        <f t="shared" si="303"/>
        <v>0</v>
      </c>
      <c r="AJ1198" s="26"/>
      <c r="AK1198" s="26"/>
      <c r="AL1198" s="26"/>
      <c r="AM1198" s="26"/>
      <c r="AN1198" s="26"/>
      <c r="AO1198" s="26"/>
      <c r="AP1198" s="26"/>
      <c r="AQ1198" s="26"/>
      <c r="AR1198" s="26"/>
      <c r="AS1198" s="26"/>
      <c r="AT1198" s="29"/>
      <c r="AU1198" s="29"/>
      <c r="AV1198" s="26"/>
      <c r="AW1198" s="26"/>
      <c r="AX1198" s="26"/>
      <c r="AY1198" s="26"/>
      <c r="AZ1198" s="26"/>
      <c r="BA1198" s="26"/>
      <c r="BB1198" s="26"/>
      <c r="BC1198" s="26"/>
      <c r="BD1198" s="26"/>
      <c r="BE1198" s="26"/>
      <c r="BF1198" s="26"/>
      <c r="BG1198" s="26"/>
      <c r="BH1198" s="26"/>
      <c r="BI1198" s="26"/>
      <c r="BJ1198" s="26"/>
      <c r="BK1198" s="26"/>
    </row>
    <row r="1199" spans="1:63" x14ac:dyDescent="0.2">
      <c r="A1199" s="34">
        <f t="shared" si="288"/>
        <v>2023</v>
      </c>
      <c r="B1199" s="34">
        <f t="shared" si="289"/>
        <v>4</v>
      </c>
      <c r="C1199" s="34">
        <f t="shared" si="290"/>
        <v>12</v>
      </c>
      <c r="D1199" s="25">
        <v>45028</v>
      </c>
      <c r="E1199" s="20">
        <f t="shared" si="291"/>
        <v>0</v>
      </c>
      <c r="F1199" s="26">
        <f t="shared" si="292"/>
        <v>0</v>
      </c>
      <c r="G1199" s="26">
        <f t="shared" si="293"/>
        <v>0</v>
      </c>
      <c r="H1199" s="37">
        <f t="shared" si="294"/>
        <v>0</v>
      </c>
      <c r="I1199" s="26">
        <f t="shared" si="295"/>
        <v>0</v>
      </c>
      <c r="J1199" s="20">
        <f t="shared" si="296"/>
        <v>19800</v>
      </c>
      <c r="K1199" s="20">
        <f t="shared" si="297"/>
        <v>2000</v>
      </c>
      <c r="L1199" s="26">
        <v>1000</v>
      </c>
      <c r="M1199" s="26">
        <v>0</v>
      </c>
      <c r="N1199" s="26">
        <v>1000</v>
      </c>
      <c r="O1199" s="20">
        <f t="shared" si="298"/>
        <v>-2000</v>
      </c>
      <c r="P1199" s="20">
        <f t="shared" si="299"/>
        <v>17800</v>
      </c>
      <c r="Q1199" s="26">
        <v>500</v>
      </c>
      <c r="R1199" s="26">
        <v>5000</v>
      </c>
      <c r="S1199" s="26">
        <v>1000</v>
      </c>
      <c r="T1199" s="26">
        <v>500</v>
      </c>
      <c r="U1199" s="26">
        <v>2000</v>
      </c>
      <c r="V1199" s="26">
        <v>3000</v>
      </c>
      <c r="W1199" s="26">
        <v>0</v>
      </c>
      <c r="X1199" s="26">
        <v>5000</v>
      </c>
      <c r="Y1199" s="26">
        <v>800</v>
      </c>
      <c r="Z1199" s="20">
        <f t="shared" si="300"/>
        <v>-19800</v>
      </c>
      <c r="AA1199" s="26">
        <f t="shared" si="301"/>
        <v>15000</v>
      </c>
      <c r="AB1199" s="26">
        <v>0</v>
      </c>
      <c r="AC1199" s="26">
        <v>15000</v>
      </c>
      <c r="AD1199" s="26">
        <v>0</v>
      </c>
      <c r="AE1199" s="26">
        <v>0</v>
      </c>
      <c r="AF1199" s="26">
        <f t="shared" si="302"/>
        <v>-34800</v>
      </c>
      <c r="AG1199" s="27">
        <f>SUM($AF$2:AF1199)/SUM($AH$2:AH1199)</f>
        <v>-3.384549248747913E-3</v>
      </c>
      <c r="AH1199" s="28">
        <v>10000000</v>
      </c>
      <c r="AI1199" s="26">
        <f t="shared" si="303"/>
        <v>0</v>
      </c>
      <c r="AJ1199" s="26"/>
      <c r="AK1199" s="26"/>
      <c r="AL1199" s="26"/>
      <c r="AM1199" s="26"/>
      <c r="AN1199" s="26"/>
      <c r="AO1199" s="26"/>
      <c r="AP1199" s="26"/>
      <c r="AQ1199" s="26"/>
      <c r="AR1199" s="26"/>
      <c r="AS1199" s="26"/>
      <c r="AT1199" s="29"/>
      <c r="AU1199" s="29"/>
      <c r="AV1199" s="26"/>
      <c r="AW1199" s="26"/>
      <c r="AX1199" s="26"/>
      <c r="AY1199" s="26"/>
      <c r="AZ1199" s="26"/>
      <c r="BA1199" s="26"/>
      <c r="BB1199" s="26"/>
      <c r="BC1199" s="26"/>
      <c r="BD1199" s="26"/>
      <c r="BE1199" s="26"/>
      <c r="BF1199" s="26"/>
      <c r="BG1199" s="26"/>
      <c r="BH1199" s="26"/>
      <c r="BI1199" s="26"/>
      <c r="BJ1199" s="26"/>
      <c r="BK1199" s="26"/>
    </row>
    <row r="1200" spans="1:63" x14ac:dyDescent="0.2">
      <c r="A1200" s="34">
        <f t="shared" si="288"/>
        <v>2023</v>
      </c>
      <c r="B1200" s="34">
        <f t="shared" si="289"/>
        <v>4</v>
      </c>
      <c r="C1200" s="34">
        <f t="shared" si="290"/>
        <v>13</v>
      </c>
      <c r="D1200" s="25">
        <v>45029</v>
      </c>
      <c r="E1200" s="20">
        <f t="shared" si="291"/>
        <v>0</v>
      </c>
      <c r="F1200" s="26">
        <f t="shared" si="292"/>
        <v>0</v>
      </c>
      <c r="G1200" s="26">
        <f t="shared" si="293"/>
        <v>0</v>
      </c>
      <c r="H1200" s="37">
        <f t="shared" si="294"/>
        <v>0</v>
      </c>
      <c r="I1200" s="26">
        <f t="shared" si="295"/>
        <v>0</v>
      </c>
      <c r="J1200" s="20">
        <f t="shared" si="296"/>
        <v>19800</v>
      </c>
      <c r="K1200" s="20">
        <f t="shared" si="297"/>
        <v>2000</v>
      </c>
      <c r="L1200" s="26">
        <v>1000</v>
      </c>
      <c r="M1200" s="26">
        <v>0</v>
      </c>
      <c r="N1200" s="26">
        <v>1000</v>
      </c>
      <c r="O1200" s="20">
        <f t="shared" si="298"/>
        <v>-2000</v>
      </c>
      <c r="P1200" s="20">
        <f t="shared" si="299"/>
        <v>17800</v>
      </c>
      <c r="Q1200" s="26">
        <v>500</v>
      </c>
      <c r="R1200" s="26">
        <v>5000</v>
      </c>
      <c r="S1200" s="26">
        <v>1000</v>
      </c>
      <c r="T1200" s="26">
        <v>500</v>
      </c>
      <c r="U1200" s="26">
        <v>2000</v>
      </c>
      <c r="V1200" s="26">
        <v>3000</v>
      </c>
      <c r="W1200" s="26">
        <v>0</v>
      </c>
      <c r="X1200" s="26">
        <v>5000</v>
      </c>
      <c r="Y1200" s="26">
        <v>800</v>
      </c>
      <c r="Z1200" s="20">
        <f t="shared" si="300"/>
        <v>-19800</v>
      </c>
      <c r="AA1200" s="26">
        <f t="shared" si="301"/>
        <v>15000</v>
      </c>
      <c r="AB1200" s="26">
        <v>0</v>
      </c>
      <c r="AC1200" s="26">
        <v>15000</v>
      </c>
      <c r="AD1200" s="26">
        <v>0</v>
      </c>
      <c r="AE1200" s="26">
        <v>0</v>
      </c>
      <c r="AF1200" s="26">
        <f t="shared" si="302"/>
        <v>-34800</v>
      </c>
      <c r="AG1200" s="27">
        <f>SUM($AF$2:AF1200)/SUM($AH$2:AH1200)</f>
        <v>-3.3846288573811511E-3</v>
      </c>
      <c r="AH1200" s="28">
        <v>10000000</v>
      </c>
      <c r="AI1200" s="26">
        <f t="shared" si="303"/>
        <v>0</v>
      </c>
      <c r="AJ1200" s="26"/>
      <c r="AK1200" s="26"/>
      <c r="AL1200" s="26"/>
      <c r="AM1200" s="26"/>
      <c r="AN1200" s="26"/>
      <c r="AO1200" s="26"/>
      <c r="AP1200" s="26"/>
      <c r="AQ1200" s="26"/>
      <c r="AR1200" s="26"/>
      <c r="AS1200" s="26"/>
      <c r="AT1200" s="29"/>
      <c r="AU1200" s="29"/>
      <c r="AV1200" s="26"/>
      <c r="AW1200" s="26"/>
      <c r="AX1200" s="26"/>
      <c r="AY1200" s="26"/>
      <c r="AZ1200" s="26"/>
      <c r="BA1200" s="26"/>
      <c r="BB1200" s="26"/>
      <c r="BC1200" s="26"/>
      <c r="BD1200" s="26"/>
      <c r="BE1200" s="26"/>
      <c r="BF1200" s="26"/>
      <c r="BG1200" s="26"/>
      <c r="BH1200" s="26"/>
      <c r="BI1200" s="26"/>
      <c r="BJ1200" s="26"/>
      <c r="BK1200" s="26"/>
    </row>
    <row r="1201" spans="1:63" x14ac:dyDescent="0.2">
      <c r="A1201" s="34">
        <f t="shared" si="288"/>
        <v>2023</v>
      </c>
      <c r="B1201" s="34">
        <f t="shared" si="289"/>
        <v>4</v>
      </c>
      <c r="C1201" s="34">
        <f t="shared" si="290"/>
        <v>14</v>
      </c>
      <c r="D1201" s="25">
        <v>45030</v>
      </c>
      <c r="E1201" s="20">
        <f t="shared" si="291"/>
        <v>0</v>
      </c>
      <c r="F1201" s="26">
        <f t="shared" si="292"/>
        <v>0</v>
      </c>
      <c r="G1201" s="26">
        <f t="shared" si="293"/>
        <v>0</v>
      </c>
      <c r="H1201" s="37">
        <f t="shared" si="294"/>
        <v>0</v>
      </c>
      <c r="I1201" s="26">
        <f t="shared" si="295"/>
        <v>0</v>
      </c>
      <c r="J1201" s="20">
        <f t="shared" si="296"/>
        <v>19800</v>
      </c>
      <c r="K1201" s="20">
        <f t="shared" si="297"/>
        <v>2000</v>
      </c>
      <c r="L1201" s="26">
        <v>1000</v>
      </c>
      <c r="M1201" s="26">
        <v>0</v>
      </c>
      <c r="N1201" s="26">
        <v>1000</v>
      </c>
      <c r="O1201" s="20">
        <f t="shared" si="298"/>
        <v>-2000</v>
      </c>
      <c r="P1201" s="20">
        <f t="shared" si="299"/>
        <v>17800</v>
      </c>
      <c r="Q1201" s="26">
        <v>500</v>
      </c>
      <c r="R1201" s="26">
        <v>5000</v>
      </c>
      <c r="S1201" s="26">
        <v>1000</v>
      </c>
      <c r="T1201" s="26">
        <v>500</v>
      </c>
      <c r="U1201" s="26">
        <v>2000</v>
      </c>
      <c r="V1201" s="26">
        <v>3000</v>
      </c>
      <c r="W1201" s="26">
        <v>0</v>
      </c>
      <c r="X1201" s="26">
        <v>5000</v>
      </c>
      <c r="Y1201" s="26">
        <v>800</v>
      </c>
      <c r="Z1201" s="20">
        <f t="shared" si="300"/>
        <v>-19800</v>
      </c>
      <c r="AA1201" s="26">
        <f t="shared" si="301"/>
        <v>15000</v>
      </c>
      <c r="AB1201" s="26">
        <v>0</v>
      </c>
      <c r="AC1201" s="26">
        <v>15000</v>
      </c>
      <c r="AD1201" s="26">
        <v>0</v>
      </c>
      <c r="AE1201" s="26">
        <v>0</v>
      </c>
      <c r="AF1201" s="26">
        <f t="shared" si="302"/>
        <v>-34800</v>
      </c>
      <c r="AG1201" s="27">
        <f>SUM($AF$2:AF1201)/SUM($AH$2:AH1201)</f>
        <v>-3.3847083333333333E-3</v>
      </c>
      <c r="AH1201" s="28">
        <v>10000000</v>
      </c>
      <c r="AI1201" s="26">
        <f t="shared" si="303"/>
        <v>0</v>
      </c>
      <c r="AJ1201" s="26"/>
      <c r="AK1201" s="26"/>
      <c r="AL1201" s="26"/>
      <c r="AM1201" s="26"/>
      <c r="AN1201" s="26"/>
      <c r="AO1201" s="26"/>
      <c r="AP1201" s="26"/>
      <c r="AQ1201" s="26"/>
      <c r="AR1201" s="26"/>
      <c r="AS1201" s="26"/>
      <c r="AT1201" s="29"/>
      <c r="AU1201" s="29"/>
      <c r="AV1201" s="26"/>
      <c r="AW1201" s="26"/>
      <c r="AX1201" s="26"/>
      <c r="AY1201" s="26"/>
      <c r="AZ1201" s="26"/>
      <c r="BA1201" s="26"/>
      <c r="BB1201" s="26"/>
      <c r="BC1201" s="26"/>
      <c r="BD1201" s="26"/>
      <c r="BE1201" s="26"/>
      <c r="BF1201" s="26"/>
      <c r="BG1201" s="26"/>
      <c r="BH1201" s="26"/>
      <c r="BI1201" s="26"/>
      <c r="BJ1201" s="26"/>
      <c r="BK1201" s="26"/>
    </row>
    <row r="1202" spans="1:63" x14ac:dyDescent="0.2">
      <c r="A1202" s="34">
        <f t="shared" si="288"/>
        <v>2023</v>
      </c>
      <c r="B1202" s="34">
        <f t="shared" si="289"/>
        <v>4</v>
      </c>
      <c r="C1202" s="34">
        <f t="shared" si="290"/>
        <v>15</v>
      </c>
      <c r="D1202" s="25">
        <v>45031</v>
      </c>
      <c r="E1202" s="20">
        <f t="shared" si="291"/>
        <v>10000</v>
      </c>
      <c r="F1202" s="26">
        <f t="shared" si="292"/>
        <v>10000</v>
      </c>
      <c r="G1202" s="26">
        <f t="shared" si="293"/>
        <v>0</v>
      </c>
      <c r="H1202" s="37">
        <f t="shared" si="294"/>
        <v>1</v>
      </c>
      <c r="I1202" s="26">
        <f t="shared" si="295"/>
        <v>10000</v>
      </c>
      <c r="J1202" s="20">
        <f t="shared" si="296"/>
        <v>19800</v>
      </c>
      <c r="K1202" s="20">
        <f t="shared" si="297"/>
        <v>2000</v>
      </c>
      <c r="L1202" s="26">
        <v>1000</v>
      </c>
      <c r="M1202" s="26">
        <v>0</v>
      </c>
      <c r="N1202" s="26">
        <v>1000</v>
      </c>
      <c r="O1202" s="20">
        <f t="shared" si="298"/>
        <v>8000</v>
      </c>
      <c r="P1202" s="20">
        <f t="shared" si="299"/>
        <v>17800</v>
      </c>
      <c r="Q1202" s="26">
        <v>500</v>
      </c>
      <c r="R1202" s="26">
        <v>5000</v>
      </c>
      <c r="S1202" s="26">
        <v>1000</v>
      </c>
      <c r="T1202" s="26">
        <v>500</v>
      </c>
      <c r="U1202" s="26">
        <v>2000</v>
      </c>
      <c r="V1202" s="26">
        <v>3000</v>
      </c>
      <c r="W1202" s="26">
        <v>0</v>
      </c>
      <c r="X1202" s="26">
        <v>5000</v>
      </c>
      <c r="Y1202" s="26">
        <v>800</v>
      </c>
      <c r="Z1202" s="20">
        <f t="shared" si="300"/>
        <v>-9800</v>
      </c>
      <c r="AA1202" s="26">
        <f t="shared" si="301"/>
        <v>15000</v>
      </c>
      <c r="AB1202" s="26">
        <v>0</v>
      </c>
      <c r="AC1202" s="26">
        <v>15000</v>
      </c>
      <c r="AD1202" s="26">
        <v>0</v>
      </c>
      <c r="AE1202" s="26">
        <v>0</v>
      </c>
      <c r="AF1202" s="26">
        <f t="shared" si="302"/>
        <v>-24800</v>
      </c>
      <c r="AG1202" s="27">
        <f>SUM($AF$2:AF1202)/SUM($AH$2:AH1202)</f>
        <v>-3.383955037468776E-3</v>
      </c>
      <c r="AH1202" s="28">
        <v>10000000</v>
      </c>
      <c r="AI1202" s="26">
        <f t="shared" si="303"/>
        <v>0</v>
      </c>
      <c r="AJ1202" s="26"/>
      <c r="AK1202" s="26"/>
      <c r="AL1202" s="26"/>
      <c r="AM1202" s="26"/>
      <c r="AN1202" s="26"/>
      <c r="AO1202" s="26"/>
      <c r="AP1202" s="26"/>
      <c r="AQ1202" s="26"/>
      <c r="AR1202" s="26"/>
      <c r="AS1202" s="26"/>
      <c r="AT1202" s="29"/>
      <c r="AU1202" s="29"/>
      <c r="AV1202" s="26"/>
      <c r="AW1202" s="26"/>
      <c r="AX1202" s="26"/>
      <c r="AY1202" s="26"/>
      <c r="AZ1202" s="26"/>
      <c r="BA1202" s="26"/>
      <c r="BB1202" s="26"/>
      <c r="BC1202" s="26"/>
      <c r="BD1202" s="26"/>
      <c r="BE1202" s="26"/>
      <c r="BF1202" s="26"/>
      <c r="BG1202" s="26"/>
      <c r="BH1202" s="26"/>
      <c r="BI1202" s="26"/>
      <c r="BJ1202" s="26"/>
      <c r="BK1202" s="26"/>
    </row>
    <row r="1203" spans="1:63" x14ac:dyDescent="0.2">
      <c r="A1203" s="34">
        <f t="shared" si="288"/>
        <v>2023</v>
      </c>
      <c r="B1203" s="34">
        <f t="shared" si="289"/>
        <v>4</v>
      </c>
      <c r="C1203" s="34">
        <f t="shared" si="290"/>
        <v>16</v>
      </c>
      <c r="D1203" s="25">
        <v>45032</v>
      </c>
      <c r="E1203" s="20">
        <f t="shared" si="291"/>
        <v>0</v>
      </c>
      <c r="F1203" s="26">
        <f t="shared" si="292"/>
        <v>0</v>
      </c>
      <c r="G1203" s="26">
        <f t="shared" si="293"/>
        <v>0</v>
      </c>
      <c r="H1203" s="37">
        <f t="shared" si="294"/>
        <v>0</v>
      </c>
      <c r="I1203" s="26">
        <f t="shared" si="295"/>
        <v>0</v>
      </c>
      <c r="J1203" s="20">
        <f t="shared" si="296"/>
        <v>19800</v>
      </c>
      <c r="K1203" s="20">
        <f t="shared" si="297"/>
        <v>2000</v>
      </c>
      <c r="L1203" s="26">
        <v>1000</v>
      </c>
      <c r="M1203" s="26">
        <v>0</v>
      </c>
      <c r="N1203" s="26">
        <v>1000</v>
      </c>
      <c r="O1203" s="20">
        <f t="shared" si="298"/>
        <v>-2000</v>
      </c>
      <c r="P1203" s="20">
        <f t="shared" si="299"/>
        <v>17800</v>
      </c>
      <c r="Q1203" s="26">
        <v>500</v>
      </c>
      <c r="R1203" s="26">
        <v>5000</v>
      </c>
      <c r="S1203" s="26">
        <v>1000</v>
      </c>
      <c r="T1203" s="26">
        <v>500</v>
      </c>
      <c r="U1203" s="26">
        <v>2000</v>
      </c>
      <c r="V1203" s="26">
        <v>3000</v>
      </c>
      <c r="W1203" s="26">
        <v>0</v>
      </c>
      <c r="X1203" s="26">
        <v>5000</v>
      </c>
      <c r="Y1203" s="26">
        <v>800</v>
      </c>
      <c r="Z1203" s="20">
        <f t="shared" si="300"/>
        <v>-19800</v>
      </c>
      <c r="AA1203" s="26">
        <f t="shared" si="301"/>
        <v>15000</v>
      </c>
      <c r="AB1203" s="26">
        <v>0</v>
      </c>
      <c r="AC1203" s="26">
        <v>15000</v>
      </c>
      <c r="AD1203" s="26">
        <v>0</v>
      </c>
      <c r="AE1203" s="26">
        <v>0</v>
      </c>
      <c r="AF1203" s="26">
        <f t="shared" si="302"/>
        <v>-34800</v>
      </c>
      <c r="AG1203" s="27">
        <f>SUM($AF$2:AF1203)/SUM($AH$2:AH1203)</f>
        <v>-3.3840349417637271E-3</v>
      </c>
      <c r="AH1203" s="28">
        <v>10000000</v>
      </c>
      <c r="AI1203" s="26">
        <f t="shared" si="303"/>
        <v>0</v>
      </c>
      <c r="AJ1203" s="26"/>
      <c r="AK1203" s="26"/>
      <c r="AL1203" s="26"/>
      <c r="AM1203" s="26"/>
      <c r="AN1203" s="26"/>
      <c r="AO1203" s="26"/>
      <c r="AP1203" s="26"/>
      <c r="AQ1203" s="26"/>
      <c r="AR1203" s="26"/>
      <c r="AS1203" s="26"/>
      <c r="AT1203" s="29"/>
      <c r="AU1203" s="29"/>
      <c r="AV1203" s="26"/>
      <c r="AW1203" s="26"/>
      <c r="AX1203" s="26"/>
      <c r="AY1203" s="26"/>
      <c r="AZ1203" s="26"/>
      <c r="BA1203" s="26"/>
      <c r="BB1203" s="26"/>
      <c r="BC1203" s="26"/>
      <c r="BD1203" s="26"/>
      <c r="BE1203" s="26"/>
      <c r="BF1203" s="26"/>
      <c r="BG1203" s="26"/>
      <c r="BH1203" s="26"/>
      <c r="BI1203" s="26"/>
      <c r="BJ1203" s="26"/>
      <c r="BK1203" s="26"/>
    </row>
    <row r="1204" spans="1:63" x14ac:dyDescent="0.2">
      <c r="A1204" s="34">
        <f t="shared" si="288"/>
        <v>2023</v>
      </c>
      <c r="B1204" s="34">
        <f t="shared" si="289"/>
        <v>4</v>
      </c>
      <c r="C1204" s="34">
        <f t="shared" si="290"/>
        <v>17</v>
      </c>
      <c r="D1204" s="25">
        <v>45033</v>
      </c>
      <c r="E1204" s="20">
        <f t="shared" si="291"/>
        <v>0</v>
      </c>
      <c r="F1204" s="26">
        <f t="shared" si="292"/>
        <v>0</v>
      </c>
      <c r="G1204" s="26">
        <f t="shared" si="293"/>
        <v>0</v>
      </c>
      <c r="H1204" s="37">
        <f t="shared" si="294"/>
        <v>0</v>
      </c>
      <c r="I1204" s="26">
        <f t="shared" si="295"/>
        <v>0</v>
      </c>
      <c r="J1204" s="20">
        <f t="shared" si="296"/>
        <v>19800</v>
      </c>
      <c r="K1204" s="20">
        <f t="shared" si="297"/>
        <v>2000</v>
      </c>
      <c r="L1204" s="26">
        <v>1000</v>
      </c>
      <c r="M1204" s="26">
        <v>0</v>
      </c>
      <c r="N1204" s="26">
        <v>1000</v>
      </c>
      <c r="O1204" s="20">
        <f t="shared" si="298"/>
        <v>-2000</v>
      </c>
      <c r="P1204" s="20">
        <f t="shared" si="299"/>
        <v>17800</v>
      </c>
      <c r="Q1204" s="26">
        <v>500</v>
      </c>
      <c r="R1204" s="26">
        <v>5000</v>
      </c>
      <c r="S1204" s="26">
        <v>1000</v>
      </c>
      <c r="T1204" s="26">
        <v>500</v>
      </c>
      <c r="U1204" s="26">
        <v>2000</v>
      </c>
      <c r="V1204" s="26">
        <v>3000</v>
      </c>
      <c r="W1204" s="26">
        <v>0</v>
      </c>
      <c r="X1204" s="26">
        <v>5000</v>
      </c>
      <c r="Y1204" s="26">
        <v>800</v>
      </c>
      <c r="Z1204" s="20">
        <f t="shared" si="300"/>
        <v>-19800</v>
      </c>
      <c r="AA1204" s="26">
        <f t="shared" si="301"/>
        <v>15000</v>
      </c>
      <c r="AB1204" s="26">
        <v>0</v>
      </c>
      <c r="AC1204" s="26">
        <v>15000</v>
      </c>
      <c r="AD1204" s="26">
        <v>0</v>
      </c>
      <c r="AE1204" s="26">
        <v>0</v>
      </c>
      <c r="AF1204" s="26">
        <f t="shared" si="302"/>
        <v>-34800</v>
      </c>
      <c r="AG1204" s="27">
        <f>SUM($AF$2:AF1204)/SUM($AH$2:AH1204)</f>
        <v>-3.3841147132169574E-3</v>
      </c>
      <c r="AH1204" s="28">
        <v>10000000</v>
      </c>
      <c r="AI1204" s="26">
        <f t="shared" si="303"/>
        <v>0</v>
      </c>
      <c r="AJ1204" s="26"/>
      <c r="AK1204" s="26"/>
      <c r="AL1204" s="26"/>
      <c r="AM1204" s="26"/>
      <c r="AN1204" s="26"/>
      <c r="AO1204" s="26"/>
      <c r="AP1204" s="26"/>
      <c r="AQ1204" s="26"/>
      <c r="AR1204" s="26"/>
      <c r="AS1204" s="26"/>
      <c r="AT1204" s="29"/>
      <c r="AU1204" s="29"/>
      <c r="AV1204" s="26"/>
      <c r="AW1204" s="26"/>
      <c r="AX1204" s="26"/>
      <c r="AY1204" s="26"/>
      <c r="AZ1204" s="26"/>
      <c r="BA1204" s="26"/>
      <c r="BB1204" s="26"/>
      <c r="BC1204" s="26"/>
      <c r="BD1204" s="26"/>
      <c r="BE1204" s="26"/>
      <c r="BF1204" s="26"/>
      <c r="BG1204" s="26"/>
      <c r="BH1204" s="26"/>
      <c r="BI1204" s="26"/>
      <c r="BJ1204" s="26"/>
      <c r="BK1204" s="26"/>
    </row>
    <row r="1205" spans="1:63" x14ac:dyDescent="0.2">
      <c r="A1205" s="34">
        <f t="shared" si="288"/>
        <v>2023</v>
      </c>
      <c r="B1205" s="34">
        <f t="shared" si="289"/>
        <v>4</v>
      </c>
      <c r="C1205" s="34">
        <f t="shared" si="290"/>
        <v>18</v>
      </c>
      <c r="D1205" s="25">
        <v>45034</v>
      </c>
      <c r="E1205" s="20">
        <f t="shared" si="291"/>
        <v>0</v>
      </c>
      <c r="F1205" s="26">
        <f t="shared" si="292"/>
        <v>0</v>
      </c>
      <c r="G1205" s="26">
        <f t="shared" si="293"/>
        <v>0</v>
      </c>
      <c r="H1205" s="37">
        <f t="shared" si="294"/>
        <v>0</v>
      </c>
      <c r="I1205" s="26">
        <f t="shared" si="295"/>
        <v>0</v>
      </c>
      <c r="J1205" s="20">
        <f t="shared" si="296"/>
        <v>19800</v>
      </c>
      <c r="K1205" s="20">
        <f t="shared" si="297"/>
        <v>2000</v>
      </c>
      <c r="L1205" s="26">
        <v>1000</v>
      </c>
      <c r="M1205" s="26">
        <v>0</v>
      </c>
      <c r="N1205" s="26">
        <v>1000</v>
      </c>
      <c r="O1205" s="20">
        <f t="shared" si="298"/>
        <v>-2000</v>
      </c>
      <c r="P1205" s="20">
        <f t="shared" si="299"/>
        <v>17800</v>
      </c>
      <c r="Q1205" s="26">
        <v>500</v>
      </c>
      <c r="R1205" s="26">
        <v>5000</v>
      </c>
      <c r="S1205" s="26">
        <v>1000</v>
      </c>
      <c r="T1205" s="26">
        <v>500</v>
      </c>
      <c r="U1205" s="26">
        <v>2000</v>
      </c>
      <c r="V1205" s="26">
        <v>3000</v>
      </c>
      <c r="W1205" s="26">
        <v>0</v>
      </c>
      <c r="X1205" s="26">
        <v>5000</v>
      </c>
      <c r="Y1205" s="26">
        <v>800</v>
      </c>
      <c r="Z1205" s="20">
        <f t="shared" si="300"/>
        <v>-19800</v>
      </c>
      <c r="AA1205" s="26">
        <f t="shared" si="301"/>
        <v>15000</v>
      </c>
      <c r="AB1205" s="26">
        <v>0</v>
      </c>
      <c r="AC1205" s="26">
        <v>15000</v>
      </c>
      <c r="AD1205" s="26">
        <v>0</v>
      </c>
      <c r="AE1205" s="26">
        <v>0</v>
      </c>
      <c r="AF1205" s="26">
        <f t="shared" si="302"/>
        <v>-34800</v>
      </c>
      <c r="AG1205" s="27">
        <f>SUM($AF$2:AF1205)/SUM($AH$2:AH1205)</f>
        <v>-3.3841943521594683E-3</v>
      </c>
      <c r="AH1205" s="28">
        <v>10000000</v>
      </c>
      <c r="AI1205" s="26">
        <f t="shared" si="303"/>
        <v>0</v>
      </c>
      <c r="AJ1205" s="26"/>
      <c r="AK1205" s="26"/>
      <c r="AL1205" s="26"/>
      <c r="AM1205" s="26"/>
      <c r="AN1205" s="26"/>
      <c r="AO1205" s="26"/>
      <c r="AP1205" s="26"/>
      <c r="AQ1205" s="26"/>
      <c r="AR1205" s="26"/>
      <c r="AS1205" s="26"/>
      <c r="AT1205" s="29"/>
      <c r="AU1205" s="29"/>
      <c r="AV1205" s="26"/>
      <c r="AW1205" s="26"/>
      <c r="AX1205" s="26"/>
      <c r="AY1205" s="26"/>
      <c r="AZ1205" s="26"/>
      <c r="BA1205" s="26"/>
      <c r="BB1205" s="26"/>
      <c r="BC1205" s="26"/>
      <c r="BD1205" s="26"/>
      <c r="BE1205" s="26"/>
      <c r="BF1205" s="26"/>
      <c r="BG1205" s="26"/>
      <c r="BH1205" s="26"/>
      <c r="BI1205" s="26"/>
      <c r="BJ1205" s="26"/>
      <c r="BK1205" s="26"/>
    </row>
    <row r="1206" spans="1:63" x14ac:dyDescent="0.2">
      <c r="A1206" s="34">
        <f t="shared" si="288"/>
        <v>2023</v>
      </c>
      <c r="B1206" s="34">
        <f t="shared" si="289"/>
        <v>4</v>
      </c>
      <c r="C1206" s="34">
        <f t="shared" si="290"/>
        <v>19</v>
      </c>
      <c r="D1206" s="25">
        <v>45035</v>
      </c>
      <c r="E1206" s="20">
        <f t="shared" si="291"/>
        <v>0</v>
      </c>
      <c r="F1206" s="26">
        <f t="shared" si="292"/>
        <v>0</v>
      </c>
      <c r="G1206" s="26">
        <f t="shared" si="293"/>
        <v>0</v>
      </c>
      <c r="H1206" s="37">
        <f t="shared" si="294"/>
        <v>0</v>
      </c>
      <c r="I1206" s="26">
        <f t="shared" si="295"/>
        <v>0</v>
      </c>
      <c r="J1206" s="20">
        <f t="shared" si="296"/>
        <v>19800</v>
      </c>
      <c r="K1206" s="20">
        <f t="shared" si="297"/>
        <v>2000</v>
      </c>
      <c r="L1206" s="26">
        <v>1000</v>
      </c>
      <c r="M1206" s="26">
        <v>0</v>
      </c>
      <c r="N1206" s="26">
        <v>1000</v>
      </c>
      <c r="O1206" s="20">
        <f t="shared" si="298"/>
        <v>-2000</v>
      </c>
      <c r="P1206" s="20">
        <f t="shared" si="299"/>
        <v>17800</v>
      </c>
      <c r="Q1206" s="26">
        <v>500</v>
      </c>
      <c r="R1206" s="26">
        <v>5000</v>
      </c>
      <c r="S1206" s="26">
        <v>1000</v>
      </c>
      <c r="T1206" s="26">
        <v>500</v>
      </c>
      <c r="U1206" s="26">
        <v>2000</v>
      </c>
      <c r="V1206" s="26">
        <v>3000</v>
      </c>
      <c r="W1206" s="26">
        <v>0</v>
      </c>
      <c r="X1206" s="26">
        <v>5000</v>
      </c>
      <c r="Y1206" s="26">
        <v>800</v>
      </c>
      <c r="Z1206" s="20">
        <f t="shared" si="300"/>
        <v>-19800</v>
      </c>
      <c r="AA1206" s="26">
        <f t="shared" si="301"/>
        <v>15000</v>
      </c>
      <c r="AB1206" s="26">
        <v>0</v>
      </c>
      <c r="AC1206" s="26">
        <v>15000</v>
      </c>
      <c r="AD1206" s="26">
        <v>0</v>
      </c>
      <c r="AE1206" s="26">
        <v>0</v>
      </c>
      <c r="AF1206" s="26">
        <f t="shared" si="302"/>
        <v>-34800</v>
      </c>
      <c r="AG1206" s="27">
        <f>SUM($AF$2:AF1206)/SUM($AH$2:AH1206)</f>
        <v>-3.3842738589211618E-3</v>
      </c>
      <c r="AH1206" s="28">
        <v>10000000</v>
      </c>
      <c r="AI1206" s="26">
        <f t="shared" si="303"/>
        <v>0</v>
      </c>
      <c r="AJ1206" s="26"/>
      <c r="AK1206" s="26"/>
      <c r="AL1206" s="26"/>
      <c r="AM1206" s="26"/>
      <c r="AN1206" s="26"/>
      <c r="AO1206" s="26"/>
      <c r="AP1206" s="26"/>
      <c r="AQ1206" s="26"/>
      <c r="AR1206" s="26"/>
      <c r="AS1206" s="26"/>
      <c r="AT1206" s="29"/>
      <c r="AU1206" s="29"/>
      <c r="AV1206" s="26"/>
      <c r="AW1206" s="26"/>
      <c r="AX1206" s="26"/>
      <c r="AY1206" s="26"/>
      <c r="AZ1206" s="26"/>
      <c r="BA1206" s="26"/>
      <c r="BB1206" s="26"/>
      <c r="BC1206" s="26"/>
      <c r="BD1206" s="26"/>
      <c r="BE1206" s="26"/>
      <c r="BF1206" s="26"/>
      <c r="BG1206" s="26"/>
      <c r="BH1206" s="26"/>
      <c r="BI1206" s="26"/>
      <c r="BJ1206" s="26"/>
      <c r="BK1206" s="26"/>
    </row>
    <row r="1207" spans="1:63" x14ac:dyDescent="0.2">
      <c r="A1207" s="34">
        <f t="shared" si="288"/>
        <v>2023</v>
      </c>
      <c r="B1207" s="34">
        <f t="shared" si="289"/>
        <v>4</v>
      </c>
      <c r="C1207" s="34">
        <f t="shared" si="290"/>
        <v>20</v>
      </c>
      <c r="D1207" s="25">
        <v>45036</v>
      </c>
      <c r="E1207" s="20">
        <f t="shared" si="291"/>
        <v>0</v>
      </c>
      <c r="F1207" s="26">
        <f t="shared" si="292"/>
        <v>0</v>
      </c>
      <c r="G1207" s="26">
        <f t="shared" si="293"/>
        <v>0</v>
      </c>
      <c r="H1207" s="37">
        <f t="shared" si="294"/>
        <v>0</v>
      </c>
      <c r="I1207" s="26">
        <f t="shared" si="295"/>
        <v>0</v>
      </c>
      <c r="J1207" s="20">
        <f t="shared" si="296"/>
        <v>19800</v>
      </c>
      <c r="K1207" s="20">
        <f t="shared" si="297"/>
        <v>2000</v>
      </c>
      <c r="L1207" s="26">
        <v>1000</v>
      </c>
      <c r="M1207" s="26">
        <v>0</v>
      </c>
      <c r="N1207" s="26">
        <v>1000</v>
      </c>
      <c r="O1207" s="20">
        <f t="shared" si="298"/>
        <v>-2000</v>
      </c>
      <c r="P1207" s="20">
        <f t="shared" si="299"/>
        <v>17800</v>
      </c>
      <c r="Q1207" s="26">
        <v>500</v>
      </c>
      <c r="R1207" s="26">
        <v>5000</v>
      </c>
      <c r="S1207" s="26">
        <v>1000</v>
      </c>
      <c r="T1207" s="26">
        <v>500</v>
      </c>
      <c r="U1207" s="26">
        <v>2000</v>
      </c>
      <c r="V1207" s="26">
        <v>3000</v>
      </c>
      <c r="W1207" s="26">
        <v>0</v>
      </c>
      <c r="X1207" s="26">
        <v>5000</v>
      </c>
      <c r="Y1207" s="26">
        <v>800</v>
      </c>
      <c r="Z1207" s="20">
        <f t="shared" si="300"/>
        <v>-19800</v>
      </c>
      <c r="AA1207" s="26">
        <f t="shared" si="301"/>
        <v>15000</v>
      </c>
      <c r="AB1207" s="26">
        <v>0</v>
      </c>
      <c r="AC1207" s="26">
        <v>15000</v>
      </c>
      <c r="AD1207" s="26">
        <v>0</v>
      </c>
      <c r="AE1207" s="26">
        <v>0</v>
      </c>
      <c r="AF1207" s="26">
        <f t="shared" si="302"/>
        <v>-34800</v>
      </c>
      <c r="AG1207" s="27">
        <f>SUM($AF$2:AF1207)/SUM($AH$2:AH1207)</f>
        <v>-3.3843532338308458E-3</v>
      </c>
      <c r="AH1207" s="28">
        <v>10000000</v>
      </c>
      <c r="AI1207" s="26">
        <f t="shared" si="303"/>
        <v>0</v>
      </c>
      <c r="AJ1207" s="26"/>
      <c r="AK1207" s="26"/>
      <c r="AL1207" s="26"/>
      <c r="AM1207" s="26"/>
      <c r="AN1207" s="26"/>
      <c r="AO1207" s="26"/>
      <c r="AP1207" s="26"/>
      <c r="AQ1207" s="26"/>
      <c r="AR1207" s="26"/>
      <c r="AS1207" s="26"/>
      <c r="AT1207" s="29"/>
      <c r="AU1207" s="29"/>
      <c r="AV1207" s="26"/>
      <c r="AW1207" s="26"/>
      <c r="AX1207" s="26"/>
      <c r="AY1207" s="26"/>
      <c r="AZ1207" s="26"/>
      <c r="BA1207" s="26"/>
      <c r="BB1207" s="26"/>
      <c r="BC1207" s="26"/>
      <c r="BD1207" s="26"/>
      <c r="BE1207" s="26"/>
      <c r="BF1207" s="26"/>
      <c r="BG1207" s="26"/>
      <c r="BH1207" s="26"/>
      <c r="BI1207" s="26"/>
      <c r="BJ1207" s="26"/>
      <c r="BK1207" s="26"/>
    </row>
    <row r="1208" spans="1:63" x14ac:dyDescent="0.2">
      <c r="A1208" s="34">
        <f t="shared" si="288"/>
        <v>2023</v>
      </c>
      <c r="B1208" s="34">
        <f t="shared" si="289"/>
        <v>4</v>
      </c>
      <c r="C1208" s="34">
        <f t="shared" si="290"/>
        <v>21</v>
      </c>
      <c r="D1208" s="25">
        <v>45037</v>
      </c>
      <c r="E1208" s="20">
        <f t="shared" si="291"/>
        <v>0</v>
      </c>
      <c r="F1208" s="26">
        <f t="shared" si="292"/>
        <v>0</v>
      </c>
      <c r="G1208" s="26">
        <f t="shared" si="293"/>
        <v>0</v>
      </c>
      <c r="H1208" s="37">
        <f t="shared" si="294"/>
        <v>0</v>
      </c>
      <c r="I1208" s="26">
        <f t="shared" si="295"/>
        <v>0</v>
      </c>
      <c r="J1208" s="20">
        <f t="shared" si="296"/>
        <v>19800</v>
      </c>
      <c r="K1208" s="20">
        <f t="shared" si="297"/>
        <v>2000</v>
      </c>
      <c r="L1208" s="26">
        <v>1000</v>
      </c>
      <c r="M1208" s="26">
        <v>0</v>
      </c>
      <c r="N1208" s="26">
        <v>1000</v>
      </c>
      <c r="O1208" s="20">
        <f t="shared" si="298"/>
        <v>-2000</v>
      </c>
      <c r="P1208" s="20">
        <f t="shared" si="299"/>
        <v>17800</v>
      </c>
      <c r="Q1208" s="26">
        <v>500</v>
      </c>
      <c r="R1208" s="26">
        <v>5000</v>
      </c>
      <c r="S1208" s="26">
        <v>1000</v>
      </c>
      <c r="T1208" s="26">
        <v>500</v>
      </c>
      <c r="U1208" s="26">
        <v>2000</v>
      </c>
      <c r="V1208" s="26">
        <v>3000</v>
      </c>
      <c r="W1208" s="26">
        <v>0</v>
      </c>
      <c r="X1208" s="26">
        <v>5000</v>
      </c>
      <c r="Y1208" s="26">
        <v>800</v>
      </c>
      <c r="Z1208" s="20">
        <f t="shared" si="300"/>
        <v>-19800</v>
      </c>
      <c r="AA1208" s="26">
        <f t="shared" si="301"/>
        <v>15000</v>
      </c>
      <c r="AB1208" s="26">
        <v>0</v>
      </c>
      <c r="AC1208" s="26">
        <v>15000</v>
      </c>
      <c r="AD1208" s="26">
        <v>0</v>
      </c>
      <c r="AE1208" s="26">
        <v>0</v>
      </c>
      <c r="AF1208" s="26">
        <f t="shared" si="302"/>
        <v>-34800</v>
      </c>
      <c r="AG1208" s="27">
        <f>SUM($AF$2:AF1208)/SUM($AH$2:AH1208)</f>
        <v>-3.3844324772162385E-3</v>
      </c>
      <c r="AH1208" s="28">
        <v>10000000</v>
      </c>
      <c r="AI1208" s="26">
        <f t="shared" si="303"/>
        <v>0</v>
      </c>
      <c r="AJ1208" s="26"/>
      <c r="AK1208" s="26"/>
      <c r="AL1208" s="26"/>
      <c r="AM1208" s="26"/>
      <c r="AN1208" s="26"/>
      <c r="AO1208" s="26"/>
      <c r="AP1208" s="26"/>
      <c r="AQ1208" s="26"/>
      <c r="AR1208" s="26"/>
      <c r="AS1208" s="26"/>
      <c r="AT1208" s="29"/>
      <c r="AU1208" s="29"/>
      <c r="AV1208" s="26"/>
      <c r="AW1208" s="26"/>
      <c r="AX1208" s="26"/>
      <c r="AY1208" s="26"/>
      <c r="AZ1208" s="26"/>
      <c r="BA1208" s="26"/>
      <c r="BB1208" s="26"/>
      <c r="BC1208" s="26"/>
      <c r="BD1208" s="26"/>
      <c r="BE1208" s="26"/>
      <c r="BF1208" s="26"/>
      <c r="BG1208" s="26"/>
      <c r="BH1208" s="26"/>
      <c r="BI1208" s="26"/>
      <c r="BJ1208" s="26"/>
      <c r="BK1208" s="26"/>
    </row>
    <row r="1209" spans="1:63" x14ac:dyDescent="0.2">
      <c r="A1209" s="34">
        <f t="shared" si="288"/>
        <v>2023</v>
      </c>
      <c r="B1209" s="34">
        <f t="shared" si="289"/>
        <v>4</v>
      </c>
      <c r="C1209" s="34">
        <f t="shared" si="290"/>
        <v>22</v>
      </c>
      <c r="D1209" s="25">
        <v>45038</v>
      </c>
      <c r="E1209" s="20">
        <f t="shared" si="291"/>
        <v>0</v>
      </c>
      <c r="F1209" s="26">
        <f t="shared" si="292"/>
        <v>0</v>
      </c>
      <c r="G1209" s="26">
        <f t="shared" si="293"/>
        <v>0</v>
      </c>
      <c r="H1209" s="37">
        <f t="shared" si="294"/>
        <v>0</v>
      </c>
      <c r="I1209" s="26">
        <f t="shared" si="295"/>
        <v>0</v>
      </c>
      <c r="J1209" s="20">
        <f t="shared" si="296"/>
        <v>19800</v>
      </c>
      <c r="K1209" s="20">
        <f t="shared" si="297"/>
        <v>2000</v>
      </c>
      <c r="L1209" s="26">
        <v>1000</v>
      </c>
      <c r="M1209" s="26">
        <v>0</v>
      </c>
      <c r="N1209" s="26">
        <v>1000</v>
      </c>
      <c r="O1209" s="20">
        <f t="shared" si="298"/>
        <v>-2000</v>
      </c>
      <c r="P1209" s="20">
        <f t="shared" si="299"/>
        <v>17800</v>
      </c>
      <c r="Q1209" s="26">
        <v>500</v>
      </c>
      <c r="R1209" s="26">
        <v>5000</v>
      </c>
      <c r="S1209" s="26">
        <v>1000</v>
      </c>
      <c r="T1209" s="26">
        <v>500</v>
      </c>
      <c r="U1209" s="26">
        <v>2000</v>
      </c>
      <c r="V1209" s="26">
        <v>3000</v>
      </c>
      <c r="W1209" s="26">
        <v>0</v>
      </c>
      <c r="X1209" s="26">
        <v>5000</v>
      </c>
      <c r="Y1209" s="26">
        <v>800</v>
      </c>
      <c r="Z1209" s="20">
        <f t="shared" si="300"/>
        <v>-19800</v>
      </c>
      <c r="AA1209" s="26">
        <f t="shared" si="301"/>
        <v>15000</v>
      </c>
      <c r="AB1209" s="26">
        <v>0</v>
      </c>
      <c r="AC1209" s="26">
        <v>15000</v>
      </c>
      <c r="AD1209" s="26">
        <v>0</v>
      </c>
      <c r="AE1209" s="26">
        <v>0</v>
      </c>
      <c r="AF1209" s="26">
        <f t="shared" si="302"/>
        <v>-34800</v>
      </c>
      <c r="AG1209" s="27">
        <f>SUM($AF$2:AF1209)/SUM($AH$2:AH1209)</f>
        <v>-3.3845115894039733E-3</v>
      </c>
      <c r="AH1209" s="28">
        <v>10000000</v>
      </c>
      <c r="AI1209" s="26">
        <f t="shared" si="303"/>
        <v>0</v>
      </c>
      <c r="AJ1209" s="26"/>
      <c r="AK1209" s="26"/>
      <c r="AL1209" s="26"/>
      <c r="AM1209" s="26"/>
      <c r="AN1209" s="26"/>
      <c r="AO1209" s="26"/>
      <c r="AP1209" s="26"/>
      <c r="AQ1209" s="26"/>
      <c r="AR1209" s="26"/>
      <c r="AS1209" s="26"/>
      <c r="AT1209" s="29"/>
      <c r="AU1209" s="29"/>
      <c r="AV1209" s="26"/>
      <c r="AW1209" s="26"/>
      <c r="AX1209" s="26"/>
      <c r="AY1209" s="26"/>
      <c r="AZ1209" s="26"/>
      <c r="BA1209" s="26"/>
      <c r="BB1209" s="26"/>
      <c r="BC1209" s="26"/>
      <c r="BD1209" s="26"/>
      <c r="BE1209" s="26"/>
      <c r="BF1209" s="26"/>
      <c r="BG1209" s="26"/>
      <c r="BH1209" s="26"/>
      <c r="BI1209" s="26"/>
      <c r="BJ1209" s="26"/>
      <c r="BK1209" s="26"/>
    </row>
    <row r="1210" spans="1:63" x14ac:dyDescent="0.2">
      <c r="A1210" s="34">
        <f t="shared" si="288"/>
        <v>2023</v>
      </c>
      <c r="B1210" s="34">
        <f t="shared" si="289"/>
        <v>4</v>
      </c>
      <c r="C1210" s="34">
        <f t="shared" si="290"/>
        <v>23</v>
      </c>
      <c r="D1210" s="25">
        <v>45039</v>
      </c>
      <c r="E1210" s="20">
        <f t="shared" si="291"/>
        <v>0</v>
      </c>
      <c r="F1210" s="26">
        <f t="shared" si="292"/>
        <v>0</v>
      </c>
      <c r="G1210" s="26">
        <f t="shared" si="293"/>
        <v>0</v>
      </c>
      <c r="H1210" s="37">
        <f t="shared" si="294"/>
        <v>0</v>
      </c>
      <c r="I1210" s="26">
        <f t="shared" si="295"/>
        <v>0</v>
      </c>
      <c r="J1210" s="20">
        <f t="shared" si="296"/>
        <v>19800</v>
      </c>
      <c r="K1210" s="20">
        <f t="shared" si="297"/>
        <v>2000</v>
      </c>
      <c r="L1210" s="26">
        <v>1000</v>
      </c>
      <c r="M1210" s="26">
        <v>0</v>
      </c>
      <c r="N1210" s="26">
        <v>1000</v>
      </c>
      <c r="O1210" s="20">
        <f t="shared" si="298"/>
        <v>-2000</v>
      </c>
      <c r="P1210" s="20">
        <f t="shared" si="299"/>
        <v>17800</v>
      </c>
      <c r="Q1210" s="26">
        <v>500</v>
      </c>
      <c r="R1210" s="26">
        <v>5000</v>
      </c>
      <c r="S1210" s="26">
        <v>1000</v>
      </c>
      <c r="T1210" s="26">
        <v>500</v>
      </c>
      <c r="U1210" s="26">
        <v>2000</v>
      </c>
      <c r="V1210" s="26">
        <v>3000</v>
      </c>
      <c r="W1210" s="26">
        <v>0</v>
      </c>
      <c r="X1210" s="26">
        <v>5000</v>
      </c>
      <c r="Y1210" s="26">
        <v>800</v>
      </c>
      <c r="Z1210" s="20">
        <f t="shared" si="300"/>
        <v>-19800</v>
      </c>
      <c r="AA1210" s="26">
        <f t="shared" si="301"/>
        <v>15000</v>
      </c>
      <c r="AB1210" s="26">
        <v>0</v>
      </c>
      <c r="AC1210" s="26">
        <v>15000</v>
      </c>
      <c r="AD1210" s="26">
        <v>0</v>
      </c>
      <c r="AE1210" s="26">
        <v>0</v>
      </c>
      <c r="AF1210" s="26">
        <f t="shared" si="302"/>
        <v>-34800</v>
      </c>
      <c r="AG1210" s="27">
        <f>SUM($AF$2:AF1210)/SUM($AH$2:AH1210)</f>
        <v>-3.3845905707196029E-3</v>
      </c>
      <c r="AH1210" s="28">
        <v>10000000</v>
      </c>
      <c r="AI1210" s="26">
        <f t="shared" si="303"/>
        <v>0</v>
      </c>
      <c r="AJ1210" s="26"/>
      <c r="AK1210" s="26"/>
      <c r="AL1210" s="26"/>
      <c r="AM1210" s="26"/>
      <c r="AN1210" s="26"/>
      <c r="AO1210" s="26"/>
      <c r="AP1210" s="26"/>
      <c r="AQ1210" s="26"/>
      <c r="AR1210" s="26"/>
      <c r="AS1210" s="26"/>
      <c r="AT1210" s="29"/>
      <c r="AU1210" s="29"/>
      <c r="AV1210" s="26"/>
      <c r="AW1210" s="26"/>
      <c r="AX1210" s="26"/>
      <c r="AY1210" s="26"/>
      <c r="AZ1210" s="26"/>
      <c r="BA1210" s="26"/>
      <c r="BB1210" s="26"/>
      <c r="BC1210" s="26"/>
      <c r="BD1210" s="26"/>
      <c r="BE1210" s="26"/>
      <c r="BF1210" s="26"/>
      <c r="BG1210" s="26"/>
      <c r="BH1210" s="26"/>
      <c r="BI1210" s="26"/>
      <c r="BJ1210" s="26"/>
      <c r="BK1210" s="26"/>
    </row>
    <row r="1211" spans="1:63" x14ac:dyDescent="0.2">
      <c r="A1211" s="34">
        <f t="shared" si="288"/>
        <v>2023</v>
      </c>
      <c r="B1211" s="34">
        <f t="shared" si="289"/>
        <v>4</v>
      </c>
      <c r="C1211" s="34">
        <f t="shared" si="290"/>
        <v>24</v>
      </c>
      <c r="D1211" s="25">
        <v>45040</v>
      </c>
      <c r="E1211" s="20">
        <f t="shared" si="291"/>
        <v>0</v>
      </c>
      <c r="F1211" s="26">
        <f t="shared" si="292"/>
        <v>0</v>
      </c>
      <c r="G1211" s="26">
        <f t="shared" si="293"/>
        <v>0</v>
      </c>
      <c r="H1211" s="37">
        <f t="shared" si="294"/>
        <v>0</v>
      </c>
      <c r="I1211" s="26">
        <f t="shared" si="295"/>
        <v>0</v>
      </c>
      <c r="J1211" s="20">
        <f t="shared" si="296"/>
        <v>19800</v>
      </c>
      <c r="K1211" s="20">
        <f t="shared" si="297"/>
        <v>2000</v>
      </c>
      <c r="L1211" s="26">
        <v>1000</v>
      </c>
      <c r="M1211" s="26">
        <v>0</v>
      </c>
      <c r="N1211" s="26">
        <v>1000</v>
      </c>
      <c r="O1211" s="20">
        <f t="shared" si="298"/>
        <v>-2000</v>
      </c>
      <c r="P1211" s="20">
        <f t="shared" si="299"/>
        <v>17800</v>
      </c>
      <c r="Q1211" s="26">
        <v>500</v>
      </c>
      <c r="R1211" s="26">
        <v>5000</v>
      </c>
      <c r="S1211" s="26">
        <v>1000</v>
      </c>
      <c r="T1211" s="26">
        <v>500</v>
      </c>
      <c r="U1211" s="26">
        <v>2000</v>
      </c>
      <c r="V1211" s="26">
        <v>3000</v>
      </c>
      <c r="W1211" s="26">
        <v>0</v>
      </c>
      <c r="X1211" s="26">
        <v>5000</v>
      </c>
      <c r="Y1211" s="26">
        <v>800</v>
      </c>
      <c r="Z1211" s="20">
        <f t="shared" si="300"/>
        <v>-19800</v>
      </c>
      <c r="AA1211" s="26">
        <f t="shared" si="301"/>
        <v>15000</v>
      </c>
      <c r="AB1211" s="26">
        <v>0</v>
      </c>
      <c r="AC1211" s="26">
        <v>15000</v>
      </c>
      <c r="AD1211" s="26">
        <v>0</v>
      </c>
      <c r="AE1211" s="26">
        <v>0</v>
      </c>
      <c r="AF1211" s="26">
        <f t="shared" si="302"/>
        <v>-34800</v>
      </c>
      <c r="AG1211" s="27">
        <f>SUM($AF$2:AF1211)/SUM($AH$2:AH1211)</f>
        <v>-3.3846694214876034E-3</v>
      </c>
      <c r="AH1211" s="28">
        <v>10000000</v>
      </c>
      <c r="AI1211" s="26">
        <f t="shared" si="303"/>
        <v>0</v>
      </c>
      <c r="AJ1211" s="26"/>
      <c r="AK1211" s="26"/>
      <c r="AL1211" s="26"/>
      <c r="AM1211" s="26"/>
      <c r="AN1211" s="26"/>
      <c r="AO1211" s="26"/>
      <c r="AP1211" s="26"/>
      <c r="AQ1211" s="26"/>
      <c r="AR1211" s="26"/>
      <c r="AS1211" s="26"/>
      <c r="AT1211" s="29"/>
      <c r="AU1211" s="29"/>
      <c r="AV1211" s="26"/>
      <c r="AW1211" s="26"/>
      <c r="AX1211" s="26"/>
      <c r="AY1211" s="26"/>
      <c r="AZ1211" s="26"/>
      <c r="BA1211" s="26"/>
      <c r="BB1211" s="26"/>
      <c r="BC1211" s="26"/>
      <c r="BD1211" s="26"/>
      <c r="BE1211" s="26"/>
      <c r="BF1211" s="26"/>
      <c r="BG1211" s="26"/>
      <c r="BH1211" s="26"/>
      <c r="BI1211" s="26"/>
      <c r="BJ1211" s="26"/>
      <c r="BK1211" s="26"/>
    </row>
    <row r="1212" spans="1:63" x14ac:dyDescent="0.2">
      <c r="A1212" s="34">
        <f t="shared" si="288"/>
        <v>2023</v>
      </c>
      <c r="B1212" s="34">
        <f t="shared" si="289"/>
        <v>4</v>
      </c>
      <c r="C1212" s="34">
        <f t="shared" si="290"/>
        <v>25</v>
      </c>
      <c r="D1212" s="25">
        <v>45041</v>
      </c>
      <c r="E1212" s="20">
        <f t="shared" si="291"/>
        <v>0</v>
      </c>
      <c r="F1212" s="26">
        <f t="shared" si="292"/>
        <v>0</v>
      </c>
      <c r="G1212" s="26">
        <f t="shared" si="293"/>
        <v>0</v>
      </c>
      <c r="H1212" s="37">
        <f t="shared" si="294"/>
        <v>0</v>
      </c>
      <c r="I1212" s="26">
        <f t="shared" si="295"/>
        <v>0</v>
      </c>
      <c r="J1212" s="20">
        <f t="shared" si="296"/>
        <v>19800</v>
      </c>
      <c r="K1212" s="20">
        <f t="shared" si="297"/>
        <v>2000</v>
      </c>
      <c r="L1212" s="26">
        <v>1000</v>
      </c>
      <c r="M1212" s="26">
        <v>0</v>
      </c>
      <c r="N1212" s="26">
        <v>1000</v>
      </c>
      <c r="O1212" s="20">
        <f t="shared" si="298"/>
        <v>-2000</v>
      </c>
      <c r="P1212" s="20">
        <f t="shared" si="299"/>
        <v>17800</v>
      </c>
      <c r="Q1212" s="26">
        <v>500</v>
      </c>
      <c r="R1212" s="26">
        <v>5000</v>
      </c>
      <c r="S1212" s="26">
        <v>1000</v>
      </c>
      <c r="T1212" s="26">
        <v>500</v>
      </c>
      <c r="U1212" s="26">
        <v>2000</v>
      </c>
      <c r="V1212" s="26">
        <v>3000</v>
      </c>
      <c r="W1212" s="26">
        <v>0</v>
      </c>
      <c r="X1212" s="26">
        <v>5000</v>
      </c>
      <c r="Y1212" s="26">
        <v>800</v>
      </c>
      <c r="Z1212" s="20">
        <f t="shared" si="300"/>
        <v>-19800</v>
      </c>
      <c r="AA1212" s="26">
        <f t="shared" si="301"/>
        <v>15000</v>
      </c>
      <c r="AB1212" s="26">
        <v>0</v>
      </c>
      <c r="AC1212" s="26">
        <v>15000</v>
      </c>
      <c r="AD1212" s="26">
        <v>0</v>
      </c>
      <c r="AE1212" s="26">
        <v>0</v>
      </c>
      <c r="AF1212" s="26">
        <f t="shared" si="302"/>
        <v>-34800</v>
      </c>
      <c r="AG1212" s="27">
        <f>SUM($AF$2:AF1212)/SUM($AH$2:AH1212)</f>
        <v>-3.3847481420313792E-3</v>
      </c>
      <c r="AH1212" s="28">
        <v>10000000</v>
      </c>
      <c r="AI1212" s="26">
        <f t="shared" si="303"/>
        <v>0</v>
      </c>
      <c r="AJ1212" s="26"/>
      <c r="AK1212" s="26"/>
      <c r="AL1212" s="26"/>
      <c r="AM1212" s="26"/>
      <c r="AN1212" s="26"/>
      <c r="AO1212" s="26"/>
      <c r="AP1212" s="26"/>
      <c r="AQ1212" s="26"/>
      <c r="AR1212" s="26"/>
      <c r="AS1212" s="26"/>
      <c r="AT1212" s="29"/>
      <c r="AU1212" s="29"/>
      <c r="AV1212" s="26"/>
      <c r="AW1212" s="26"/>
      <c r="AX1212" s="26"/>
      <c r="AY1212" s="26"/>
      <c r="AZ1212" s="26"/>
      <c r="BA1212" s="26"/>
      <c r="BB1212" s="26"/>
      <c r="BC1212" s="26"/>
      <c r="BD1212" s="26"/>
      <c r="BE1212" s="26"/>
      <c r="BF1212" s="26"/>
      <c r="BG1212" s="26"/>
      <c r="BH1212" s="26"/>
      <c r="BI1212" s="26"/>
      <c r="BJ1212" s="26"/>
      <c r="BK1212" s="26"/>
    </row>
    <row r="1213" spans="1:63" x14ac:dyDescent="0.2">
      <c r="A1213" s="34">
        <f t="shared" si="288"/>
        <v>2023</v>
      </c>
      <c r="B1213" s="34">
        <f t="shared" si="289"/>
        <v>4</v>
      </c>
      <c r="C1213" s="34">
        <f t="shared" si="290"/>
        <v>26</v>
      </c>
      <c r="D1213" s="25">
        <v>45042</v>
      </c>
      <c r="E1213" s="20">
        <f t="shared" si="291"/>
        <v>0</v>
      </c>
      <c r="F1213" s="26">
        <f t="shared" si="292"/>
        <v>0</v>
      </c>
      <c r="G1213" s="26">
        <f t="shared" si="293"/>
        <v>0</v>
      </c>
      <c r="H1213" s="37">
        <f t="shared" si="294"/>
        <v>0</v>
      </c>
      <c r="I1213" s="26">
        <f t="shared" si="295"/>
        <v>0</v>
      </c>
      <c r="J1213" s="20">
        <f t="shared" si="296"/>
        <v>19800</v>
      </c>
      <c r="K1213" s="20">
        <f t="shared" si="297"/>
        <v>2000</v>
      </c>
      <c r="L1213" s="26">
        <v>1000</v>
      </c>
      <c r="M1213" s="26">
        <v>0</v>
      </c>
      <c r="N1213" s="26">
        <v>1000</v>
      </c>
      <c r="O1213" s="20">
        <f t="shared" si="298"/>
        <v>-2000</v>
      </c>
      <c r="P1213" s="20">
        <f t="shared" si="299"/>
        <v>17800</v>
      </c>
      <c r="Q1213" s="26">
        <v>500</v>
      </c>
      <c r="R1213" s="26">
        <v>5000</v>
      </c>
      <c r="S1213" s="26">
        <v>1000</v>
      </c>
      <c r="T1213" s="26">
        <v>500</v>
      </c>
      <c r="U1213" s="26">
        <v>2000</v>
      </c>
      <c r="V1213" s="26">
        <v>3000</v>
      </c>
      <c r="W1213" s="26">
        <v>0</v>
      </c>
      <c r="X1213" s="26">
        <v>5000</v>
      </c>
      <c r="Y1213" s="26">
        <v>800</v>
      </c>
      <c r="Z1213" s="20">
        <f t="shared" si="300"/>
        <v>-19800</v>
      </c>
      <c r="AA1213" s="26">
        <f t="shared" si="301"/>
        <v>15000</v>
      </c>
      <c r="AB1213" s="26">
        <v>0</v>
      </c>
      <c r="AC1213" s="26">
        <v>15000</v>
      </c>
      <c r="AD1213" s="26">
        <v>0</v>
      </c>
      <c r="AE1213" s="26">
        <v>0</v>
      </c>
      <c r="AF1213" s="26">
        <f t="shared" si="302"/>
        <v>-34800</v>
      </c>
      <c r="AG1213" s="27">
        <f>SUM($AF$2:AF1213)/SUM($AH$2:AH1213)</f>
        <v>-3.3848267326732672E-3</v>
      </c>
      <c r="AH1213" s="28">
        <v>10000000</v>
      </c>
      <c r="AI1213" s="26">
        <f t="shared" si="303"/>
        <v>0</v>
      </c>
      <c r="AJ1213" s="26"/>
      <c r="AK1213" s="26"/>
      <c r="AL1213" s="26"/>
      <c r="AM1213" s="26"/>
      <c r="AN1213" s="26"/>
      <c r="AO1213" s="26"/>
      <c r="AP1213" s="26"/>
      <c r="AQ1213" s="26"/>
      <c r="AR1213" s="26"/>
      <c r="AS1213" s="26"/>
      <c r="AT1213" s="29"/>
      <c r="AU1213" s="29"/>
      <c r="AV1213" s="26"/>
      <c r="AW1213" s="26"/>
      <c r="AX1213" s="26"/>
      <c r="AY1213" s="26"/>
      <c r="AZ1213" s="26"/>
      <c r="BA1213" s="26"/>
      <c r="BB1213" s="26"/>
      <c r="BC1213" s="26"/>
      <c r="BD1213" s="26"/>
      <c r="BE1213" s="26"/>
      <c r="BF1213" s="26"/>
      <c r="BG1213" s="26"/>
      <c r="BH1213" s="26"/>
      <c r="BI1213" s="26"/>
      <c r="BJ1213" s="26"/>
      <c r="BK1213" s="26"/>
    </row>
    <row r="1214" spans="1:63" x14ac:dyDescent="0.2">
      <c r="A1214" s="34">
        <f t="shared" si="288"/>
        <v>2023</v>
      </c>
      <c r="B1214" s="34">
        <f t="shared" si="289"/>
        <v>4</v>
      </c>
      <c r="C1214" s="34">
        <f t="shared" si="290"/>
        <v>27</v>
      </c>
      <c r="D1214" s="25">
        <v>45043</v>
      </c>
      <c r="E1214" s="20">
        <f t="shared" si="291"/>
        <v>0</v>
      </c>
      <c r="F1214" s="26">
        <f t="shared" si="292"/>
        <v>0</v>
      </c>
      <c r="G1214" s="26">
        <f t="shared" si="293"/>
        <v>0</v>
      </c>
      <c r="H1214" s="37">
        <f t="shared" si="294"/>
        <v>0</v>
      </c>
      <c r="I1214" s="26">
        <f t="shared" si="295"/>
        <v>0</v>
      </c>
      <c r="J1214" s="20">
        <f t="shared" si="296"/>
        <v>19800</v>
      </c>
      <c r="K1214" s="20">
        <f t="shared" si="297"/>
        <v>2000</v>
      </c>
      <c r="L1214" s="26">
        <v>1000</v>
      </c>
      <c r="M1214" s="26">
        <v>0</v>
      </c>
      <c r="N1214" s="26">
        <v>1000</v>
      </c>
      <c r="O1214" s="20">
        <f t="shared" si="298"/>
        <v>-2000</v>
      </c>
      <c r="P1214" s="20">
        <f t="shared" si="299"/>
        <v>17800</v>
      </c>
      <c r="Q1214" s="26">
        <v>500</v>
      </c>
      <c r="R1214" s="26">
        <v>5000</v>
      </c>
      <c r="S1214" s="26">
        <v>1000</v>
      </c>
      <c r="T1214" s="26">
        <v>500</v>
      </c>
      <c r="U1214" s="26">
        <v>2000</v>
      </c>
      <c r="V1214" s="26">
        <v>3000</v>
      </c>
      <c r="W1214" s="26">
        <v>0</v>
      </c>
      <c r="X1214" s="26">
        <v>5000</v>
      </c>
      <c r="Y1214" s="26">
        <v>800</v>
      </c>
      <c r="Z1214" s="20">
        <f t="shared" si="300"/>
        <v>-19800</v>
      </c>
      <c r="AA1214" s="26">
        <f t="shared" si="301"/>
        <v>15000</v>
      </c>
      <c r="AB1214" s="26">
        <v>0</v>
      </c>
      <c r="AC1214" s="26">
        <v>15000</v>
      </c>
      <c r="AD1214" s="26">
        <v>0</v>
      </c>
      <c r="AE1214" s="26">
        <v>0</v>
      </c>
      <c r="AF1214" s="26">
        <f t="shared" si="302"/>
        <v>-34800</v>
      </c>
      <c r="AG1214" s="27">
        <f>SUM($AF$2:AF1214)/SUM($AH$2:AH1214)</f>
        <v>-3.3849051937345424E-3</v>
      </c>
      <c r="AH1214" s="28">
        <v>10000000</v>
      </c>
      <c r="AI1214" s="26">
        <f t="shared" si="303"/>
        <v>0</v>
      </c>
      <c r="AJ1214" s="26"/>
      <c r="AK1214" s="26"/>
      <c r="AL1214" s="26"/>
      <c r="AM1214" s="26"/>
      <c r="AN1214" s="26"/>
      <c r="AO1214" s="26"/>
      <c r="AP1214" s="26"/>
      <c r="AQ1214" s="26"/>
      <c r="AR1214" s="26"/>
      <c r="AS1214" s="26"/>
      <c r="AT1214" s="29"/>
      <c r="AU1214" s="29"/>
      <c r="AV1214" s="26"/>
      <c r="AW1214" s="26"/>
      <c r="AX1214" s="26"/>
      <c r="AY1214" s="26"/>
      <c r="AZ1214" s="26"/>
      <c r="BA1214" s="26"/>
      <c r="BB1214" s="26"/>
      <c r="BC1214" s="26"/>
      <c r="BD1214" s="26"/>
      <c r="BE1214" s="26"/>
      <c r="BF1214" s="26"/>
      <c r="BG1214" s="26"/>
      <c r="BH1214" s="26"/>
      <c r="BI1214" s="26"/>
      <c r="BJ1214" s="26"/>
      <c r="BK1214" s="26"/>
    </row>
    <row r="1215" spans="1:63" x14ac:dyDescent="0.2">
      <c r="A1215" s="34">
        <f t="shared" si="288"/>
        <v>2023</v>
      </c>
      <c r="B1215" s="34">
        <f t="shared" si="289"/>
        <v>4</v>
      </c>
      <c r="C1215" s="34">
        <f t="shared" si="290"/>
        <v>28</v>
      </c>
      <c r="D1215" s="25">
        <v>45044</v>
      </c>
      <c r="E1215" s="20">
        <f t="shared" si="291"/>
        <v>0</v>
      </c>
      <c r="F1215" s="26">
        <f t="shared" si="292"/>
        <v>0</v>
      </c>
      <c r="G1215" s="26">
        <f t="shared" si="293"/>
        <v>0</v>
      </c>
      <c r="H1215" s="37">
        <f t="shared" si="294"/>
        <v>0</v>
      </c>
      <c r="I1215" s="26">
        <f t="shared" si="295"/>
        <v>0</v>
      </c>
      <c r="J1215" s="20">
        <f t="shared" si="296"/>
        <v>19800</v>
      </c>
      <c r="K1215" s="20">
        <f t="shared" si="297"/>
        <v>2000</v>
      </c>
      <c r="L1215" s="26">
        <v>1000</v>
      </c>
      <c r="M1215" s="26">
        <v>0</v>
      </c>
      <c r="N1215" s="26">
        <v>1000</v>
      </c>
      <c r="O1215" s="20">
        <f t="shared" si="298"/>
        <v>-2000</v>
      </c>
      <c r="P1215" s="20">
        <f t="shared" si="299"/>
        <v>17800</v>
      </c>
      <c r="Q1215" s="26">
        <v>500</v>
      </c>
      <c r="R1215" s="26">
        <v>5000</v>
      </c>
      <c r="S1215" s="26">
        <v>1000</v>
      </c>
      <c r="T1215" s="26">
        <v>500</v>
      </c>
      <c r="U1215" s="26">
        <v>2000</v>
      </c>
      <c r="V1215" s="26">
        <v>3000</v>
      </c>
      <c r="W1215" s="26">
        <v>0</v>
      </c>
      <c r="X1215" s="26">
        <v>5000</v>
      </c>
      <c r="Y1215" s="26">
        <v>800</v>
      </c>
      <c r="Z1215" s="20">
        <f t="shared" si="300"/>
        <v>-19800</v>
      </c>
      <c r="AA1215" s="26">
        <f t="shared" si="301"/>
        <v>15000</v>
      </c>
      <c r="AB1215" s="26">
        <v>0</v>
      </c>
      <c r="AC1215" s="26">
        <v>15000</v>
      </c>
      <c r="AD1215" s="26">
        <v>0</v>
      </c>
      <c r="AE1215" s="26">
        <v>0</v>
      </c>
      <c r="AF1215" s="26">
        <f t="shared" si="302"/>
        <v>-34800</v>
      </c>
      <c r="AG1215" s="27">
        <f>SUM($AF$2:AF1215)/SUM($AH$2:AH1215)</f>
        <v>-3.3849835255354201E-3</v>
      </c>
      <c r="AH1215" s="28">
        <v>10000000</v>
      </c>
      <c r="AI1215" s="26">
        <f t="shared" si="303"/>
        <v>0</v>
      </c>
      <c r="AJ1215" s="26"/>
      <c r="AK1215" s="26"/>
      <c r="AL1215" s="26"/>
      <c r="AM1215" s="26"/>
      <c r="AN1215" s="26"/>
      <c r="AO1215" s="26"/>
      <c r="AP1215" s="26"/>
      <c r="AQ1215" s="26"/>
      <c r="AR1215" s="26"/>
      <c r="AS1215" s="26"/>
      <c r="AT1215" s="29"/>
      <c r="AU1215" s="29"/>
      <c r="AV1215" s="26"/>
      <c r="AW1215" s="26"/>
      <c r="AX1215" s="26"/>
      <c r="AY1215" s="26"/>
      <c r="AZ1215" s="26"/>
      <c r="BA1215" s="26"/>
      <c r="BB1215" s="26"/>
      <c r="BC1215" s="26"/>
      <c r="BD1215" s="26"/>
      <c r="BE1215" s="26"/>
      <c r="BF1215" s="26"/>
      <c r="BG1215" s="26"/>
      <c r="BH1215" s="26"/>
      <c r="BI1215" s="26"/>
      <c r="BJ1215" s="26"/>
      <c r="BK1215" s="26"/>
    </row>
    <row r="1216" spans="1:63" x14ac:dyDescent="0.2">
      <c r="A1216" s="34">
        <f t="shared" si="288"/>
        <v>2023</v>
      </c>
      <c r="B1216" s="34">
        <f t="shared" si="289"/>
        <v>4</v>
      </c>
      <c r="C1216" s="34">
        <f t="shared" si="290"/>
        <v>29</v>
      </c>
      <c r="D1216" s="25">
        <v>45045</v>
      </c>
      <c r="E1216" s="20">
        <f t="shared" si="291"/>
        <v>0</v>
      </c>
      <c r="F1216" s="26">
        <f t="shared" si="292"/>
        <v>0</v>
      </c>
      <c r="G1216" s="26">
        <f t="shared" si="293"/>
        <v>0</v>
      </c>
      <c r="H1216" s="37">
        <f t="shared" si="294"/>
        <v>0</v>
      </c>
      <c r="I1216" s="26">
        <f t="shared" si="295"/>
        <v>0</v>
      </c>
      <c r="J1216" s="20">
        <f t="shared" si="296"/>
        <v>19800</v>
      </c>
      <c r="K1216" s="20">
        <f t="shared" si="297"/>
        <v>2000</v>
      </c>
      <c r="L1216" s="26">
        <v>1000</v>
      </c>
      <c r="M1216" s="26">
        <v>0</v>
      </c>
      <c r="N1216" s="26">
        <v>1000</v>
      </c>
      <c r="O1216" s="20">
        <f t="shared" si="298"/>
        <v>-2000</v>
      </c>
      <c r="P1216" s="20">
        <f t="shared" si="299"/>
        <v>17800</v>
      </c>
      <c r="Q1216" s="26">
        <v>500</v>
      </c>
      <c r="R1216" s="26">
        <v>5000</v>
      </c>
      <c r="S1216" s="26">
        <v>1000</v>
      </c>
      <c r="T1216" s="26">
        <v>500</v>
      </c>
      <c r="U1216" s="26">
        <v>2000</v>
      </c>
      <c r="V1216" s="26">
        <v>3000</v>
      </c>
      <c r="W1216" s="26">
        <v>0</v>
      </c>
      <c r="X1216" s="26">
        <v>5000</v>
      </c>
      <c r="Y1216" s="26">
        <v>800</v>
      </c>
      <c r="Z1216" s="20">
        <f t="shared" si="300"/>
        <v>-19800</v>
      </c>
      <c r="AA1216" s="26">
        <f t="shared" si="301"/>
        <v>15000</v>
      </c>
      <c r="AB1216" s="26">
        <v>0</v>
      </c>
      <c r="AC1216" s="26">
        <v>15000</v>
      </c>
      <c r="AD1216" s="26">
        <v>0</v>
      </c>
      <c r="AE1216" s="26">
        <v>0</v>
      </c>
      <c r="AF1216" s="26">
        <f t="shared" si="302"/>
        <v>-34800</v>
      </c>
      <c r="AG1216" s="27">
        <f>SUM($AF$2:AF1216)/SUM($AH$2:AH1216)</f>
        <v>-3.3850617283950617E-3</v>
      </c>
      <c r="AH1216" s="28">
        <v>10000000</v>
      </c>
      <c r="AI1216" s="26">
        <f t="shared" si="303"/>
        <v>0</v>
      </c>
      <c r="AJ1216" s="26"/>
      <c r="AK1216" s="26"/>
      <c r="AL1216" s="26"/>
      <c r="AM1216" s="26"/>
      <c r="AN1216" s="26"/>
      <c r="AO1216" s="26"/>
      <c r="AP1216" s="26"/>
      <c r="AQ1216" s="26"/>
      <c r="AR1216" s="26"/>
      <c r="AS1216" s="26"/>
      <c r="AT1216" s="29"/>
      <c r="AU1216" s="29"/>
      <c r="AV1216" s="26"/>
      <c r="AW1216" s="26"/>
      <c r="AX1216" s="26"/>
      <c r="AY1216" s="26"/>
      <c r="AZ1216" s="26"/>
      <c r="BA1216" s="26"/>
      <c r="BB1216" s="26"/>
      <c r="BC1216" s="26"/>
      <c r="BD1216" s="26"/>
      <c r="BE1216" s="26"/>
      <c r="BF1216" s="26"/>
      <c r="BG1216" s="26"/>
      <c r="BH1216" s="26"/>
      <c r="BI1216" s="26"/>
      <c r="BJ1216" s="26"/>
      <c r="BK1216" s="26"/>
    </row>
    <row r="1217" spans="1:63" x14ac:dyDescent="0.2">
      <c r="A1217" s="34">
        <f t="shared" si="288"/>
        <v>2023</v>
      </c>
      <c r="B1217" s="34">
        <f t="shared" si="289"/>
        <v>4</v>
      </c>
      <c r="C1217" s="34">
        <f t="shared" si="290"/>
        <v>30</v>
      </c>
      <c r="D1217" s="25">
        <v>45046</v>
      </c>
      <c r="E1217" s="20">
        <f t="shared" si="291"/>
        <v>10100</v>
      </c>
      <c r="F1217" s="26">
        <f t="shared" si="292"/>
        <v>10000</v>
      </c>
      <c r="G1217" s="26">
        <f t="shared" si="293"/>
        <v>100</v>
      </c>
      <c r="H1217" s="37">
        <f t="shared" si="294"/>
        <v>1</v>
      </c>
      <c r="I1217" s="26">
        <f t="shared" si="295"/>
        <v>10000</v>
      </c>
      <c r="J1217" s="20">
        <f t="shared" si="296"/>
        <v>19800</v>
      </c>
      <c r="K1217" s="20">
        <f t="shared" si="297"/>
        <v>2000</v>
      </c>
      <c r="L1217" s="26">
        <v>1000</v>
      </c>
      <c r="M1217" s="26">
        <v>0</v>
      </c>
      <c r="N1217" s="26">
        <v>1000</v>
      </c>
      <c r="O1217" s="20">
        <f t="shared" si="298"/>
        <v>8100</v>
      </c>
      <c r="P1217" s="20">
        <f t="shared" si="299"/>
        <v>17800</v>
      </c>
      <c r="Q1217" s="26">
        <v>500</v>
      </c>
      <c r="R1217" s="26">
        <v>5000</v>
      </c>
      <c r="S1217" s="26">
        <v>1000</v>
      </c>
      <c r="T1217" s="26">
        <v>500</v>
      </c>
      <c r="U1217" s="26">
        <v>2000</v>
      </c>
      <c r="V1217" s="26">
        <v>3000</v>
      </c>
      <c r="W1217" s="26">
        <v>0</v>
      </c>
      <c r="X1217" s="26">
        <v>5000</v>
      </c>
      <c r="Y1217" s="26">
        <v>800</v>
      </c>
      <c r="Z1217" s="20">
        <f t="shared" si="300"/>
        <v>-9700</v>
      </c>
      <c r="AA1217" s="26">
        <f t="shared" si="301"/>
        <v>15000</v>
      </c>
      <c r="AB1217" s="26">
        <v>0</v>
      </c>
      <c r="AC1217" s="26">
        <v>15000</v>
      </c>
      <c r="AD1217" s="26">
        <v>0</v>
      </c>
      <c r="AE1217" s="26">
        <v>0</v>
      </c>
      <c r="AF1217" s="26">
        <f t="shared" si="302"/>
        <v>-24700</v>
      </c>
      <c r="AG1217" s="27">
        <f>SUM($AF$2:AF1217)/SUM($AH$2:AH1217)</f>
        <v>-3.3843092105263158E-3</v>
      </c>
      <c r="AH1217" s="28">
        <v>10000000</v>
      </c>
      <c r="AI1217" s="26">
        <f t="shared" si="303"/>
        <v>0</v>
      </c>
      <c r="AJ1217" s="26"/>
      <c r="AK1217" s="26"/>
      <c r="AL1217" s="26"/>
      <c r="AM1217" s="26"/>
      <c r="AN1217" s="26"/>
      <c r="AO1217" s="26"/>
      <c r="AP1217" s="26"/>
      <c r="AQ1217" s="26"/>
      <c r="AR1217" s="26"/>
      <c r="AS1217" s="26"/>
      <c r="AT1217" s="29"/>
      <c r="AU1217" s="29"/>
      <c r="AV1217" s="26"/>
      <c r="AW1217" s="26"/>
      <c r="AX1217" s="26"/>
      <c r="AY1217" s="26"/>
      <c r="AZ1217" s="26"/>
      <c r="BA1217" s="26"/>
      <c r="BB1217" s="26"/>
      <c r="BC1217" s="26"/>
      <c r="BD1217" s="26"/>
      <c r="BE1217" s="26"/>
      <c r="BF1217" s="26"/>
      <c r="BG1217" s="26"/>
      <c r="BH1217" s="26"/>
      <c r="BI1217" s="26"/>
      <c r="BJ1217" s="26"/>
      <c r="BK1217" s="26"/>
    </row>
    <row r="1218" spans="1:63" x14ac:dyDescent="0.2">
      <c r="A1218" s="34">
        <f t="shared" si="288"/>
        <v>2023</v>
      </c>
      <c r="B1218" s="34">
        <f t="shared" si="289"/>
        <v>5</v>
      </c>
      <c r="C1218" s="34">
        <f t="shared" si="290"/>
        <v>1</v>
      </c>
      <c r="D1218" s="25">
        <v>45047</v>
      </c>
      <c r="E1218" s="20">
        <f t="shared" si="291"/>
        <v>10000</v>
      </c>
      <c r="F1218" s="26">
        <f t="shared" si="292"/>
        <v>10000</v>
      </c>
      <c r="G1218" s="26">
        <f t="shared" si="293"/>
        <v>0</v>
      </c>
      <c r="H1218" s="37">
        <f t="shared" si="294"/>
        <v>1</v>
      </c>
      <c r="I1218" s="26">
        <f t="shared" si="295"/>
        <v>10000</v>
      </c>
      <c r="J1218" s="20">
        <f t="shared" si="296"/>
        <v>19800</v>
      </c>
      <c r="K1218" s="20">
        <f t="shared" si="297"/>
        <v>2000</v>
      </c>
      <c r="L1218" s="26">
        <v>1000</v>
      </c>
      <c r="M1218" s="26">
        <v>0</v>
      </c>
      <c r="N1218" s="26">
        <v>1000</v>
      </c>
      <c r="O1218" s="20">
        <f t="shared" si="298"/>
        <v>8000</v>
      </c>
      <c r="P1218" s="20">
        <f t="shared" si="299"/>
        <v>17800</v>
      </c>
      <c r="Q1218" s="26">
        <v>500</v>
      </c>
      <c r="R1218" s="26">
        <v>5000</v>
      </c>
      <c r="S1218" s="26">
        <v>1000</v>
      </c>
      <c r="T1218" s="26">
        <v>500</v>
      </c>
      <c r="U1218" s="26">
        <v>2000</v>
      </c>
      <c r="V1218" s="26">
        <v>3000</v>
      </c>
      <c r="W1218" s="26">
        <v>0</v>
      </c>
      <c r="X1218" s="26">
        <v>5000</v>
      </c>
      <c r="Y1218" s="26">
        <v>800</v>
      </c>
      <c r="Z1218" s="20">
        <f t="shared" si="300"/>
        <v>-9800</v>
      </c>
      <c r="AA1218" s="26">
        <f t="shared" si="301"/>
        <v>15000</v>
      </c>
      <c r="AB1218" s="26">
        <v>0</v>
      </c>
      <c r="AC1218" s="26">
        <v>15000</v>
      </c>
      <c r="AD1218" s="26">
        <v>0</v>
      </c>
      <c r="AE1218" s="26">
        <v>0</v>
      </c>
      <c r="AF1218" s="26">
        <f t="shared" si="302"/>
        <v>-24800</v>
      </c>
      <c r="AG1218" s="27">
        <f>SUM($AF$2:AF1218)/SUM($AH$2:AH1218)</f>
        <v>-3.3835661462612984E-3</v>
      </c>
      <c r="AH1218" s="28">
        <v>10000000</v>
      </c>
      <c r="AI1218" s="26">
        <f t="shared" si="303"/>
        <v>0</v>
      </c>
      <c r="AJ1218" s="26"/>
      <c r="AK1218" s="26"/>
      <c r="AL1218" s="26"/>
      <c r="AM1218" s="26"/>
      <c r="AN1218" s="26"/>
      <c r="AO1218" s="26"/>
      <c r="AP1218" s="26"/>
      <c r="AQ1218" s="26"/>
      <c r="AR1218" s="26"/>
      <c r="AS1218" s="26"/>
      <c r="AT1218" s="29"/>
      <c r="AU1218" s="29"/>
      <c r="AV1218" s="26"/>
      <c r="AW1218" s="26"/>
      <c r="AX1218" s="26"/>
      <c r="AY1218" s="26"/>
      <c r="AZ1218" s="26"/>
      <c r="BA1218" s="26"/>
      <c r="BB1218" s="26"/>
      <c r="BC1218" s="26"/>
      <c r="BD1218" s="26"/>
      <c r="BE1218" s="26"/>
      <c r="BF1218" s="26"/>
      <c r="BG1218" s="26"/>
      <c r="BH1218" s="26"/>
      <c r="BI1218" s="26"/>
      <c r="BJ1218" s="26"/>
      <c r="BK1218" s="26"/>
    </row>
    <row r="1219" spans="1:63" x14ac:dyDescent="0.2">
      <c r="A1219" s="34">
        <f t="shared" ref="A1219:A1282" si="304">YEAR(D1219)</f>
        <v>2023</v>
      </c>
      <c r="B1219" s="34">
        <f t="shared" ref="B1219:B1282" si="305">MONTH(D1219)</f>
        <v>5</v>
      </c>
      <c r="C1219" s="34">
        <f t="shared" ref="C1219:C1282" si="306">DAY(D1219)</f>
        <v>2</v>
      </c>
      <c r="D1219" s="25">
        <v>45048</v>
      </c>
      <c r="E1219" s="20">
        <f t="shared" ref="E1219:E1282" si="307">SUM(F1219:G1219)</f>
        <v>0</v>
      </c>
      <c r="F1219" s="26">
        <f t="shared" ref="F1219:F1282" si="308">IF(OR($C1219=1,$C1219=15,$C1219=30),10000,0)</f>
        <v>0</v>
      </c>
      <c r="G1219" s="26">
        <f t="shared" ref="G1219:G1282" si="309">IF($C1219=30,100,0)</f>
        <v>0</v>
      </c>
      <c r="H1219" s="37">
        <f t="shared" ref="H1219:H1282" si="310">IF(OR($C1219=1,$C1219=15,$C1219=30),1,0)</f>
        <v>0</v>
      </c>
      <c r="I1219" s="26">
        <f t="shared" ref="I1219:I1282" si="311">IFERROR(F1219/H1219,0)</f>
        <v>0</v>
      </c>
      <c r="J1219" s="20">
        <f t="shared" ref="J1219:J1282" si="312">K1219+P1219</f>
        <v>19800</v>
      </c>
      <c r="K1219" s="20">
        <f t="shared" ref="K1219:K1282" si="313">SUM(L1219:N1219)</f>
        <v>2000</v>
      </c>
      <c r="L1219" s="26">
        <v>1000</v>
      </c>
      <c r="M1219" s="26">
        <v>0</v>
      </c>
      <c r="N1219" s="26">
        <v>1000</v>
      </c>
      <c r="O1219" s="20">
        <f t="shared" ref="O1219:O1282" si="314">E1219-K1219</f>
        <v>-2000</v>
      </c>
      <c r="P1219" s="20">
        <f t="shared" ref="P1219:P1282" si="315">SUM(Q1219:Y1219)</f>
        <v>17800</v>
      </c>
      <c r="Q1219" s="26">
        <v>500</v>
      </c>
      <c r="R1219" s="26">
        <v>5000</v>
      </c>
      <c r="S1219" s="26">
        <v>1000</v>
      </c>
      <c r="T1219" s="26">
        <v>500</v>
      </c>
      <c r="U1219" s="26">
        <v>2000</v>
      </c>
      <c r="V1219" s="26">
        <v>3000</v>
      </c>
      <c r="W1219" s="26">
        <v>0</v>
      </c>
      <c r="X1219" s="26">
        <v>5000</v>
      </c>
      <c r="Y1219" s="26">
        <v>800</v>
      </c>
      <c r="Z1219" s="20">
        <f t="shared" ref="Z1219:Z1282" si="316">O1219-P1219</f>
        <v>-19800</v>
      </c>
      <c r="AA1219" s="26">
        <f t="shared" ref="AA1219:AA1282" si="317">SUM(AB1219:AE1219)</f>
        <v>15000</v>
      </c>
      <c r="AB1219" s="26">
        <v>0</v>
      </c>
      <c r="AC1219" s="26">
        <v>15000</v>
      </c>
      <c r="AD1219" s="26">
        <v>0</v>
      </c>
      <c r="AE1219" s="26">
        <v>0</v>
      </c>
      <c r="AF1219" s="26">
        <f t="shared" ref="AF1219:AF1282" si="318">Z1219-AA1219</f>
        <v>-34800</v>
      </c>
      <c r="AG1219" s="27">
        <f>SUM($AF$2:AF1219)/SUM($AH$2:AH1219)</f>
        <v>-3.3836453201970445E-3</v>
      </c>
      <c r="AH1219" s="28">
        <v>10000000</v>
      </c>
      <c r="AI1219" s="26">
        <f t="shared" ref="AI1219:AI1282" si="319">AJ1219-AK1219</f>
        <v>0</v>
      </c>
      <c r="AJ1219" s="26"/>
      <c r="AK1219" s="26"/>
      <c r="AL1219" s="26"/>
      <c r="AM1219" s="26"/>
      <c r="AN1219" s="26"/>
      <c r="AO1219" s="26"/>
      <c r="AP1219" s="26"/>
      <c r="AQ1219" s="26"/>
      <c r="AR1219" s="26"/>
      <c r="AS1219" s="26"/>
      <c r="AT1219" s="29"/>
      <c r="AU1219" s="29"/>
      <c r="AV1219" s="26"/>
      <c r="AW1219" s="26"/>
      <c r="AX1219" s="26"/>
      <c r="AY1219" s="26"/>
      <c r="AZ1219" s="26"/>
      <c r="BA1219" s="26"/>
      <c r="BB1219" s="26"/>
      <c r="BC1219" s="26"/>
      <c r="BD1219" s="26"/>
      <c r="BE1219" s="26"/>
      <c r="BF1219" s="26"/>
      <c r="BG1219" s="26"/>
      <c r="BH1219" s="26"/>
      <c r="BI1219" s="26"/>
      <c r="BJ1219" s="26"/>
      <c r="BK1219" s="26"/>
    </row>
    <row r="1220" spans="1:63" x14ac:dyDescent="0.2">
      <c r="A1220" s="34">
        <f t="shared" si="304"/>
        <v>2023</v>
      </c>
      <c r="B1220" s="34">
        <f t="shared" si="305"/>
        <v>5</v>
      </c>
      <c r="C1220" s="34">
        <f t="shared" si="306"/>
        <v>3</v>
      </c>
      <c r="D1220" s="25">
        <v>45049</v>
      </c>
      <c r="E1220" s="20">
        <f t="shared" si="307"/>
        <v>0</v>
      </c>
      <c r="F1220" s="26">
        <f t="shared" si="308"/>
        <v>0</v>
      </c>
      <c r="G1220" s="26">
        <f t="shared" si="309"/>
        <v>0</v>
      </c>
      <c r="H1220" s="37">
        <f t="shared" si="310"/>
        <v>0</v>
      </c>
      <c r="I1220" s="26">
        <f t="shared" si="311"/>
        <v>0</v>
      </c>
      <c r="J1220" s="20">
        <f t="shared" si="312"/>
        <v>19800</v>
      </c>
      <c r="K1220" s="20">
        <f t="shared" si="313"/>
        <v>2000</v>
      </c>
      <c r="L1220" s="26">
        <v>1000</v>
      </c>
      <c r="M1220" s="26">
        <v>0</v>
      </c>
      <c r="N1220" s="26">
        <v>1000</v>
      </c>
      <c r="O1220" s="20">
        <f t="shared" si="314"/>
        <v>-2000</v>
      </c>
      <c r="P1220" s="20">
        <f t="shared" si="315"/>
        <v>17800</v>
      </c>
      <c r="Q1220" s="26">
        <v>500</v>
      </c>
      <c r="R1220" s="26">
        <v>5000</v>
      </c>
      <c r="S1220" s="26">
        <v>1000</v>
      </c>
      <c r="T1220" s="26">
        <v>500</v>
      </c>
      <c r="U1220" s="26">
        <v>2000</v>
      </c>
      <c r="V1220" s="26">
        <v>3000</v>
      </c>
      <c r="W1220" s="26">
        <v>0</v>
      </c>
      <c r="X1220" s="26">
        <v>5000</v>
      </c>
      <c r="Y1220" s="26">
        <v>800</v>
      </c>
      <c r="Z1220" s="20">
        <f t="shared" si="316"/>
        <v>-19800</v>
      </c>
      <c r="AA1220" s="26">
        <f t="shared" si="317"/>
        <v>15000</v>
      </c>
      <c r="AB1220" s="26">
        <v>0</v>
      </c>
      <c r="AC1220" s="26">
        <v>15000</v>
      </c>
      <c r="AD1220" s="26">
        <v>0</v>
      </c>
      <c r="AE1220" s="26">
        <v>0</v>
      </c>
      <c r="AF1220" s="26">
        <f t="shared" si="318"/>
        <v>-34800</v>
      </c>
      <c r="AG1220" s="27">
        <f>SUM($AF$2:AF1220)/SUM($AH$2:AH1220)</f>
        <v>-3.3837243642329778E-3</v>
      </c>
      <c r="AH1220" s="28">
        <v>10000000</v>
      </c>
      <c r="AI1220" s="26">
        <f t="shared" si="319"/>
        <v>0</v>
      </c>
      <c r="AJ1220" s="26"/>
      <c r="AK1220" s="26"/>
      <c r="AL1220" s="26"/>
      <c r="AM1220" s="26"/>
      <c r="AN1220" s="26"/>
      <c r="AO1220" s="26"/>
      <c r="AP1220" s="26"/>
      <c r="AQ1220" s="26"/>
      <c r="AR1220" s="26"/>
      <c r="AS1220" s="26"/>
      <c r="AT1220" s="29"/>
      <c r="AU1220" s="29"/>
      <c r="AV1220" s="26"/>
      <c r="AW1220" s="26"/>
      <c r="AX1220" s="26"/>
      <c r="AY1220" s="26"/>
      <c r="AZ1220" s="26"/>
      <c r="BA1220" s="26"/>
      <c r="BB1220" s="26"/>
      <c r="BC1220" s="26"/>
      <c r="BD1220" s="26"/>
      <c r="BE1220" s="26"/>
      <c r="BF1220" s="26"/>
      <c r="BG1220" s="26"/>
      <c r="BH1220" s="26"/>
      <c r="BI1220" s="26"/>
      <c r="BJ1220" s="26"/>
      <c r="BK1220" s="26"/>
    </row>
    <row r="1221" spans="1:63" x14ac:dyDescent="0.2">
      <c r="A1221" s="34">
        <f t="shared" si="304"/>
        <v>2023</v>
      </c>
      <c r="B1221" s="34">
        <f t="shared" si="305"/>
        <v>5</v>
      </c>
      <c r="C1221" s="34">
        <f t="shared" si="306"/>
        <v>4</v>
      </c>
      <c r="D1221" s="25">
        <v>45050</v>
      </c>
      <c r="E1221" s="20">
        <f t="shared" si="307"/>
        <v>0</v>
      </c>
      <c r="F1221" s="26">
        <f t="shared" si="308"/>
        <v>0</v>
      </c>
      <c r="G1221" s="26">
        <f t="shared" si="309"/>
        <v>0</v>
      </c>
      <c r="H1221" s="37">
        <f t="shared" si="310"/>
        <v>0</v>
      </c>
      <c r="I1221" s="26">
        <f t="shared" si="311"/>
        <v>0</v>
      </c>
      <c r="J1221" s="20">
        <f t="shared" si="312"/>
        <v>19800</v>
      </c>
      <c r="K1221" s="20">
        <f t="shared" si="313"/>
        <v>2000</v>
      </c>
      <c r="L1221" s="26">
        <v>1000</v>
      </c>
      <c r="M1221" s="26">
        <v>0</v>
      </c>
      <c r="N1221" s="26">
        <v>1000</v>
      </c>
      <c r="O1221" s="20">
        <f t="shared" si="314"/>
        <v>-2000</v>
      </c>
      <c r="P1221" s="20">
        <f t="shared" si="315"/>
        <v>17800</v>
      </c>
      <c r="Q1221" s="26">
        <v>500</v>
      </c>
      <c r="R1221" s="26">
        <v>5000</v>
      </c>
      <c r="S1221" s="26">
        <v>1000</v>
      </c>
      <c r="T1221" s="26">
        <v>500</v>
      </c>
      <c r="U1221" s="26">
        <v>2000</v>
      </c>
      <c r="V1221" s="26">
        <v>3000</v>
      </c>
      <c r="W1221" s="26">
        <v>0</v>
      </c>
      <c r="X1221" s="26">
        <v>5000</v>
      </c>
      <c r="Y1221" s="26">
        <v>800</v>
      </c>
      <c r="Z1221" s="20">
        <f t="shared" si="316"/>
        <v>-19800</v>
      </c>
      <c r="AA1221" s="26">
        <f t="shared" si="317"/>
        <v>15000</v>
      </c>
      <c r="AB1221" s="26">
        <v>0</v>
      </c>
      <c r="AC1221" s="26">
        <v>15000</v>
      </c>
      <c r="AD1221" s="26">
        <v>0</v>
      </c>
      <c r="AE1221" s="26">
        <v>0</v>
      </c>
      <c r="AF1221" s="26">
        <f t="shared" si="318"/>
        <v>-34800</v>
      </c>
      <c r="AG1221" s="27">
        <f>SUM($AF$2:AF1221)/SUM($AH$2:AH1221)</f>
        <v>-3.3838032786885244E-3</v>
      </c>
      <c r="AH1221" s="28">
        <v>10000000</v>
      </c>
      <c r="AI1221" s="26">
        <f t="shared" si="319"/>
        <v>0</v>
      </c>
      <c r="AJ1221" s="26"/>
      <c r="AK1221" s="26"/>
      <c r="AL1221" s="26"/>
      <c r="AM1221" s="26"/>
      <c r="AN1221" s="26"/>
      <c r="AO1221" s="26"/>
      <c r="AP1221" s="26"/>
      <c r="AQ1221" s="26"/>
      <c r="AR1221" s="26"/>
      <c r="AS1221" s="26"/>
      <c r="AT1221" s="29"/>
      <c r="AU1221" s="29"/>
      <c r="AV1221" s="26"/>
      <c r="AW1221" s="26"/>
      <c r="AX1221" s="26"/>
      <c r="AY1221" s="26"/>
      <c r="AZ1221" s="26"/>
      <c r="BA1221" s="26"/>
      <c r="BB1221" s="26"/>
      <c r="BC1221" s="26"/>
      <c r="BD1221" s="26"/>
      <c r="BE1221" s="26"/>
      <c r="BF1221" s="26"/>
      <c r="BG1221" s="26"/>
      <c r="BH1221" s="26"/>
      <c r="BI1221" s="26"/>
      <c r="BJ1221" s="26"/>
      <c r="BK1221" s="26"/>
    </row>
    <row r="1222" spans="1:63" x14ac:dyDescent="0.2">
      <c r="A1222" s="34">
        <f t="shared" si="304"/>
        <v>2023</v>
      </c>
      <c r="B1222" s="34">
        <f t="shared" si="305"/>
        <v>5</v>
      </c>
      <c r="C1222" s="34">
        <f t="shared" si="306"/>
        <v>5</v>
      </c>
      <c r="D1222" s="25">
        <v>45051</v>
      </c>
      <c r="E1222" s="20">
        <f t="shared" si="307"/>
        <v>0</v>
      </c>
      <c r="F1222" s="26">
        <f t="shared" si="308"/>
        <v>0</v>
      </c>
      <c r="G1222" s="26">
        <f t="shared" si="309"/>
        <v>0</v>
      </c>
      <c r="H1222" s="37">
        <f t="shared" si="310"/>
        <v>0</v>
      </c>
      <c r="I1222" s="26">
        <f t="shared" si="311"/>
        <v>0</v>
      </c>
      <c r="J1222" s="20">
        <f t="shared" si="312"/>
        <v>19800</v>
      </c>
      <c r="K1222" s="20">
        <f t="shared" si="313"/>
        <v>2000</v>
      </c>
      <c r="L1222" s="26">
        <v>1000</v>
      </c>
      <c r="M1222" s="26">
        <v>0</v>
      </c>
      <c r="N1222" s="26">
        <v>1000</v>
      </c>
      <c r="O1222" s="20">
        <f t="shared" si="314"/>
        <v>-2000</v>
      </c>
      <c r="P1222" s="20">
        <f t="shared" si="315"/>
        <v>17800</v>
      </c>
      <c r="Q1222" s="26">
        <v>500</v>
      </c>
      <c r="R1222" s="26">
        <v>5000</v>
      </c>
      <c r="S1222" s="26">
        <v>1000</v>
      </c>
      <c r="T1222" s="26">
        <v>500</v>
      </c>
      <c r="U1222" s="26">
        <v>2000</v>
      </c>
      <c r="V1222" s="26">
        <v>3000</v>
      </c>
      <c r="W1222" s="26">
        <v>0</v>
      </c>
      <c r="X1222" s="26">
        <v>5000</v>
      </c>
      <c r="Y1222" s="26">
        <v>800</v>
      </c>
      <c r="Z1222" s="20">
        <f t="shared" si="316"/>
        <v>-19800</v>
      </c>
      <c r="AA1222" s="26">
        <f t="shared" si="317"/>
        <v>15000</v>
      </c>
      <c r="AB1222" s="26">
        <v>0</v>
      </c>
      <c r="AC1222" s="26">
        <v>15000</v>
      </c>
      <c r="AD1222" s="26">
        <v>0</v>
      </c>
      <c r="AE1222" s="26">
        <v>0</v>
      </c>
      <c r="AF1222" s="26">
        <f t="shared" si="318"/>
        <v>-34800</v>
      </c>
      <c r="AG1222" s="27">
        <f>SUM($AF$2:AF1222)/SUM($AH$2:AH1222)</f>
        <v>-3.3838820638820641E-3</v>
      </c>
      <c r="AH1222" s="28">
        <v>10000000</v>
      </c>
      <c r="AI1222" s="26">
        <f t="shared" si="319"/>
        <v>0</v>
      </c>
      <c r="AJ1222" s="26"/>
      <c r="AK1222" s="26"/>
      <c r="AL1222" s="26"/>
      <c r="AM1222" s="26"/>
      <c r="AN1222" s="26"/>
      <c r="AO1222" s="26"/>
      <c r="AP1222" s="26"/>
      <c r="AQ1222" s="26"/>
      <c r="AR1222" s="26"/>
      <c r="AS1222" s="26"/>
      <c r="AT1222" s="29"/>
      <c r="AU1222" s="29"/>
      <c r="AV1222" s="26"/>
      <c r="AW1222" s="26"/>
      <c r="AX1222" s="26"/>
      <c r="AY1222" s="26"/>
      <c r="AZ1222" s="26"/>
      <c r="BA1222" s="26"/>
      <c r="BB1222" s="26"/>
      <c r="BC1222" s="26"/>
      <c r="BD1222" s="26"/>
      <c r="BE1222" s="26"/>
      <c r="BF1222" s="26"/>
      <c r="BG1222" s="26"/>
      <c r="BH1222" s="26"/>
      <c r="BI1222" s="26"/>
      <c r="BJ1222" s="26"/>
      <c r="BK1222" s="26"/>
    </row>
    <row r="1223" spans="1:63" x14ac:dyDescent="0.2">
      <c r="A1223" s="34">
        <f t="shared" si="304"/>
        <v>2023</v>
      </c>
      <c r="B1223" s="34">
        <f t="shared" si="305"/>
        <v>5</v>
      </c>
      <c r="C1223" s="34">
        <f t="shared" si="306"/>
        <v>6</v>
      </c>
      <c r="D1223" s="25">
        <v>45052</v>
      </c>
      <c r="E1223" s="20">
        <f t="shared" si="307"/>
        <v>0</v>
      </c>
      <c r="F1223" s="26">
        <f t="shared" si="308"/>
        <v>0</v>
      </c>
      <c r="G1223" s="26">
        <f t="shared" si="309"/>
        <v>0</v>
      </c>
      <c r="H1223" s="37">
        <f t="shared" si="310"/>
        <v>0</v>
      </c>
      <c r="I1223" s="26">
        <f t="shared" si="311"/>
        <v>0</v>
      </c>
      <c r="J1223" s="20">
        <f t="shared" si="312"/>
        <v>19800</v>
      </c>
      <c r="K1223" s="20">
        <f t="shared" si="313"/>
        <v>2000</v>
      </c>
      <c r="L1223" s="26">
        <v>1000</v>
      </c>
      <c r="M1223" s="26">
        <v>0</v>
      </c>
      <c r="N1223" s="26">
        <v>1000</v>
      </c>
      <c r="O1223" s="20">
        <f t="shared" si="314"/>
        <v>-2000</v>
      </c>
      <c r="P1223" s="20">
        <f t="shared" si="315"/>
        <v>17800</v>
      </c>
      <c r="Q1223" s="26">
        <v>500</v>
      </c>
      <c r="R1223" s="26">
        <v>5000</v>
      </c>
      <c r="S1223" s="26">
        <v>1000</v>
      </c>
      <c r="T1223" s="26">
        <v>500</v>
      </c>
      <c r="U1223" s="26">
        <v>2000</v>
      </c>
      <c r="V1223" s="26">
        <v>3000</v>
      </c>
      <c r="W1223" s="26">
        <v>0</v>
      </c>
      <c r="X1223" s="26">
        <v>5000</v>
      </c>
      <c r="Y1223" s="26">
        <v>800</v>
      </c>
      <c r="Z1223" s="20">
        <f t="shared" si="316"/>
        <v>-19800</v>
      </c>
      <c r="AA1223" s="26">
        <f t="shared" si="317"/>
        <v>15000</v>
      </c>
      <c r="AB1223" s="26">
        <v>0</v>
      </c>
      <c r="AC1223" s="26">
        <v>15000</v>
      </c>
      <c r="AD1223" s="26">
        <v>0</v>
      </c>
      <c r="AE1223" s="26">
        <v>0</v>
      </c>
      <c r="AF1223" s="26">
        <f t="shared" si="318"/>
        <v>-34800</v>
      </c>
      <c r="AG1223" s="27">
        <f>SUM($AF$2:AF1223)/SUM($AH$2:AH1223)</f>
        <v>-3.3839607201309328E-3</v>
      </c>
      <c r="AH1223" s="28">
        <v>10000000</v>
      </c>
      <c r="AI1223" s="26">
        <f t="shared" si="319"/>
        <v>0</v>
      </c>
      <c r="AJ1223" s="26"/>
      <c r="AK1223" s="26"/>
      <c r="AL1223" s="26"/>
      <c r="AM1223" s="26"/>
      <c r="AN1223" s="26"/>
      <c r="AO1223" s="26"/>
      <c r="AP1223" s="26"/>
      <c r="AQ1223" s="26"/>
      <c r="AR1223" s="26"/>
      <c r="AS1223" s="26"/>
      <c r="AT1223" s="29"/>
      <c r="AU1223" s="29"/>
      <c r="AV1223" s="26"/>
      <c r="AW1223" s="26"/>
      <c r="AX1223" s="26"/>
      <c r="AY1223" s="26"/>
      <c r="AZ1223" s="26"/>
      <c r="BA1223" s="26"/>
      <c r="BB1223" s="26"/>
      <c r="BC1223" s="26"/>
      <c r="BD1223" s="26"/>
      <c r="BE1223" s="26"/>
      <c r="BF1223" s="26"/>
      <c r="BG1223" s="26"/>
      <c r="BH1223" s="26"/>
      <c r="BI1223" s="26"/>
      <c r="BJ1223" s="26"/>
      <c r="BK1223" s="26"/>
    </row>
    <row r="1224" spans="1:63" x14ac:dyDescent="0.2">
      <c r="A1224" s="34">
        <f t="shared" si="304"/>
        <v>2023</v>
      </c>
      <c r="B1224" s="34">
        <f t="shared" si="305"/>
        <v>5</v>
      </c>
      <c r="C1224" s="34">
        <f t="shared" si="306"/>
        <v>7</v>
      </c>
      <c r="D1224" s="25">
        <v>45053</v>
      </c>
      <c r="E1224" s="20">
        <f t="shared" si="307"/>
        <v>0</v>
      </c>
      <c r="F1224" s="26">
        <f t="shared" si="308"/>
        <v>0</v>
      </c>
      <c r="G1224" s="26">
        <f t="shared" si="309"/>
        <v>0</v>
      </c>
      <c r="H1224" s="37">
        <f t="shared" si="310"/>
        <v>0</v>
      </c>
      <c r="I1224" s="26">
        <f t="shared" si="311"/>
        <v>0</v>
      </c>
      <c r="J1224" s="20">
        <f t="shared" si="312"/>
        <v>19800</v>
      </c>
      <c r="K1224" s="20">
        <f t="shared" si="313"/>
        <v>2000</v>
      </c>
      <c r="L1224" s="26">
        <v>1000</v>
      </c>
      <c r="M1224" s="26">
        <v>0</v>
      </c>
      <c r="N1224" s="26">
        <v>1000</v>
      </c>
      <c r="O1224" s="20">
        <f t="shared" si="314"/>
        <v>-2000</v>
      </c>
      <c r="P1224" s="20">
        <f t="shared" si="315"/>
        <v>17800</v>
      </c>
      <c r="Q1224" s="26">
        <v>500</v>
      </c>
      <c r="R1224" s="26">
        <v>5000</v>
      </c>
      <c r="S1224" s="26">
        <v>1000</v>
      </c>
      <c r="T1224" s="26">
        <v>500</v>
      </c>
      <c r="U1224" s="26">
        <v>2000</v>
      </c>
      <c r="V1224" s="26">
        <v>3000</v>
      </c>
      <c r="W1224" s="26">
        <v>0</v>
      </c>
      <c r="X1224" s="26">
        <v>5000</v>
      </c>
      <c r="Y1224" s="26">
        <v>800</v>
      </c>
      <c r="Z1224" s="20">
        <f t="shared" si="316"/>
        <v>-19800</v>
      </c>
      <c r="AA1224" s="26">
        <f t="shared" si="317"/>
        <v>15000</v>
      </c>
      <c r="AB1224" s="26">
        <v>0</v>
      </c>
      <c r="AC1224" s="26">
        <v>15000</v>
      </c>
      <c r="AD1224" s="26">
        <v>0</v>
      </c>
      <c r="AE1224" s="26">
        <v>0</v>
      </c>
      <c r="AF1224" s="26">
        <f t="shared" si="318"/>
        <v>-34800</v>
      </c>
      <c r="AG1224" s="27">
        <f>SUM($AF$2:AF1224)/SUM($AH$2:AH1224)</f>
        <v>-3.3840392477514311E-3</v>
      </c>
      <c r="AH1224" s="28">
        <v>10000000</v>
      </c>
      <c r="AI1224" s="26">
        <f t="shared" si="319"/>
        <v>0</v>
      </c>
      <c r="AJ1224" s="26"/>
      <c r="AK1224" s="26"/>
      <c r="AL1224" s="26"/>
      <c r="AM1224" s="26"/>
      <c r="AN1224" s="26"/>
      <c r="AO1224" s="26"/>
      <c r="AP1224" s="26"/>
      <c r="AQ1224" s="26"/>
      <c r="AR1224" s="26"/>
      <c r="AS1224" s="26"/>
      <c r="AT1224" s="29"/>
      <c r="AU1224" s="29"/>
      <c r="AV1224" s="26"/>
      <c r="AW1224" s="26"/>
      <c r="AX1224" s="26"/>
      <c r="AY1224" s="26"/>
      <c r="AZ1224" s="26"/>
      <c r="BA1224" s="26"/>
      <c r="BB1224" s="26"/>
      <c r="BC1224" s="26"/>
      <c r="BD1224" s="26"/>
      <c r="BE1224" s="26"/>
      <c r="BF1224" s="26"/>
      <c r="BG1224" s="26"/>
      <c r="BH1224" s="26"/>
      <c r="BI1224" s="26"/>
      <c r="BJ1224" s="26"/>
      <c r="BK1224" s="26"/>
    </row>
    <row r="1225" spans="1:63" x14ac:dyDescent="0.2">
      <c r="A1225" s="34">
        <f t="shared" si="304"/>
        <v>2023</v>
      </c>
      <c r="B1225" s="34">
        <f t="shared" si="305"/>
        <v>5</v>
      </c>
      <c r="C1225" s="34">
        <f t="shared" si="306"/>
        <v>8</v>
      </c>
      <c r="D1225" s="25">
        <v>45054</v>
      </c>
      <c r="E1225" s="20">
        <f t="shared" si="307"/>
        <v>0</v>
      </c>
      <c r="F1225" s="26">
        <f t="shared" si="308"/>
        <v>0</v>
      </c>
      <c r="G1225" s="26">
        <f t="shared" si="309"/>
        <v>0</v>
      </c>
      <c r="H1225" s="37">
        <f t="shared" si="310"/>
        <v>0</v>
      </c>
      <c r="I1225" s="26">
        <f t="shared" si="311"/>
        <v>0</v>
      </c>
      <c r="J1225" s="20">
        <f t="shared" si="312"/>
        <v>19800</v>
      </c>
      <c r="K1225" s="20">
        <f t="shared" si="313"/>
        <v>2000</v>
      </c>
      <c r="L1225" s="26">
        <v>1000</v>
      </c>
      <c r="M1225" s="26">
        <v>0</v>
      </c>
      <c r="N1225" s="26">
        <v>1000</v>
      </c>
      <c r="O1225" s="20">
        <f t="shared" si="314"/>
        <v>-2000</v>
      </c>
      <c r="P1225" s="20">
        <f t="shared" si="315"/>
        <v>17800</v>
      </c>
      <c r="Q1225" s="26">
        <v>500</v>
      </c>
      <c r="R1225" s="26">
        <v>5000</v>
      </c>
      <c r="S1225" s="26">
        <v>1000</v>
      </c>
      <c r="T1225" s="26">
        <v>500</v>
      </c>
      <c r="U1225" s="26">
        <v>2000</v>
      </c>
      <c r="V1225" s="26">
        <v>3000</v>
      </c>
      <c r="W1225" s="26">
        <v>0</v>
      </c>
      <c r="X1225" s="26">
        <v>5000</v>
      </c>
      <c r="Y1225" s="26">
        <v>800</v>
      </c>
      <c r="Z1225" s="20">
        <f t="shared" si="316"/>
        <v>-19800</v>
      </c>
      <c r="AA1225" s="26">
        <f t="shared" si="317"/>
        <v>15000</v>
      </c>
      <c r="AB1225" s="26">
        <v>0</v>
      </c>
      <c r="AC1225" s="26">
        <v>15000</v>
      </c>
      <c r="AD1225" s="26">
        <v>0</v>
      </c>
      <c r="AE1225" s="26">
        <v>0</v>
      </c>
      <c r="AF1225" s="26">
        <f t="shared" si="318"/>
        <v>-34800</v>
      </c>
      <c r="AG1225" s="27">
        <f>SUM($AF$2:AF1225)/SUM($AH$2:AH1225)</f>
        <v>-3.3841176470588235E-3</v>
      </c>
      <c r="AH1225" s="28">
        <v>10000000</v>
      </c>
      <c r="AI1225" s="26">
        <f t="shared" si="319"/>
        <v>0</v>
      </c>
      <c r="AJ1225" s="26"/>
      <c r="AK1225" s="26"/>
      <c r="AL1225" s="26"/>
      <c r="AM1225" s="26"/>
      <c r="AN1225" s="26"/>
      <c r="AO1225" s="26"/>
      <c r="AP1225" s="26"/>
      <c r="AQ1225" s="26"/>
      <c r="AR1225" s="26"/>
      <c r="AS1225" s="26"/>
      <c r="AT1225" s="29"/>
      <c r="AU1225" s="29"/>
      <c r="AV1225" s="26"/>
      <c r="AW1225" s="26"/>
      <c r="AX1225" s="26"/>
      <c r="AY1225" s="26"/>
      <c r="AZ1225" s="26"/>
      <c r="BA1225" s="26"/>
      <c r="BB1225" s="26"/>
      <c r="BC1225" s="26"/>
      <c r="BD1225" s="26"/>
      <c r="BE1225" s="26"/>
      <c r="BF1225" s="26"/>
      <c r="BG1225" s="26"/>
      <c r="BH1225" s="26"/>
      <c r="BI1225" s="26"/>
      <c r="BJ1225" s="26"/>
      <c r="BK1225" s="26"/>
    </row>
    <row r="1226" spans="1:63" x14ac:dyDescent="0.2">
      <c r="A1226" s="34">
        <f t="shared" si="304"/>
        <v>2023</v>
      </c>
      <c r="B1226" s="34">
        <f t="shared" si="305"/>
        <v>5</v>
      </c>
      <c r="C1226" s="34">
        <f t="shared" si="306"/>
        <v>9</v>
      </c>
      <c r="D1226" s="25">
        <v>45055</v>
      </c>
      <c r="E1226" s="20">
        <f t="shared" si="307"/>
        <v>0</v>
      </c>
      <c r="F1226" s="26">
        <f t="shared" si="308"/>
        <v>0</v>
      </c>
      <c r="G1226" s="26">
        <f t="shared" si="309"/>
        <v>0</v>
      </c>
      <c r="H1226" s="37">
        <f t="shared" si="310"/>
        <v>0</v>
      </c>
      <c r="I1226" s="26">
        <f t="shared" si="311"/>
        <v>0</v>
      </c>
      <c r="J1226" s="20">
        <f t="shared" si="312"/>
        <v>19800</v>
      </c>
      <c r="K1226" s="20">
        <f t="shared" si="313"/>
        <v>2000</v>
      </c>
      <c r="L1226" s="26">
        <v>1000</v>
      </c>
      <c r="M1226" s="26">
        <v>0</v>
      </c>
      <c r="N1226" s="26">
        <v>1000</v>
      </c>
      <c r="O1226" s="20">
        <f t="shared" si="314"/>
        <v>-2000</v>
      </c>
      <c r="P1226" s="20">
        <f t="shared" si="315"/>
        <v>17800</v>
      </c>
      <c r="Q1226" s="26">
        <v>500</v>
      </c>
      <c r="R1226" s="26">
        <v>5000</v>
      </c>
      <c r="S1226" s="26">
        <v>1000</v>
      </c>
      <c r="T1226" s="26">
        <v>500</v>
      </c>
      <c r="U1226" s="26">
        <v>2000</v>
      </c>
      <c r="V1226" s="26">
        <v>3000</v>
      </c>
      <c r="W1226" s="26">
        <v>0</v>
      </c>
      <c r="X1226" s="26">
        <v>5000</v>
      </c>
      <c r="Y1226" s="26">
        <v>800</v>
      </c>
      <c r="Z1226" s="20">
        <f t="shared" si="316"/>
        <v>-19800</v>
      </c>
      <c r="AA1226" s="26">
        <f t="shared" si="317"/>
        <v>15000</v>
      </c>
      <c r="AB1226" s="26">
        <v>0</v>
      </c>
      <c r="AC1226" s="26">
        <v>15000</v>
      </c>
      <c r="AD1226" s="26">
        <v>0</v>
      </c>
      <c r="AE1226" s="26">
        <v>0</v>
      </c>
      <c r="AF1226" s="26">
        <f t="shared" si="318"/>
        <v>-34800</v>
      </c>
      <c r="AG1226" s="27">
        <f>SUM($AF$2:AF1226)/SUM($AH$2:AH1226)</f>
        <v>-3.384195918367347E-3</v>
      </c>
      <c r="AH1226" s="28">
        <v>10000000</v>
      </c>
      <c r="AI1226" s="26">
        <f t="shared" si="319"/>
        <v>0</v>
      </c>
      <c r="AJ1226" s="26"/>
      <c r="AK1226" s="26"/>
      <c r="AL1226" s="26"/>
      <c r="AM1226" s="26"/>
      <c r="AN1226" s="26"/>
      <c r="AO1226" s="26"/>
      <c r="AP1226" s="26"/>
      <c r="AQ1226" s="26"/>
      <c r="AR1226" s="26"/>
      <c r="AS1226" s="26"/>
      <c r="AT1226" s="29"/>
      <c r="AU1226" s="29"/>
      <c r="AV1226" s="26"/>
      <c r="AW1226" s="26"/>
      <c r="AX1226" s="26"/>
      <c r="AY1226" s="26"/>
      <c r="AZ1226" s="26"/>
      <c r="BA1226" s="26"/>
      <c r="BB1226" s="26"/>
      <c r="BC1226" s="26"/>
      <c r="BD1226" s="26"/>
      <c r="BE1226" s="26"/>
      <c r="BF1226" s="26"/>
      <c r="BG1226" s="26"/>
      <c r="BH1226" s="26"/>
      <c r="BI1226" s="26"/>
      <c r="BJ1226" s="26"/>
      <c r="BK1226" s="26"/>
    </row>
    <row r="1227" spans="1:63" x14ac:dyDescent="0.2">
      <c r="A1227" s="34">
        <f t="shared" si="304"/>
        <v>2023</v>
      </c>
      <c r="B1227" s="34">
        <f t="shared" si="305"/>
        <v>5</v>
      </c>
      <c r="C1227" s="34">
        <f t="shared" si="306"/>
        <v>10</v>
      </c>
      <c r="D1227" s="25">
        <v>45056</v>
      </c>
      <c r="E1227" s="20">
        <f t="shared" si="307"/>
        <v>0</v>
      </c>
      <c r="F1227" s="26">
        <f t="shared" si="308"/>
        <v>0</v>
      </c>
      <c r="G1227" s="26">
        <f t="shared" si="309"/>
        <v>0</v>
      </c>
      <c r="H1227" s="37">
        <f t="shared" si="310"/>
        <v>0</v>
      </c>
      <c r="I1227" s="26">
        <f t="shared" si="311"/>
        <v>0</v>
      </c>
      <c r="J1227" s="20">
        <f t="shared" si="312"/>
        <v>19800</v>
      </c>
      <c r="K1227" s="20">
        <f t="shared" si="313"/>
        <v>2000</v>
      </c>
      <c r="L1227" s="26">
        <v>1000</v>
      </c>
      <c r="M1227" s="26">
        <v>0</v>
      </c>
      <c r="N1227" s="26">
        <v>1000</v>
      </c>
      <c r="O1227" s="20">
        <f t="shared" si="314"/>
        <v>-2000</v>
      </c>
      <c r="P1227" s="20">
        <f t="shared" si="315"/>
        <v>17800</v>
      </c>
      <c r="Q1227" s="26">
        <v>500</v>
      </c>
      <c r="R1227" s="26">
        <v>5000</v>
      </c>
      <c r="S1227" s="26">
        <v>1000</v>
      </c>
      <c r="T1227" s="26">
        <v>500</v>
      </c>
      <c r="U1227" s="26">
        <v>2000</v>
      </c>
      <c r="V1227" s="26">
        <v>3000</v>
      </c>
      <c r="W1227" s="26">
        <v>0</v>
      </c>
      <c r="X1227" s="26">
        <v>5000</v>
      </c>
      <c r="Y1227" s="26">
        <v>800</v>
      </c>
      <c r="Z1227" s="20">
        <f t="shared" si="316"/>
        <v>-19800</v>
      </c>
      <c r="AA1227" s="26">
        <f t="shared" si="317"/>
        <v>15000</v>
      </c>
      <c r="AB1227" s="26">
        <v>0</v>
      </c>
      <c r="AC1227" s="26">
        <v>15000</v>
      </c>
      <c r="AD1227" s="26">
        <v>0</v>
      </c>
      <c r="AE1227" s="26">
        <v>0</v>
      </c>
      <c r="AF1227" s="26">
        <f t="shared" si="318"/>
        <v>-34800</v>
      </c>
      <c r="AG1227" s="27">
        <f>SUM($AF$2:AF1227)/SUM($AH$2:AH1227)</f>
        <v>-3.3842740619902121E-3</v>
      </c>
      <c r="AH1227" s="28">
        <v>10000000</v>
      </c>
      <c r="AI1227" s="26">
        <f t="shared" si="319"/>
        <v>0</v>
      </c>
      <c r="AJ1227" s="26"/>
      <c r="AK1227" s="26"/>
      <c r="AL1227" s="26"/>
      <c r="AM1227" s="26"/>
      <c r="AN1227" s="26"/>
      <c r="AO1227" s="26"/>
      <c r="AP1227" s="26"/>
      <c r="AQ1227" s="26"/>
      <c r="AR1227" s="26"/>
      <c r="AS1227" s="26"/>
      <c r="AT1227" s="29"/>
      <c r="AU1227" s="29"/>
      <c r="AV1227" s="26"/>
      <c r="AW1227" s="26"/>
      <c r="AX1227" s="26"/>
      <c r="AY1227" s="26"/>
      <c r="AZ1227" s="26"/>
      <c r="BA1227" s="26"/>
      <c r="BB1227" s="26"/>
      <c r="BC1227" s="26"/>
      <c r="BD1227" s="26"/>
      <c r="BE1227" s="26"/>
      <c r="BF1227" s="26"/>
      <c r="BG1227" s="26"/>
      <c r="BH1227" s="26"/>
      <c r="BI1227" s="26"/>
      <c r="BJ1227" s="26"/>
      <c r="BK1227" s="26"/>
    </row>
    <row r="1228" spans="1:63" x14ac:dyDescent="0.2">
      <c r="A1228" s="34">
        <f t="shared" si="304"/>
        <v>2023</v>
      </c>
      <c r="B1228" s="34">
        <f t="shared" si="305"/>
        <v>5</v>
      </c>
      <c r="C1228" s="34">
        <f t="shared" si="306"/>
        <v>11</v>
      </c>
      <c r="D1228" s="25">
        <v>45057</v>
      </c>
      <c r="E1228" s="20">
        <f t="shared" si="307"/>
        <v>0</v>
      </c>
      <c r="F1228" s="26">
        <f t="shared" si="308"/>
        <v>0</v>
      </c>
      <c r="G1228" s="26">
        <f t="shared" si="309"/>
        <v>0</v>
      </c>
      <c r="H1228" s="37">
        <f t="shared" si="310"/>
        <v>0</v>
      </c>
      <c r="I1228" s="26">
        <f t="shared" si="311"/>
        <v>0</v>
      </c>
      <c r="J1228" s="20">
        <f t="shared" si="312"/>
        <v>19800</v>
      </c>
      <c r="K1228" s="20">
        <f t="shared" si="313"/>
        <v>2000</v>
      </c>
      <c r="L1228" s="26">
        <v>1000</v>
      </c>
      <c r="M1228" s="26">
        <v>0</v>
      </c>
      <c r="N1228" s="26">
        <v>1000</v>
      </c>
      <c r="O1228" s="20">
        <f t="shared" si="314"/>
        <v>-2000</v>
      </c>
      <c r="P1228" s="20">
        <f t="shared" si="315"/>
        <v>17800</v>
      </c>
      <c r="Q1228" s="26">
        <v>500</v>
      </c>
      <c r="R1228" s="26">
        <v>5000</v>
      </c>
      <c r="S1228" s="26">
        <v>1000</v>
      </c>
      <c r="T1228" s="26">
        <v>500</v>
      </c>
      <c r="U1228" s="26">
        <v>2000</v>
      </c>
      <c r="V1228" s="26">
        <v>3000</v>
      </c>
      <c r="W1228" s="26">
        <v>0</v>
      </c>
      <c r="X1228" s="26">
        <v>5000</v>
      </c>
      <c r="Y1228" s="26">
        <v>800</v>
      </c>
      <c r="Z1228" s="20">
        <f t="shared" si="316"/>
        <v>-19800</v>
      </c>
      <c r="AA1228" s="26">
        <f t="shared" si="317"/>
        <v>15000</v>
      </c>
      <c r="AB1228" s="26">
        <v>0</v>
      </c>
      <c r="AC1228" s="26">
        <v>15000</v>
      </c>
      <c r="AD1228" s="26">
        <v>0</v>
      </c>
      <c r="AE1228" s="26">
        <v>0</v>
      </c>
      <c r="AF1228" s="26">
        <f t="shared" si="318"/>
        <v>-34800</v>
      </c>
      <c r="AG1228" s="27">
        <f>SUM($AF$2:AF1228)/SUM($AH$2:AH1228)</f>
        <v>-3.384352078239609E-3</v>
      </c>
      <c r="AH1228" s="28">
        <v>10000000</v>
      </c>
      <c r="AI1228" s="26">
        <f t="shared" si="319"/>
        <v>0</v>
      </c>
      <c r="AJ1228" s="26"/>
      <c r="AK1228" s="26"/>
      <c r="AL1228" s="26"/>
      <c r="AM1228" s="26"/>
      <c r="AN1228" s="26"/>
      <c r="AO1228" s="26"/>
      <c r="AP1228" s="26"/>
      <c r="AQ1228" s="26"/>
      <c r="AR1228" s="26"/>
      <c r="AS1228" s="26"/>
      <c r="AT1228" s="29"/>
      <c r="AU1228" s="29"/>
      <c r="AV1228" s="26"/>
      <c r="AW1228" s="26"/>
      <c r="AX1228" s="26"/>
      <c r="AY1228" s="26"/>
      <c r="AZ1228" s="26"/>
      <c r="BA1228" s="26"/>
      <c r="BB1228" s="26"/>
      <c r="BC1228" s="26"/>
      <c r="BD1228" s="26"/>
      <c r="BE1228" s="26"/>
      <c r="BF1228" s="26"/>
      <c r="BG1228" s="26"/>
      <c r="BH1228" s="26"/>
      <c r="BI1228" s="26"/>
      <c r="BJ1228" s="26"/>
      <c r="BK1228" s="26"/>
    </row>
    <row r="1229" spans="1:63" x14ac:dyDescent="0.2">
      <c r="A1229" s="34">
        <f t="shared" si="304"/>
        <v>2023</v>
      </c>
      <c r="B1229" s="34">
        <f t="shared" si="305"/>
        <v>5</v>
      </c>
      <c r="C1229" s="34">
        <f t="shared" si="306"/>
        <v>12</v>
      </c>
      <c r="D1229" s="25">
        <v>45058</v>
      </c>
      <c r="E1229" s="20">
        <f t="shared" si="307"/>
        <v>0</v>
      </c>
      <c r="F1229" s="26">
        <f t="shared" si="308"/>
        <v>0</v>
      </c>
      <c r="G1229" s="26">
        <f t="shared" si="309"/>
        <v>0</v>
      </c>
      <c r="H1229" s="37">
        <f t="shared" si="310"/>
        <v>0</v>
      </c>
      <c r="I1229" s="26">
        <f t="shared" si="311"/>
        <v>0</v>
      </c>
      <c r="J1229" s="20">
        <f t="shared" si="312"/>
        <v>19800</v>
      </c>
      <c r="K1229" s="20">
        <f t="shared" si="313"/>
        <v>2000</v>
      </c>
      <c r="L1229" s="26">
        <v>1000</v>
      </c>
      <c r="M1229" s="26">
        <v>0</v>
      </c>
      <c r="N1229" s="26">
        <v>1000</v>
      </c>
      <c r="O1229" s="20">
        <f t="shared" si="314"/>
        <v>-2000</v>
      </c>
      <c r="P1229" s="20">
        <f t="shared" si="315"/>
        <v>17800</v>
      </c>
      <c r="Q1229" s="26">
        <v>500</v>
      </c>
      <c r="R1229" s="26">
        <v>5000</v>
      </c>
      <c r="S1229" s="26">
        <v>1000</v>
      </c>
      <c r="T1229" s="26">
        <v>500</v>
      </c>
      <c r="U1229" s="26">
        <v>2000</v>
      </c>
      <c r="V1229" s="26">
        <v>3000</v>
      </c>
      <c r="W1229" s="26">
        <v>0</v>
      </c>
      <c r="X1229" s="26">
        <v>5000</v>
      </c>
      <c r="Y1229" s="26">
        <v>800</v>
      </c>
      <c r="Z1229" s="20">
        <f t="shared" si="316"/>
        <v>-19800</v>
      </c>
      <c r="AA1229" s="26">
        <f t="shared" si="317"/>
        <v>15000</v>
      </c>
      <c r="AB1229" s="26">
        <v>0</v>
      </c>
      <c r="AC1229" s="26">
        <v>15000</v>
      </c>
      <c r="AD1229" s="26">
        <v>0</v>
      </c>
      <c r="AE1229" s="26">
        <v>0</v>
      </c>
      <c r="AF1229" s="26">
        <f t="shared" si="318"/>
        <v>-34800</v>
      </c>
      <c r="AG1229" s="27">
        <f>SUM($AF$2:AF1229)/SUM($AH$2:AH1229)</f>
        <v>-3.3844299674267099E-3</v>
      </c>
      <c r="AH1229" s="28">
        <v>10000000</v>
      </c>
      <c r="AI1229" s="26">
        <f t="shared" si="319"/>
        <v>0</v>
      </c>
      <c r="AJ1229" s="26"/>
      <c r="AK1229" s="26"/>
      <c r="AL1229" s="26"/>
      <c r="AM1229" s="26"/>
      <c r="AN1229" s="26"/>
      <c r="AO1229" s="26"/>
      <c r="AP1229" s="26"/>
      <c r="AQ1229" s="26"/>
      <c r="AR1229" s="26"/>
      <c r="AS1229" s="26"/>
      <c r="AT1229" s="29"/>
      <c r="AU1229" s="29"/>
      <c r="AV1229" s="26"/>
      <c r="AW1229" s="26"/>
      <c r="AX1229" s="26"/>
      <c r="AY1229" s="26"/>
      <c r="AZ1229" s="26"/>
      <c r="BA1229" s="26"/>
      <c r="BB1229" s="26"/>
      <c r="BC1229" s="26"/>
      <c r="BD1229" s="26"/>
      <c r="BE1229" s="26"/>
      <c r="BF1229" s="26"/>
      <c r="BG1229" s="26"/>
      <c r="BH1229" s="26"/>
      <c r="BI1229" s="26"/>
      <c r="BJ1229" s="26"/>
      <c r="BK1229" s="26"/>
    </row>
    <row r="1230" spans="1:63" x14ac:dyDescent="0.2">
      <c r="A1230" s="34">
        <f t="shared" si="304"/>
        <v>2023</v>
      </c>
      <c r="B1230" s="34">
        <f t="shared" si="305"/>
        <v>5</v>
      </c>
      <c r="C1230" s="34">
        <f t="shared" si="306"/>
        <v>13</v>
      </c>
      <c r="D1230" s="25">
        <v>45059</v>
      </c>
      <c r="E1230" s="20">
        <f t="shared" si="307"/>
        <v>0</v>
      </c>
      <c r="F1230" s="26">
        <f t="shared" si="308"/>
        <v>0</v>
      </c>
      <c r="G1230" s="26">
        <f t="shared" si="309"/>
        <v>0</v>
      </c>
      <c r="H1230" s="37">
        <f t="shared" si="310"/>
        <v>0</v>
      </c>
      <c r="I1230" s="26">
        <f t="shared" si="311"/>
        <v>0</v>
      </c>
      <c r="J1230" s="20">
        <f t="shared" si="312"/>
        <v>19800</v>
      </c>
      <c r="K1230" s="20">
        <f t="shared" si="313"/>
        <v>2000</v>
      </c>
      <c r="L1230" s="26">
        <v>1000</v>
      </c>
      <c r="M1230" s="26">
        <v>0</v>
      </c>
      <c r="N1230" s="26">
        <v>1000</v>
      </c>
      <c r="O1230" s="20">
        <f t="shared" si="314"/>
        <v>-2000</v>
      </c>
      <c r="P1230" s="20">
        <f t="shared" si="315"/>
        <v>17800</v>
      </c>
      <c r="Q1230" s="26">
        <v>500</v>
      </c>
      <c r="R1230" s="26">
        <v>5000</v>
      </c>
      <c r="S1230" s="26">
        <v>1000</v>
      </c>
      <c r="T1230" s="26">
        <v>500</v>
      </c>
      <c r="U1230" s="26">
        <v>2000</v>
      </c>
      <c r="V1230" s="26">
        <v>3000</v>
      </c>
      <c r="W1230" s="26">
        <v>0</v>
      </c>
      <c r="X1230" s="26">
        <v>5000</v>
      </c>
      <c r="Y1230" s="26">
        <v>800</v>
      </c>
      <c r="Z1230" s="20">
        <f t="shared" si="316"/>
        <v>-19800</v>
      </c>
      <c r="AA1230" s="26">
        <f t="shared" si="317"/>
        <v>15000</v>
      </c>
      <c r="AB1230" s="26">
        <v>0</v>
      </c>
      <c r="AC1230" s="26">
        <v>15000</v>
      </c>
      <c r="AD1230" s="26">
        <v>0</v>
      </c>
      <c r="AE1230" s="26">
        <v>0</v>
      </c>
      <c r="AF1230" s="26">
        <f t="shared" si="318"/>
        <v>-34800</v>
      </c>
      <c r="AG1230" s="27">
        <f>SUM($AF$2:AF1230)/SUM($AH$2:AH1230)</f>
        <v>-3.384507729861676E-3</v>
      </c>
      <c r="AH1230" s="28">
        <v>10000000</v>
      </c>
      <c r="AI1230" s="26">
        <f t="shared" si="319"/>
        <v>0</v>
      </c>
      <c r="AJ1230" s="26"/>
      <c r="AK1230" s="26"/>
      <c r="AL1230" s="26"/>
      <c r="AM1230" s="26"/>
      <c r="AN1230" s="26"/>
      <c r="AO1230" s="26"/>
      <c r="AP1230" s="26"/>
      <c r="AQ1230" s="26"/>
      <c r="AR1230" s="26"/>
      <c r="AS1230" s="26"/>
      <c r="AT1230" s="29"/>
      <c r="AU1230" s="29"/>
      <c r="AV1230" s="26"/>
      <c r="AW1230" s="26"/>
      <c r="AX1230" s="26"/>
      <c r="AY1230" s="26"/>
      <c r="AZ1230" s="26"/>
      <c r="BA1230" s="26"/>
      <c r="BB1230" s="26"/>
      <c r="BC1230" s="26"/>
      <c r="BD1230" s="26"/>
      <c r="BE1230" s="26"/>
      <c r="BF1230" s="26"/>
      <c r="BG1230" s="26"/>
      <c r="BH1230" s="26"/>
      <c r="BI1230" s="26"/>
      <c r="BJ1230" s="26"/>
      <c r="BK1230" s="26"/>
    </row>
    <row r="1231" spans="1:63" x14ac:dyDescent="0.2">
      <c r="A1231" s="34">
        <f t="shared" si="304"/>
        <v>2023</v>
      </c>
      <c r="B1231" s="34">
        <f t="shared" si="305"/>
        <v>5</v>
      </c>
      <c r="C1231" s="34">
        <f t="shared" si="306"/>
        <v>14</v>
      </c>
      <c r="D1231" s="25">
        <v>45060</v>
      </c>
      <c r="E1231" s="20">
        <f t="shared" si="307"/>
        <v>0</v>
      </c>
      <c r="F1231" s="26">
        <f t="shared" si="308"/>
        <v>0</v>
      </c>
      <c r="G1231" s="26">
        <f t="shared" si="309"/>
        <v>0</v>
      </c>
      <c r="H1231" s="37">
        <f t="shared" si="310"/>
        <v>0</v>
      </c>
      <c r="I1231" s="26">
        <f t="shared" si="311"/>
        <v>0</v>
      </c>
      <c r="J1231" s="20">
        <f t="shared" si="312"/>
        <v>19800</v>
      </c>
      <c r="K1231" s="20">
        <f t="shared" si="313"/>
        <v>2000</v>
      </c>
      <c r="L1231" s="26">
        <v>1000</v>
      </c>
      <c r="M1231" s="26">
        <v>0</v>
      </c>
      <c r="N1231" s="26">
        <v>1000</v>
      </c>
      <c r="O1231" s="20">
        <f t="shared" si="314"/>
        <v>-2000</v>
      </c>
      <c r="P1231" s="20">
        <f t="shared" si="315"/>
        <v>17800</v>
      </c>
      <c r="Q1231" s="26">
        <v>500</v>
      </c>
      <c r="R1231" s="26">
        <v>5000</v>
      </c>
      <c r="S1231" s="26">
        <v>1000</v>
      </c>
      <c r="T1231" s="26">
        <v>500</v>
      </c>
      <c r="U1231" s="26">
        <v>2000</v>
      </c>
      <c r="V1231" s="26">
        <v>3000</v>
      </c>
      <c r="W1231" s="26">
        <v>0</v>
      </c>
      <c r="X1231" s="26">
        <v>5000</v>
      </c>
      <c r="Y1231" s="26">
        <v>800</v>
      </c>
      <c r="Z1231" s="20">
        <f t="shared" si="316"/>
        <v>-19800</v>
      </c>
      <c r="AA1231" s="26">
        <f t="shared" si="317"/>
        <v>15000</v>
      </c>
      <c r="AB1231" s="26">
        <v>0</v>
      </c>
      <c r="AC1231" s="26">
        <v>15000</v>
      </c>
      <c r="AD1231" s="26">
        <v>0</v>
      </c>
      <c r="AE1231" s="26">
        <v>0</v>
      </c>
      <c r="AF1231" s="26">
        <f t="shared" si="318"/>
        <v>-34800</v>
      </c>
      <c r="AG1231" s="27">
        <f>SUM($AF$2:AF1231)/SUM($AH$2:AH1231)</f>
        <v>-3.3845853658536584E-3</v>
      </c>
      <c r="AH1231" s="28">
        <v>10000000</v>
      </c>
      <c r="AI1231" s="26">
        <f t="shared" si="319"/>
        <v>0</v>
      </c>
      <c r="AJ1231" s="26"/>
      <c r="AK1231" s="26"/>
      <c r="AL1231" s="26"/>
      <c r="AM1231" s="26"/>
      <c r="AN1231" s="26"/>
      <c r="AO1231" s="26"/>
      <c r="AP1231" s="26"/>
      <c r="AQ1231" s="26"/>
      <c r="AR1231" s="26"/>
      <c r="AS1231" s="26"/>
      <c r="AT1231" s="29"/>
      <c r="AU1231" s="29"/>
      <c r="AV1231" s="26"/>
      <c r="AW1231" s="26"/>
      <c r="AX1231" s="26"/>
      <c r="AY1231" s="26"/>
      <c r="AZ1231" s="26"/>
      <c r="BA1231" s="26"/>
      <c r="BB1231" s="26"/>
      <c r="BC1231" s="26"/>
      <c r="BD1231" s="26"/>
      <c r="BE1231" s="26"/>
      <c r="BF1231" s="26"/>
      <c r="BG1231" s="26"/>
      <c r="BH1231" s="26"/>
      <c r="BI1231" s="26"/>
      <c r="BJ1231" s="26"/>
      <c r="BK1231" s="26"/>
    </row>
    <row r="1232" spans="1:63" x14ac:dyDescent="0.2">
      <c r="A1232" s="34">
        <f t="shared" si="304"/>
        <v>2023</v>
      </c>
      <c r="B1232" s="34">
        <f t="shared" si="305"/>
        <v>5</v>
      </c>
      <c r="C1232" s="34">
        <f t="shared" si="306"/>
        <v>15</v>
      </c>
      <c r="D1232" s="25">
        <v>45061</v>
      </c>
      <c r="E1232" s="20">
        <f t="shared" si="307"/>
        <v>10000</v>
      </c>
      <c r="F1232" s="26">
        <f t="shared" si="308"/>
        <v>10000</v>
      </c>
      <c r="G1232" s="26">
        <f t="shared" si="309"/>
        <v>0</v>
      </c>
      <c r="H1232" s="37">
        <f t="shared" si="310"/>
        <v>1</v>
      </c>
      <c r="I1232" s="26">
        <f t="shared" si="311"/>
        <v>10000</v>
      </c>
      <c r="J1232" s="20">
        <f t="shared" si="312"/>
        <v>19800</v>
      </c>
      <c r="K1232" s="20">
        <f t="shared" si="313"/>
        <v>2000</v>
      </c>
      <c r="L1232" s="26">
        <v>1000</v>
      </c>
      <c r="M1232" s="26">
        <v>0</v>
      </c>
      <c r="N1232" s="26">
        <v>1000</v>
      </c>
      <c r="O1232" s="20">
        <f t="shared" si="314"/>
        <v>8000</v>
      </c>
      <c r="P1232" s="20">
        <f t="shared" si="315"/>
        <v>17800</v>
      </c>
      <c r="Q1232" s="26">
        <v>500</v>
      </c>
      <c r="R1232" s="26">
        <v>5000</v>
      </c>
      <c r="S1232" s="26">
        <v>1000</v>
      </c>
      <c r="T1232" s="26">
        <v>500</v>
      </c>
      <c r="U1232" s="26">
        <v>2000</v>
      </c>
      <c r="V1232" s="26">
        <v>3000</v>
      </c>
      <c r="W1232" s="26">
        <v>0</v>
      </c>
      <c r="X1232" s="26">
        <v>5000</v>
      </c>
      <c r="Y1232" s="26">
        <v>800</v>
      </c>
      <c r="Z1232" s="20">
        <f t="shared" si="316"/>
        <v>-9800</v>
      </c>
      <c r="AA1232" s="26">
        <f t="shared" si="317"/>
        <v>15000</v>
      </c>
      <c r="AB1232" s="26">
        <v>0</v>
      </c>
      <c r="AC1232" s="26">
        <v>15000</v>
      </c>
      <c r="AD1232" s="26">
        <v>0</v>
      </c>
      <c r="AE1232" s="26">
        <v>0</v>
      </c>
      <c r="AF1232" s="26">
        <f t="shared" si="318"/>
        <v>-24800</v>
      </c>
      <c r="AG1232" s="27">
        <f>SUM($AF$2:AF1232)/SUM($AH$2:AH1232)</f>
        <v>-3.3838505280259952E-3</v>
      </c>
      <c r="AH1232" s="28">
        <v>10000000</v>
      </c>
      <c r="AI1232" s="26">
        <f t="shared" si="319"/>
        <v>0</v>
      </c>
      <c r="AJ1232" s="26"/>
      <c r="AK1232" s="26"/>
      <c r="AL1232" s="26"/>
      <c r="AM1232" s="26"/>
      <c r="AN1232" s="26"/>
      <c r="AO1232" s="26"/>
      <c r="AP1232" s="26"/>
      <c r="AQ1232" s="26"/>
      <c r="AR1232" s="26"/>
      <c r="AS1232" s="26"/>
      <c r="AT1232" s="29"/>
      <c r="AU1232" s="29"/>
      <c r="AV1232" s="26"/>
      <c r="AW1232" s="26"/>
      <c r="AX1232" s="26"/>
      <c r="AY1232" s="26"/>
      <c r="AZ1232" s="26"/>
      <c r="BA1232" s="26"/>
      <c r="BB1232" s="26"/>
      <c r="BC1232" s="26"/>
      <c r="BD1232" s="26"/>
      <c r="BE1232" s="26"/>
      <c r="BF1232" s="26"/>
      <c r="BG1232" s="26"/>
      <c r="BH1232" s="26"/>
      <c r="BI1232" s="26"/>
      <c r="BJ1232" s="26"/>
      <c r="BK1232" s="26"/>
    </row>
    <row r="1233" spans="1:63" x14ac:dyDescent="0.2">
      <c r="A1233" s="34">
        <f t="shared" si="304"/>
        <v>2023</v>
      </c>
      <c r="B1233" s="34">
        <f t="shared" si="305"/>
        <v>5</v>
      </c>
      <c r="C1233" s="34">
        <f t="shared" si="306"/>
        <v>16</v>
      </c>
      <c r="D1233" s="25">
        <v>45062</v>
      </c>
      <c r="E1233" s="20">
        <f t="shared" si="307"/>
        <v>0</v>
      </c>
      <c r="F1233" s="26">
        <f t="shared" si="308"/>
        <v>0</v>
      </c>
      <c r="G1233" s="26">
        <f t="shared" si="309"/>
        <v>0</v>
      </c>
      <c r="H1233" s="37">
        <f t="shared" si="310"/>
        <v>0</v>
      </c>
      <c r="I1233" s="26">
        <f t="shared" si="311"/>
        <v>0</v>
      </c>
      <c r="J1233" s="20">
        <f t="shared" si="312"/>
        <v>19800</v>
      </c>
      <c r="K1233" s="20">
        <f t="shared" si="313"/>
        <v>2000</v>
      </c>
      <c r="L1233" s="26">
        <v>1000</v>
      </c>
      <c r="M1233" s="26">
        <v>0</v>
      </c>
      <c r="N1233" s="26">
        <v>1000</v>
      </c>
      <c r="O1233" s="20">
        <f t="shared" si="314"/>
        <v>-2000</v>
      </c>
      <c r="P1233" s="20">
        <f t="shared" si="315"/>
        <v>17800</v>
      </c>
      <c r="Q1233" s="26">
        <v>500</v>
      </c>
      <c r="R1233" s="26">
        <v>5000</v>
      </c>
      <c r="S1233" s="26">
        <v>1000</v>
      </c>
      <c r="T1233" s="26">
        <v>500</v>
      </c>
      <c r="U1233" s="26">
        <v>2000</v>
      </c>
      <c r="V1233" s="26">
        <v>3000</v>
      </c>
      <c r="W1233" s="26">
        <v>0</v>
      </c>
      <c r="X1233" s="26">
        <v>5000</v>
      </c>
      <c r="Y1233" s="26">
        <v>800</v>
      </c>
      <c r="Z1233" s="20">
        <f t="shared" si="316"/>
        <v>-19800</v>
      </c>
      <c r="AA1233" s="26">
        <f t="shared" si="317"/>
        <v>15000</v>
      </c>
      <c r="AB1233" s="26">
        <v>0</v>
      </c>
      <c r="AC1233" s="26">
        <v>15000</v>
      </c>
      <c r="AD1233" s="26">
        <v>0</v>
      </c>
      <c r="AE1233" s="26">
        <v>0</v>
      </c>
      <c r="AF1233" s="26">
        <f t="shared" si="318"/>
        <v>-34800</v>
      </c>
      <c r="AG1233" s="27">
        <f>SUM($AF$2:AF1233)/SUM($AH$2:AH1233)</f>
        <v>-3.3839285714285716E-3</v>
      </c>
      <c r="AH1233" s="28">
        <v>10000000</v>
      </c>
      <c r="AI1233" s="26">
        <f t="shared" si="319"/>
        <v>0</v>
      </c>
      <c r="AJ1233" s="26"/>
      <c r="AK1233" s="26"/>
      <c r="AL1233" s="26"/>
      <c r="AM1233" s="26"/>
      <c r="AN1233" s="26"/>
      <c r="AO1233" s="26"/>
      <c r="AP1233" s="26"/>
      <c r="AQ1233" s="26"/>
      <c r="AR1233" s="26"/>
      <c r="AS1233" s="26"/>
      <c r="AT1233" s="29"/>
      <c r="AU1233" s="29"/>
      <c r="AV1233" s="26"/>
      <c r="AW1233" s="26"/>
      <c r="AX1233" s="26"/>
      <c r="AY1233" s="26"/>
      <c r="AZ1233" s="26"/>
      <c r="BA1233" s="26"/>
      <c r="BB1233" s="26"/>
      <c r="BC1233" s="26"/>
      <c r="BD1233" s="26"/>
      <c r="BE1233" s="26"/>
      <c r="BF1233" s="26"/>
      <c r="BG1233" s="26"/>
      <c r="BH1233" s="26"/>
      <c r="BI1233" s="26"/>
      <c r="BJ1233" s="26"/>
      <c r="BK1233" s="26"/>
    </row>
    <row r="1234" spans="1:63" x14ac:dyDescent="0.2">
      <c r="A1234" s="34">
        <f t="shared" si="304"/>
        <v>2023</v>
      </c>
      <c r="B1234" s="34">
        <f t="shared" si="305"/>
        <v>5</v>
      </c>
      <c r="C1234" s="34">
        <f t="shared" si="306"/>
        <v>17</v>
      </c>
      <c r="D1234" s="25">
        <v>45063</v>
      </c>
      <c r="E1234" s="20">
        <f t="shared" si="307"/>
        <v>0</v>
      </c>
      <c r="F1234" s="26">
        <f t="shared" si="308"/>
        <v>0</v>
      </c>
      <c r="G1234" s="26">
        <f t="shared" si="309"/>
        <v>0</v>
      </c>
      <c r="H1234" s="37">
        <f t="shared" si="310"/>
        <v>0</v>
      </c>
      <c r="I1234" s="26">
        <f t="shared" si="311"/>
        <v>0</v>
      </c>
      <c r="J1234" s="20">
        <f t="shared" si="312"/>
        <v>19800</v>
      </c>
      <c r="K1234" s="20">
        <f t="shared" si="313"/>
        <v>2000</v>
      </c>
      <c r="L1234" s="26">
        <v>1000</v>
      </c>
      <c r="M1234" s="26">
        <v>0</v>
      </c>
      <c r="N1234" s="26">
        <v>1000</v>
      </c>
      <c r="O1234" s="20">
        <f t="shared" si="314"/>
        <v>-2000</v>
      </c>
      <c r="P1234" s="20">
        <f t="shared" si="315"/>
        <v>17800</v>
      </c>
      <c r="Q1234" s="26">
        <v>500</v>
      </c>
      <c r="R1234" s="26">
        <v>5000</v>
      </c>
      <c r="S1234" s="26">
        <v>1000</v>
      </c>
      <c r="T1234" s="26">
        <v>500</v>
      </c>
      <c r="U1234" s="26">
        <v>2000</v>
      </c>
      <c r="V1234" s="26">
        <v>3000</v>
      </c>
      <c r="W1234" s="26">
        <v>0</v>
      </c>
      <c r="X1234" s="26">
        <v>5000</v>
      </c>
      <c r="Y1234" s="26">
        <v>800</v>
      </c>
      <c r="Z1234" s="20">
        <f t="shared" si="316"/>
        <v>-19800</v>
      </c>
      <c r="AA1234" s="26">
        <f t="shared" si="317"/>
        <v>15000</v>
      </c>
      <c r="AB1234" s="26">
        <v>0</v>
      </c>
      <c r="AC1234" s="26">
        <v>15000</v>
      </c>
      <c r="AD1234" s="26">
        <v>0</v>
      </c>
      <c r="AE1234" s="26">
        <v>0</v>
      </c>
      <c r="AF1234" s="26">
        <f t="shared" si="318"/>
        <v>-34800</v>
      </c>
      <c r="AG1234" s="27">
        <f>SUM($AF$2:AF1234)/SUM($AH$2:AH1234)</f>
        <v>-3.3840064882400649E-3</v>
      </c>
      <c r="AH1234" s="28">
        <v>10000000</v>
      </c>
      <c r="AI1234" s="26">
        <f t="shared" si="319"/>
        <v>0</v>
      </c>
      <c r="AJ1234" s="26"/>
      <c r="AK1234" s="26"/>
      <c r="AL1234" s="26"/>
      <c r="AM1234" s="26"/>
      <c r="AN1234" s="26"/>
      <c r="AO1234" s="26"/>
      <c r="AP1234" s="26"/>
      <c r="AQ1234" s="26"/>
      <c r="AR1234" s="26"/>
      <c r="AS1234" s="26"/>
      <c r="AT1234" s="29"/>
      <c r="AU1234" s="29"/>
      <c r="AV1234" s="26"/>
      <c r="AW1234" s="26"/>
      <c r="AX1234" s="26"/>
      <c r="AY1234" s="26"/>
      <c r="AZ1234" s="26"/>
      <c r="BA1234" s="26"/>
      <c r="BB1234" s="26"/>
      <c r="BC1234" s="26"/>
      <c r="BD1234" s="26"/>
      <c r="BE1234" s="26"/>
      <c r="BF1234" s="26"/>
      <c r="BG1234" s="26"/>
      <c r="BH1234" s="26"/>
      <c r="BI1234" s="26"/>
      <c r="BJ1234" s="26"/>
      <c r="BK1234" s="26"/>
    </row>
    <row r="1235" spans="1:63" x14ac:dyDescent="0.2">
      <c r="A1235" s="34">
        <f t="shared" si="304"/>
        <v>2023</v>
      </c>
      <c r="B1235" s="34">
        <f t="shared" si="305"/>
        <v>5</v>
      </c>
      <c r="C1235" s="34">
        <f t="shared" si="306"/>
        <v>18</v>
      </c>
      <c r="D1235" s="25">
        <v>45064</v>
      </c>
      <c r="E1235" s="20">
        <f t="shared" si="307"/>
        <v>0</v>
      </c>
      <c r="F1235" s="26">
        <f t="shared" si="308"/>
        <v>0</v>
      </c>
      <c r="G1235" s="26">
        <f t="shared" si="309"/>
        <v>0</v>
      </c>
      <c r="H1235" s="37">
        <f t="shared" si="310"/>
        <v>0</v>
      </c>
      <c r="I1235" s="26">
        <f t="shared" si="311"/>
        <v>0</v>
      </c>
      <c r="J1235" s="20">
        <f t="shared" si="312"/>
        <v>19800</v>
      </c>
      <c r="K1235" s="20">
        <f t="shared" si="313"/>
        <v>2000</v>
      </c>
      <c r="L1235" s="26">
        <v>1000</v>
      </c>
      <c r="M1235" s="26">
        <v>0</v>
      </c>
      <c r="N1235" s="26">
        <v>1000</v>
      </c>
      <c r="O1235" s="20">
        <f t="shared" si="314"/>
        <v>-2000</v>
      </c>
      <c r="P1235" s="20">
        <f t="shared" si="315"/>
        <v>17800</v>
      </c>
      <c r="Q1235" s="26">
        <v>500</v>
      </c>
      <c r="R1235" s="26">
        <v>5000</v>
      </c>
      <c r="S1235" s="26">
        <v>1000</v>
      </c>
      <c r="T1235" s="26">
        <v>500</v>
      </c>
      <c r="U1235" s="26">
        <v>2000</v>
      </c>
      <c r="V1235" s="26">
        <v>3000</v>
      </c>
      <c r="W1235" s="26">
        <v>0</v>
      </c>
      <c r="X1235" s="26">
        <v>5000</v>
      </c>
      <c r="Y1235" s="26">
        <v>800</v>
      </c>
      <c r="Z1235" s="20">
        <f t="shared" si="316"/>
        <v>-19800</v>
      </c>
      <c r="AA1235" s="26">
        <f t="shared" si="317"/>
        <v>15000</v>
      </c>
      <c r="AB1235" s="26">
        <v>0</v>
      </c>
      <c r="AC1235" s="26">
        <v>15000</v>
      </c>
      <c r="AD1235" s="26">
        <v>0</v>
      </c>
      <c r="AE1235" s="26">
        <v>0</v>
      </c>
      <c r="AF1235" s="26">
        <f t="shared" si="318"/>
        <v>-34800</v>
      </c>
      <c r="AG1235" s="27">
        <f>SUM($AF$2:AF1235)/SUM($AH$2:AH1235)</f>
        <v>-3.3840842787682332E-3</v>
      </c>
      <c r="AH1235" s="28">
        <v>10000000</v>
      </c>
      <c r="AI1235" s="26">
        <f t="shared" si="319"/>
        <v>0</v>
      </c>
      <c r="AJ1235" s="26"/>
      <c r="AK1235" s="26"/>
      <c r="AL1235" s="26"/>
      <c r="AM1235" s="26"/>
      <c r="AN1235" s="26"/>
      <c r="AO1235" s="26"/>
      <c r="AP1235" s="26"/>
      <c r="AQ1235" s="26"/>
      <c r="AR1235" s="26"/>
      <c r="AS1235" s="26"/>
      <c r="AT1235" s="29"/>
      <c r="AU1235" s="29"/>
      <c r="AV1235" s="26"/>
      <c r="AW1235" s="26"/>
      <c r="AX1235" s="26"/>
      <c r="AY1235" s="26"/>
      <c r="AZ1235" s="26"/>
      <c r="BA1235" s="26"/>
      <c r="BB1235" s="26"/>
      <c r="BC1235" s="26"/>
      <c r="BD1235" s="26"/>
      <c r="BE1235" s="26"/>
      <c r="BF1235" s="26"/>
      <c r="BG1235" s="26"/>
      <c r="BH1235" s="26"/>
      <c r="BI1235" s="26"/>
      <c r="BJ1235" s="26"/>
      <c r="BK1235" s="26"/>
    </row>
    <row r="1236" spans="1:63" x14ac:dyDescent="0.2">
      <c r="A1236" s="34">
        <f t="shared" si="304"/>
        <v>2023</v>
      </c>
      <c r="B1236" s="34">
        <f t="shared" si="305"/>
        <v>5</v>
      </c>
      <c r="C1236" s="34">
        <f t="shared" si="306"/>
        <v>19</v>
      </c>
      <c r="D1236" s="25">
        <v>45065</v>
      </c>
      <c r="E1236" s="20">
        <f t="shared" si="307"/>
        <v>0</v>
      </c>
      <c r="F1236" s="26">
        <f t="shared" si="308"/>
        <v>0</v>
      </c>
      <c r="G1236" s="26">
        <f t="shared" si="309"/>
        <v>0</v>
      </c>
      <c r="H1236" s="37">
        <f t="shared" si="310"/>
        <v>0</v>
      </c>
      <c r="I1236" s="26">
        <f t="shared" si="311"/>
        <v>0</v>
      </c>
      <c r="J1236" s="20">
        <f t="shared" si="312"/>
        <v>19800</v>
      </c>
      <c r="K1236" s="20">
        <f t="shared" si="313"/>
        <v>2000</v>
      </c>
      <c r="L1236" s="26">
        <v>1000</v>
      </c>
      <c r="M1236" s="26">
        <v>0</v>
      </c>
      <c r="N1236" s="26">
        <v>1000</v>
      </c>
      <c r="O1236" s="20">
        <f t="shared" si="314"/>
        <v>-2000</v>
      </c>
      <c r="P1236" s="20">
        <f t="shared" si="315"/>
        <v>17800</v>
      </c>
      <c r="Q1236" s="26">
        <v>500</v>
      </c>
      <c r="R1236" s="26">
        <v>5000</v>
      </c>
      <c r="S1236" s="26">
        <v>1000</v>
      </c>
      <c r="T1236" s="26">
        <v>500</v>
      </c>
      <c r="U1236" s="26">
        <v>2000</v>
      </c>
      <c r="V1236" s="26">
        <v>3000</v>
      </c>
      <c r="W1236" s="26">
        <v>0</v>
      </c>
      <c r="X1236" s="26">
        <v>5000</v>
      </c>
      <c r="Y1236" s="26">
        <v>800</v>
      </c>
      <c r="Z1236" s="20">
        <f t="shared" si="316"/>
        <v>-19800</v>
      </c>
      <c r="AA1236" s="26">
        <f t="shared" si="317"/>
        <v>15000</v>
      </c>
      <c r="AB1236" s="26">
        <v>0</v>
      </c>
      <c r="AC1236" s="26">
        <v>15000</v>
      </c>
      <c r="AD1236" s="26">
        <v>0</v>
      </c>
      <c r="AE1236" s="26">
        <v>0</v>
      </c>
      <c r="AF1236" s="26">
        <f t="shared" si="318"/>
        <v>-34800</v>
      </c>
      <c r="AG1236" s="27">
        <f>SUM($AF$2:AF1236)/SUM($AH$2:AH1236)</f>
        <v>-3.3841619433198382E-3</v>
      </c>
      <c r="AH1236" s="28">
        <v>10000000</v>
      </c>
      <c r="AI1236" s="26">
        <f t="shared" si="319"/>
        <v>0</v>
      </c>
      <c r="AJ1236" s="26"/>
      <c r="AK1236" s="26"/>
      <c r="AL1236" s="26"/>
      <c r="AM1236" s="26"/>
      <c r="AN1236" s="26"/>
      <c r="AO1236" s="26"/>
      <c r="AP1236" s="26"/>
      <c r="AQ1236" s="26"/>
      <c r="AR1236" s="26"/>
      <c r="AS1236" s="26"/>
      <c r="AT1236" s="29"/>
      <c r="AU1236" s="29"/>
      <c r="AV1236" s="26"/>
      <c r="AW1236" s="26"/>
      <c r="AX1236" s="26"/>
      <c r="AY1236" s="26"/>
      <c r="AZ1236" s="26"/>
      <c r="BA1236" s="26"/>
      <c r="BB1236" s="26"/>
      <c r="BC1236" s="26"/>
      <c r="BD1236" s="26"/>
      <c r="BE1236" s="26"/>
      <c r="BF1236" s="26"/>
      <c r="BG1236" s="26"/>
      <c r="BH1236" s="26"/>
      <c r="BI1236" s="26"/>
      <c r="BJ1236" s="26"/>
      <c r="BK1236" s="26"/>
    </row>
    <row r="1237" spans="1:63" x14ac:dyDescent="0.2">
      <c r="A1237" s="34">
        <f t="shared" si="304"/>
        <v>2023</v>
      </c>
      <c r="B1237" s="34">
        <f t="shared" si="305"/>
        <v>5</v>
      </c>
      <c r="C1237" s="34">
        <f t="shared" si="306"/>
        <v>20</v>
      </c>
      <c r="D1237" s="25">
        <v>45066</v>
      </c>
      <c r="E1237" s="20">
        <f t="shared" si="307"/>
        <v>0</v>
      </c>
      <c r="F1237" s="26">
        <f t="shared" si="308"/>
        <v>0</v>
      </c>
      <c r="G1237" s="26">
        <f t="shared" si="309"/>
        <v>0</v>
      </c>
      <c r="H1237" s="37">
        <f t="shared" si="310"/>
        <v>0</v>
      </c>
      <c r="I1237" s="26">
        <f t="shared" si="311"/>
        <v>0</v>
      </c>
      <c r="J1237" s="20">
        <f t="shared" si="312"/>
        <v>19800</v>
      </c>
      <c r="K1237" s="20">
        <f t="shared" si="313"/>
        <v>2000</v>
      </c>
      <c r="L1237" s="26">
        <v>1000</v>
      </c>
      <c r="M1237" s="26">
        <v>0</v>
      </c>
      <c r="N1237" s="26">
        <v>1000</v>
      </c>
      <c r="O1237" s="20">
        <f t="shared" si="314"/>
        <v>-2000</v>
      </c>
      <c r="P1237" s="20">
        <f t="shared" si="315"/>
        <v>17800</v>
      </c>
      <c r="Q1237" s="26">
        <v>500</v>
      </c>
      <c r="R1237" s="26">
        <v>5000</v>
      </c>
      <c r="S1237" s="26">
        <v>1000</v>
      </c>
      <c r="T1237" s="26">
        <v>500</v>
      </c>
      <c r="U1237" s="26">
        <v>2000</v>
      </c>
      <c r="V1237" s="26">
        <v>3000</v>
      </c>
      <c r="W1237" s="26">
        <v>0</v>
      </c>
      <c r="X1237" s="26">
        <v>5000</v>
      </c>
      <c r="Y1237" s="26">
        <v>800</v>
      </c>
      <c r="Z1237" s="20">
        <f t="shared" si="316"/>
        <v>-19800</v>
      </c>
      <c r="AA1237" s="26">
        <f t="shared" si="317"/>
        <v>15000</v>
      </c>
      <c r="AB1237" s="26">
        <v>0</v>
      </c>
      <c r="AC1237" s="26">
        <v>15000</v>
      </c>
      <c r="AD1237" s="26">
        <v>0</v>
      </c>
      <c r="AE1237" s="26">
        <v>0</v>
      </c>
      <c r="AF1237" s="26">
        <f t="shared" si="318"/>
        <v>-34800</v>
      </c>
      <c r="AG1237" s="27">
        <f>SUM($AF$2:AF1237)/SUM($AH$2:AH1237)</f>
        <v>-3.3842394822006473E-3</v>
      </c>
      <c r="AH1237" s="28">
        <v>10000000</v>
      </c>
      <c r="AI1237" s="26">
        <f t="shared" si="319"/>
        <v>0</v>
      </c>
      <c r="AJ1237" s="26"/>
      <c r="AK1237" s="26"/>
      <c r="AL1237" s="26"/>
      <c r="AM1237" s="26"/>
      <c r="AN1237" s="26"/>
      <c r="AO1237" s="26"/>
      <c r="AP1237" s="26"/>
      <c r="AQ1237" s="26"/>
      <c r="AR1237" s="26"/>
      <c r="AS1237" s="26"/>
      <c r="AT1237" s="29"/>
      <c r="AU1237" s="29"/>
      <c r="AV1237" s="26"/>
      <c r="AW1237" s="26"/>
      <c r="AX1237" s="26"/>
      <c r="AY1237" s="26"/>
      <c r="AZ1237" s="26"/>
      <c r="BA1237" s="26"/>
      <c r="BB1237" s="26"/>
      <c r="BC1237" s="26"/>
      <c r="BD1237" s="26"/>
      <c r="BE1237" s="26"/>
      <c r="BF1237" s="26"/>
      <c r="BG1237" s="26"/>
      <c r="BH1237" s="26"/>
      <c r="BI1237" s="26"/>
      <c r="BJ1237" s="26"/>
      <c r="BK1237" s="26"/>
    </row>
    <row r="1238" spans="1:63" x14ac:dyDescent="0.2">
      <c r="A1238" s="34">
        <f t="shared" si="304"/>
        <v>2023</v>
      </c>
      <c r="B1238" s="34">
        <f t="shared" si="305"/>
        <v>5</v>
      </c>
      <c r="C1238" s="34">
        <f t="shared" si="306"/>
        <v>21</v>
      </c>
      <c r="D1238" s="25">
        <v>45067</v>
      </c>
      <c r="E1238" s="20">
        <f t="shared" si="307"/>
        <v>0</v>
      </c>
      <c r="F1238" s="26">
        <f t="shared" si="308"/>
        <v>0</v>
      </c>
      <c r="G1238" s="26">
        <f t="shared" si="309"/>
        <v>0</v>
      </c>
      <c r="H1238" s="37">
        <f t="shared" si="310"/>
        <v>0</v>
      </c>
      <c r="I1238" s="26">
        <f t="shared" si="311"/>
        <v>0</v>
      </c>
      <c r="J1238" s="20">
        <f t="shared" si="312"/>
        <v>19800</v>
      </c>
      <c r="K1238" s="20">
        <f t="shared" si="313"/>
        <v>2000</v>
      </c>
      <c r="L1238" s="26">
        <v>1000</v>
      </c>
      <c r="M1238" s="26">
        <v>0</v>
      </c>
      <c r="N1238" s="26">
        <v>1000</v>
      </c>
      <c r="O1238" s="20">
        <f t="shared" si="314"/>
        <v>-2000</v>
      </c>
      <c r="P1238" s="20">
        <f t="shared" si="315"/>
        <v>17800</v>
      </c>
      <c r="Q1238" s="26">
        <v>500</v>
      </c>
      <c r="R1238" s="26">
        <v>5000</v>
      </c>
      <c r="S1238" s="26">
        <v>1000</v>
      </c>
      <c r="T1238" s="26">
        <v>500</v>
      </c>
      <c r="U1238" s="26">
        <v>2000</v>
      </c>
      <c r="V1238" s="26">
        <v>3000</v>
      </c>
      <c r="W1238" s="26">
        <v>0</v>
      </c>
      <c r="X1238" s="26">
        <v>5000</v>
      </c>
      <c r="Y1238" s="26">
        <v>800</v>
      </c>
      <c r="Z1238" s="20">
        <f t="shared" si="316"/>
        <v>-19800</v>
      </c>
      <c r="AA1238" s="26">
        <f t="shared" si="317"/>
        <v>15000</v>
      </c>
      <c r="AB1238" s="26">
        <v>0</v>
      </c>
      <c r="AC1238" s="26">
        <v>15000</v>
      </c>
      <c r="AD1238" s="26">
        <v>0</v>
      </c>
      <c r="AE1238" s="26">
        <v>0</v>
      </c>
      <c r="AF1238" s="26">
        <f t="shared" si="318"/>
        <v>-34800</v>
      </c>
      <c r="AG1238" s="27">
        <f>SUM($AF$2:AF1238)/SUM($AH$2:AH1238)</f>
        <v>-3.3843168957154407E-3</v>
      </c>
      <c r="AH1238" s="28">
        <v>10000000</v>
      </c>
      <c r="AI1238" s="26">
        <f t="shared" si="319"/>
        <v>0</v>
      </c>
      <c r="AJ1238" s="26"/>
      <c r="AK1238" s="26"/>
      <c r="AL1238" s="26"/>
      <c r="AM1238" s="26"/>
      <c r="AN1238" s="26"/>
      <c r="AO1238" s="26"/>
      <c r="AP1238" s="26"/>
      <c r="AQ1238" s="26"/>
      <c r="AR1238" s="26"/>
      <c r="AS1238" s="26"/>
      <c r="AT1238" s="29"/>
      <c r="AU1238" s="29"/>
      <c r="AV1238" s="26"/>
      <c r="AW1238" s="26"/>
      <c r="AX1238" s="26"/>
      <c r="AY1238" s="26"/>
      <c r="AZ1238" s="26"/>
      <c r="BA1238" s="26"/>
      <c r="BB1238" s="26"/>
      <c r="BC1238" s="26"/>
      <c r="BD1238" s="26"/>
      <c r="BE1238" s="26"/>
      <c r="BF1238" s="26"/>
      <c r="BG1238" s="26"/>
      <c r="BH1238" s="26"/>
      <c r="BI1238" s="26"/>
      <c r="BJ1238" s="26"/>
      <c r="BK1238" s="26"/>
    </row>
    <row r="1239" spans="1:63" x14ac:dyDescent="0.2">
      <c r="A1239" s="34">
        <f t="shared" si="304"/>
        <v>2023</v>
      </c>
      <c r="B1239" s="34">
        <f t="shared" si="305"/>
        <v>5</v>
      </c>
      <c r="C1239" s="34">
        <f t="shared" si="306"/>
        <v>22</v>
      </c>
      <c r="D1239" s="25">
        <v>45068</v>
      </c>
      <c r="E1239" s="20">
        <f t="shared" si="307"/>
        <v>0</v>
      </c>
      <c r="F1239" s="26">
        <f t="shared" si="308"/>
        <v>0</v>
      </c>
      <c r="G1239" s="26">
        <f t="shared" si="309"/>
        <v>0</v>
      </c>
      <c r="H1239" s="37">
        <f t="shared" si="310"/>
        <v>0</v>
      </c>
      <c r="I1239" s="26">
        <f t="shared" si="311"/>
        <v>0</v>
      </c>
      <c r="J1239" s="20">
        <f t="shared" si="312"/>
        <v>19800</v>
      </c>
      <c r="K1239" s="20">
        <f t="shared" si="313"/>
        <v>2000</v>
      </c>
      <c r="L1239" s="26">
        <v>1000</v>
      </c>
      <c r="M1239" s="26">
        <v>0</v>
      </c>
      <c r="N1239" s="26">
        <v>1000</v>
      </c>
      <c r="O1239" s="20">
        <f t="shared" si="314"/>
        <v>-2000</v>
      </c>
      <c r="P1239" s="20">
        <f t="shared" si="315"/>
        <v>17800</v>
      </c>
      <c r="Q1239" s="26">
        <v>500</v>
      </c>
      <c r="R1239" s="26">
        <v>5000</v>
      </c>
      <c r="S1239" s="26">
        <v>1000</v>
      </c>
      <c r="T1239" s="26">
        <v>500</v>
      </c>
      <c r="U1239" s="26">
        <v>2000</v>
      </c>
      <c r="V1239" s="26">
        <v>3000</v>
      </c>
      <c r="W1239" s="26">
        <v>0</v>
      </c>
      <c r="X1239" s="26">
        <v>5000</v>
      </c>
      <c r="Y1239" s="26">
        <v>800</v>
      </c>
      <c r="Z1239" s="20">
        <f t="shared" si="316"/>
        <v>-19800</v>
      </c>
      <c r="AA1239" s="26">
        <f t="shared" si="317"/>
        <v>15000</v>
      </c>
      <c r="AB1239" s="26">
        <v>0</v>
      </c>
      <c r="AC1239" s="26">
        <v>15000</v>
      </c>
      <c r="AD1239" s="26">
        <v>0</v>
      </c>
      <c r="AE1239" s="26">
        <v>0</v>
      </c>
      <c r="AF1239" s="26">
        <f t="shared" si="318"/>
        <v>-34800</v>
      </c>
      <c r="AG1239" s="27">
        <f>SUM($AF$2:AF1239)/SUM($AH$2:AH1239)</f>
        <v>-3.3843941841680131E-3</v>
      </c>
      <c r="AH1239" s="28">
        <v>10000000</v>
      </c>
      <c r="AI1239" s="26">
        <f t="shared" si="319"/>
        <v>0</v>
      </c>
      <c r="AJ1239" s="26"/>
      <c r="AK1239" s="26"/>
      <c r="AL1239" s="26"/>
      <c r="AM1239" s="26"/>
      <c r="AN1239" s="26"/>
      <c r="AO1239" s="26"/>
      <c r="AP1239" s="26"/>
      <c r="AQ1239" s="26"/>
      <c r="AR1239" s="26"/>
      <c r="AS1239" s="26"/>
      <c r="AT1239" s="29"/>
      <c r="AU1239" s="29"/>
      <c r="AV1239" s="26"/>
      <c r="AW1239" s="26"/>
      <c r="AX1239" s="26"/>
      <c r="AY1239" s="26"/>
      <c r="AZ1239" s="26"/>
      <c r="BA1239" s="26"/>
      <c r="BB1239" s="26"/>
      <c r="BC1239" s="26"/>
      <c r="BD1239" s="26"/>
      <c r="BE1239" s="26"/>
      <c r="BF1239" s="26"/>
      <c r="BG1239" s="26"/>
      <c r="BH1239" s="26"/>
      <c r="BI1239" s="26"/>
      <c r="BJ1239" s="26"/>
      <c r="BK1239" s="26"/>
    </row>
    <row r="1240" spans="1:63" x14ac:dyDescent="0.2">
      <c r="A1240" s="34">
        <f t="shared" si="304"/>
        <v>2023</v>
      </c>
      <c r="B1240" s="34">
        <f t="shared" si="305"/>
        <v>5</v>
      </c>
      <c r="C1240" s="34">
        <f t="shared" si="306"/>
        <v>23</v>
      </c>
      <c r="D1240" s="25">
        <v>45069</v>
      </c>
      <c r="E1240" s="20">
        <f t="shared" si="307"/>
        <v>0</v>
      </c>
      <c r="F1240" s="26">
        <f t="shared" si="308"/>
        <v>0</v>
      </c>
      <c r="G1240" s="26">
        <f t="shared" si="309"/>
        <v>0</v>
      </c>
      <c r="H1240" s="37">
        <f t="shared" si="310"/>
        <v>0</v>
      </c>
      <c r="I1240" s="26">
        <f t="shared" si="311"/>
        <v>0</v>
      </c>
      <c r="J1240" s="20">
        <f t="shared" si="312"/>
        <v>19800</v>
      </c>
      <c r="K1240" s="20">
        <f t="shared" si="313"/>
        <v>2000</v>
      </c>
      <c r="L1240" s="26">
        <v>1000</v>
      </c>
      <c r="M1240" s="26">
        <v>0</v>
      </c>
      <c r="N1240" s="26">
        <v>1000</v>
      </c>
      <c r="O1240" s="20">
        <f t="shared" si="314"/>
        <v>-2000</v>
      </c>
      <c r="P1240" s="20">
        <f t="shared" si="315"/>
        <v>17800</v>
      </c>
      <c r="Q1240" s="26">
        <v>500</v>
      </c>
      <c r="R1240" s="26">
        <v>5000</v>
      </c>
      <c r="S1240" s="26">
        <v>1000</v>
      </c>
      <c r="T1240" s="26">
        <v>500</v>
      </c>
      <c r="U1240" s="26">
        <v>2000</v>
      </c>
      <c r="V1240" s="26">
        <v>3000</v>
      </c>
      <c r="W1240" s="26">
        <v>0</v>
      </c>
      <c r="X1240" s="26">
        <v>5000</v>
      </c>
      <c r="Y1240" s="26">
        <v>800</v>
      </c>
      <c r="Z1240" s="20">
        <f t="shared" si="316"/>
        <v>-19800</v>
      </c>
      <c r="AA1240" s="26">
        <f t="shared" si="317"/>
        <v>15000</v>
      </c>
      <c r="AB1240" s="26">
        <v>0</v>
      </c>
      <c r="AC1240" s="26">
        <v>15000</v>
      </c>
      <c r="AD1240" s="26">
        <v>0</v>
      </c>
      <c r="AE1240" s="26">
        <v>0</v>
      </c>
      <c r="AF1240" s="26">
        <f t="shared" si="318"/>
        <v>-34800</v>
      </c>
      <c r="AG1240" s="27">
        <f>SUM($AF$2:AF1240)/SUM($AH$2:AH1240)</f>
        <v>-3.3844713478611782E-3</v>
      </c>
      <c r="AH1240" s="28">
        <v>10000000</v>
      </c>
      <c r="AI1240" s="26">
        <f t="shared" si="319"/>
        <v>0</v>
      </c>
      <c r="AJ1240" s="26"/>
      <c r="AK1240" s="26"/>
      <c r="AL1240" s="26"/>
      <c r="AM1240" s="26"/>
      <c r="AN1240" s="26"/>
      <c r="AO1240" s="26"/>
      <c r="AP1240" s="26"/>
      <c r="AQ1240" s="26"/>
      <c r="AR1240" s="26"/>
      <c r="AS1240" s="26"/>
      <c r="AT1240" s="29"/>
      <c r="AU1240" s="29"/>
      <c r="AV1240" s="26"/>
      <c r="AW1240" s="26"/>
      <c r="AX1240" s="26"/>
      <c r="AY1240" s="26"/>
      <c r="AZ1240" s="26"/>
      <c r="BA1240" s="26"/>
      <c r="BB1240" s="26"/>
      <c r="BC1240" s="26"/>
      <c r="BD1240" s="26"/>
      <c r="BE1240" s="26"/>
      <c r="BF1240" s="26"/>
      <c r="BG1240" s="26"/>
      <c r="BH1240" s="26"/>
      <c r="BI1240" s="26"/>
      <c r="BJ1240" s="26"/>
      <c r="BK1240" s="26"/>
    </row>
    <row r="1241" spans="1:63" x14ac:dyDescent="0.2">
      <c r="A1241" s="34">
        <f t="shared" si="304"/>
        <v>2023</v>
      </c>
      <c r="B1241" s="34">
        <f t="shared" si="305"/>
        <v>5</v>
      </c>
      <c r="C1241" s="34">
        <f t="shared" si="306"/>
        <v>24</v>
      </c>
      <c r="D1241" s="25">
        <v>45070</v>
      </c>
      <c r="E1241" s="20">
        <f t="shared" si="307"/>
        <v>0</v>
      </c>
      <c r="F1241" s="26">
        <f t="shared" si="308"/>
        <v>0</v>
      </c>
      <c r="G1241" s="26">
        <f t="shared" si="309"/>
        <v>0</v>
      </c>
      <c r="H1241" s="37">
        <f t="shared" si="310"/>
        <v>0</v>
      </c>
      <c r="I1241" s="26">
        <f t="shared" si="311"/>
        <v>0</v>
      </c>
      <c r="J1241" s="20">
        <f t="shared" si="312"/>
        <v>19800</v>
      </c>
      <c r="K1241" s="20">
        <f t="shared" si="313"/>
        <v>2000</v>
      </c>
      <c r="L1241" s="26">
        <v>1000</v>
      </c>
      <c r="M1241" s="26">
        <v>0</v>
      </c>
      <c r="N1241" s="26">
        <v>1000</v>
      </c>
      <c r="O1241" s="20">
        <f t="shared" si="314"/>
        <v>-2000</v>
      </c>
      <c r="P1241" s="20">
        <f t="shared" si="315"/>
        <v>17800</v>
      </c>
      <c r="Q1241" s="26">
        <v>500</v>
      </c>
      <c r="R1241" s="26">
        <v>5000</v>
      </c>
      <c r="S1241" s="26">
        <v>1000</v>
      </c>
      <c r="T1241" s="26">
        <v>500</v>
      </c>
      <c r="U1241" s="26">
        <v>2000</v>
      </c>
      <c r="V1241" s="26">
        <v>3000</v>
      </c>
      <c r="W1241" s="26">
        <v>0</v>
      </c>
      <c r="X1241" s="26">
        <v>5000</v>
      </c>
      <c r="Y1241" s="26">
        <v>800</v>
      </c>
      <c r="Z1241" s="20">
        <f t="shared" si="316"/>
        <v>-19800</v>
      </c>
      <c r="AA1241" s="26">
        <f t="shared" si="317"/>
        <v>15000</v>
      </c>
      <c r="AB1241" s="26">
        <v>0</v>
      </c>
      <c r="AC1241" s="26">
        <v>15000</v>
      </c>
      <c r="AD1241" s="26">
        <v>0</v>
      </c>
      <c r="AE1241" s="26">
        <v>0</v>
      </c>
      <c r="AF1241" s="26">
        <f t="shared" si="318"/>
        <v>-34800</v>
      </c>
      <c r="AG1241" s="27">
        <f>SUM($AF$2:AF1241)/SUM($AH$2:AH1241)</f>
        <v>-3.3845483870967741E-3</v>
      </c>
      <c r="AH1241" s="28">
        <v>10000000</v>
      </c>
      <c r="AI1241" s="26">
        <f t="shared" si="319"/>
        <v>0</v>
      </c>
      <c r="AJ1241" s="26"/>
      <c r="AK1241" s="26"/>
      <c r="AL1241" s="26"/>
      <c r="AM1241" s="26"/>
      <c r="AN1241" s="26"/>
      <c r="AO1241" s="26"/>
      <c r="AP1241" s="26"/>
      <c r="AQ1241" s="26"/>
      <c r="AR1241" s="26"/>
      <c r="AS1241" s="26"/>
      <c r="AT1241" s="29"/>
      <c r="AU1241" s="29"/>
      <c r="AV1241" s="26"/>
      <c r="AW1241" s="26"/>
      <c r="AX1241" s="26"/>
      <c r="AY1241" s="26"/>
      <c r="AZ1241" s="26"/>
      <c r="BA1241" s="26"/>
      <c r="BB1241" s="26"/>
      <c r="BC1241" s="26"/>
      <c r="BD1241" s="26"/>
      <c r="BE1241" s="26"/>
      <c r="BF1241" s="26"/>
      <c r="BG1241" s="26"/>
      <c r="BH1241" s="26"/>
      <c r="BI1241" s="26"/>
      <c r="BJ1241" s="26"/>
      <c r="BK1241" s="26"/>
    </row>
    <row r="1242" spans="1:63" x14ac:dyDescent="0.2">
      <c r="A1242" s="34">
        <f t="shared" si="304"/>
        <v>2023</v>
      </c>
      <c r="B1242" s="34">
        <f t="shared" si="305"/>
        <v>5</v>
      </c>
      <c r="C1242" s="34">
        <f t="shared" si="306"/>
        <v>25</v>
      </c>
      <c r="D1242" s="25">
        <v>45071</v>
      </c>
      <c r="E1242" s="20">
        <f t="shared" si="307"/>
        <v>0</v>
      </c>
      <c r="F1242" s="26">
        <f t="shared" si="308"/>
        <v>0</v>
      </c>
      <c r="G1242" s="26">
        <f t="shared" si="309"/>
        <v>0</v>
      </c>
      <c r="H1242" s="37">
        <f t="shared" si="310"/>
        <v>0</v>
      </c>
      <c r="I1242" s="26">
        <f t="shared" si="311"/>
        <v>0</v>
      </c>
      <c r="J1242" s="20">
        <f t="shared" si="312"/>
        <v>19800</v>
      </c>
      <c r="K1242" s="20">
        <f t="shared" si="313"/>
        <v>2000</v>
      </c>
      <c r="L1242" s="26">
        <v>1000</v>
      </c>
      <c r="M1242" s="26">
        <v>0</v>
      </c>
      <c r="N1242" s="26">
        <v>1000</v>
      </c>
      <c r="O1242" s="20">
        <f t="shared" si="314"/>
        <v>-2000</v>
      </c>
      <c r="P1242" s="20">
        <f t="shared" si="315"/>
        <v>17800</v>
      </c>
      <c r="Q1242" s="26">
        <v>500</v>
      </c>
      <c r="R1242" s="26">
        <v>5000</v>
      </c>
      <c r="S1242" s="26">
        <v>1000</v>
      </c>
      <c r="T1242" s="26">
        <v>500</v>
      </c>
      <c r="U1242" s="26">
        <v>2000</v>
      </c>
      <c r="V1242" s="26">
        <v>3000</v>
      </c>
      <c r="W1242" s="26">
        <v>0</v>
      </c>
      <c r="X1242" s="26">
        <v>5000</v>
      </c>
      <c r="Y1242" s="26">
        <v>800</v>
      </c>
      <c r="Z1242" s="20">
        <f t="shared" si="316"/>
        <v>-19800</v>
      </c>
      <c r="AA1242" s="26">
        <f t="shared" si="317"/>
        <v>15000</v>
      </c>
      <c r="AB1242" s="26">
        <v>0</v>
      </c>
      <c r="AC1242" s="26">
        <v>15000</v>
      </c>
      <c r="AD1242" s="26">
        <v>0</v>
      </c>
      <c r="AE1242" s="26">
        <v>0</v>
      </c>
      <c r="AF1242" s="26">
        <f t="shared" si="318"/>
        <v>-34800</v>
      </c>
      <c r="AG1242" s="27">
        <f>SUM($AF$2:AF1242)/SUM($AH$2:AH1242)</f>
        <v>-3.3846253021756647E-3</v>
      </c>
      <c r="AH1242" s="28">
        <v>10000000</v>
      </c>
      <c r="AI1242" s="26">
        <f t="shared" si="319"/>
        <v>0</v>
      </c>
      <c r="AJ1242" s="26"/>
      <c r="AK1242" s="26"/>
      <c r="AL1242" s="26"/>
      <c r="AM1242" s="26"/>
      <c r="AN1242" s="26"/>
      <c r="AO1242" s="26"/>
      <c r="AP1242" s="26"/>
      <c r="AQ1242" s="26"/>
      <c r="AR1242" s="26"/>
      <c r="AS1242" s="26"/>
      <c r="AT1242" s="29"/>
      <c r="AU1242" s="29"/>
      <c r="AV1242" s="26"/>
      <c r="AW1242" s="26"/>
      <c r="AX1242" s="26"/>
      <c r="AY1242" s="26"/>
      <c r="AZ1242" s="26"/>
      <c r="BA1242" s="26"/>
      <c r="BB1242" s="26"/>
      <c r="BC1242" s="26"/>
      <c r="BD1242" s="26"/>
      <c r="BE1242" s="26"/>
      <c r="BF1242" s="26"/>
      <c r="BG1242" s="26"/>
      <c r="BH1242" s="26"/>
      <c r="BI1242" s="26"/>
      <c r="BJ1242" s="26"/>
      <c r="BK1242" s="26"/>
    </row>
    <row r="1243" spans="1:63" x14ac:dyDescent="0.2">
      <c r="A1243" s="34">
        <f t="shared" si="304"/>
        <v>2023</v>
      </c>
      <c r="B1243" s="34">
        <f t="shared" si="305"/>
        <v>5</v>
      </c>
      <c r="C1243" s="34">
        <f t="shared" si="306"/>
        <v>26</v>
      </c>
      <c r="D1243" s="25">
        <v>45072</v>
      </c>
      <c r="E1243" s="20">
        <f t="shared" si="307"/>
        <v>0</v>
      </c>
      <c r="F1243" s="26">
        <f t="shared" si="308"/>
        <v>0</v>
      </c>
      <c r="G1243" s="26">
        <f t="shared" si="309"/>
        <v>0</v>
      </c>
      <c r="H1243" s="37">
        <f t="shared" si="310"/>
        <v>0</v>
      </c>
      <c r="I1243" s="26">
        <f t="shared" si="311"/>
        <v>0</v>
      </c>
      <c r="J1243" s="20">
        <f t="shared" si="312"/>
        <v>19800</v>
      </c>
      <c r="K1243" s="20">
        <f t="shared" si="313"/>
        <v>2000</v>
      </c>
      <c r="L1243" s="26">
        <v>1000</v>
      </c>
      <c r="M1243" s="26">
        <v>0</v>
      </c>
      <c r="N1243" s="26">
        <v>1000</v>
      </c>
      <c r="O1243" s="20">
        <f t="shared" si="314"/>
        <v>-2000</v>
      </c>
      <c r="P1243" s="20">
        <f t="shared" si="315"/>
        <v>17800</v>
      </c>
      <c r="Q1243" s="26">
        <v>500</v>
      </c>
      <c r="R1243" s="26">
        <v>5000</v>
      </c>
      <c r="S1243" s="26">
        <v>1000</v>
      </c>
      <c r="T1243" s="26">
        <v>500</v>
      </c>
      <c r="U1243" s="26">
        <v>2000</v>
      </c>
      <c r="V1243" s="26">
        <v>3000</v>
      </c>
      <c r="W1243" s="26">
        <v>0</v>
      </c>
      <c r="X1243" s="26">
        <v>5000</v>
      </c>
      <c r="Y1243" s="26">
        <v>800</v>
      </c>
      <c r="Z1243" s="20">
        <f t="shared" si="316"/>
        <v>-19800</v>
      </c>
      <c r="AA1243" s="26">
        <f t="shared" si="317"/>
        <v>15000</v>
      </c>
      <c r="AB1243" s="26">
        <v>0</v>
      </c>
      <c r="AC1243" s="26">
        <v>15000</v>
      </c>
      <c r="AD1243" s="26">
        <v>0</v>
      </c>
      <c r="AE1243" s="26">
        <v>0</v>
      </c>
      <c r="AF1243" s="26">
        <f t="shared" si="318"/>
        <v>-34800</v>
      </c>
      <c r="AG1243" s="27">
        <f>SUM($AF$2:AF1243)/SUM($AH$2:AH1243)</f>
        <v>-3.3847020933977456E-3</v>
      </c>
      <c r="AH1243" s="28">
        <v>10000000</v>
      </c>
      <c r="AI1243" s="26">
        <f t="shared" si="319"/>
        <v>0</v>
      </c>
      <c r="AJ1243" s="26"/>
      <c r="AK1243" s="26"/>
      <c r="AL1243" s="26"/>
      <c r="AM1243" s="26"/>
      <c r="AN1243" s="26"/>
      <c r="AO1243" s="26"/>
      <c r="AP1243" s="26"/>
      <c r="AQ1243" s="26"/>
      <c r="AR1243" s="26"/>
      <c r="AS1243" s="26"/>
      <c r="AT1243" s="29"/>
      <c r="AU1243" s="29"/>
      <c r="AV1243" s="26"/>
      <c r="AW1243" s="26"/>
      <c r="AX1243" s="26"/>
      <c r="AY1243" s="26"/>
      <c r="AZ1243" s="26"/>
      <c r="BA1243" s="26"/>
      <c r="BB1243" s="26"/>
      <c r="BC1243" s="26"/>
      <c r="BD1243" s="26"/>
      <c r="BE1243" s="26"/>
      <c r="BF1243" s="26"/>
      <c r="BG1243" s="26"/>
      <c r="BH1243" s="26"/>
      <c r="BI1243" s="26"/>
      <c r="BJ1243" s="26"/>
      <c r="BK1243" s="26"/>
    </row>
    <row r="1244" spans="1:63" x14ac:dyDescent="0.2">
      <c r="A1244" s="34">
        <f t="shared" si="304"/>
        <v>2023</v>
      </c>
      <c r="B1244" s="34">
        <f t="shared" si="305"/>
        <v>5</v>
      </c>
      <c r="C1244" s="34">
        <f t="shared" si="306"/>
        <v>27</v>
      </c>
      <c r="D1244" s="25">
        <v>45073</v>
      </c>
      <c r="E1244" s="20">
        <f t="shared" si="307"/>
        <v>0</v>
      </c>
      <c r="F1244" s="26">
        <f t="shared" si="308"/>
        <v>0</v>
      </c>
      <c r="G1244" s="26">
        <f t="shared" si="309"/>
        <v>0</v>
      </c>
      <c r="H1244" s="37">
        <f t="shared" si="310"/>
        <v>0</v>
      </c>
      <c r="I1244" s="26">
        <f t="shared" si="311"/>
        <v>0</v>
      </c>
      <c r="J1244" s="20">
        <f t="shared" si="312"/>
        <v>19800</v>
      </c>
      <c r="K1244" s="20">
        <f t="shared" si="313"/>
        <v>2000</v>
      </c>
      <c r="L1244" s="26">
        <v>1000</v>
      </c>
      <c r="M1244" s="26">
        <v>0</v>
      </c>
      <c r="N1244" s="26">
        <v>1000</v>
      </c>
      <c r="O1244" s="20">
        <f t="shared" si="314"/>
        <v>-2000</v>
      </c>
      <c r="P1244" s="20">
        <f t="shared" si="315"/>
        <v>17800</v>
      </c>
      <c r="Q1244" s="26">
        <v>500</v>
      </c>
      <c r="R1244" s="26">
        <v>5000</v>
      </c>
      <c r="S1244" s="26">
        <v>1000</v>
      </c>
      <c r="T1244" s="26">
        <v>500</v>
      </c>
      <c r="U1244" s="26">
        <v>2000</v>
      </c>
      <c r="V1244" s="26">
        <v>3000</v>
      </c>
      <c r="W1244" s="26">
        <v>0</v>
      </c>
      <c r="X1244" s="26">
        <v>5000</v>
      </c>
      <c r="Y1244" s="26">
        <v>800</v>
      </c>
      <c r="Z1244" s="20">
        <f t="shared" si="316"/>
        <v>-19800</v>
      </c>
      <c r="AA1244" s="26">
        <f t="shared" si="317"/>
        <v>15000</v>
      </c>
      <c r="AB1244" s="26">
        <v>0</v>
      </c>
      <c r="AC1244" s="26">
        <v>15000</v>
      </c>
      <c r="AD1244" s="26">
        <v>0</v>
      </c>
      <c r="AE1244" s="26">
        <v>0</v>
      </c>
      <c r="AF1244" s="26">
        <f t="shared" si="318"/>
        <v>-34800</v>
      </c>
      <c r="AG1244" s="27">
        <f>SUM($AF$2:AF1244)/SUM($AH$2:AH1244)</f>
        <v>-3.3847787610619467E-3</v>
      </c>
      <c r="AH1244" s="28">
        <v>10000000</v>
      </c>
      <c r="AI1244" s="26">
        <f t="shared" si="319"/>
        <v>0</v>
      </c>
      <c r="AJ1244" s="26"/>
      <c r="AK1244" s="26"/>
      <c r="AL1244" s="26"/>
      <c r="AM1244" s="26"/>
      <c r="AN1244" s="26"/>
      <c r="AO1244" s="26"/>
      <c r="AP1244" s="26"/>
      <c r="AQ1244" s="26"/>
      <c r="AR1244" s="26"/>
      <c r="AS1244" s="26"/>
      <c r="AT1244" s="29"/>
      <c r="AU1244" s="29"/>
      <c r="AV1244" s="26"/>
      <c r="AW1244" s="26"/>
      <c r="AX1244" s="26"/>
      <c r="AY1244" s="26"/>
      <c r="AZ1244" s="26"/>
      <c r="BA1244" s="26"/>
      <c r="BB1244" s="26"/>
      <c r="BC1244" s="26"/>
      <c r="BD1244" s="26"/>
      <c r="BE1244" s="26"/>
      <c r="BF1244" s="26"/>
      <c r="BG1244" s="26"/>
      <c r="BH1244" s="26"/>
      <c r="BI1244" s="26"/>
      <c r="BJ1244" s="26"/>
      <c r="BK1244" s="26"/>
    </row>
    <row r="1245" spans="1:63" x14ac:dyDescent="0.2">
      <c r="A1245" s="34">
        <f t="shared" si="304"/>
        <v>2023</v>
      </c>
      <c r="B1245" s="34">
        <f t="shared" si="305"/>
        <v>5</v>
      </c>
      <c r="C1245" s="34">
        <f t="shared" si="306"/>
        <v>28</v>
      </c>
      <c r="D1245" s="25">
        <v>45074</v>
      </c>
      <c r="E1245" s="20">
        <f t="shared" si="307"/>
        <v>0</v>
      </c>
      <c r="F1245" s="26">
        <f t="shared" si="308"/>
        <v>0</v>
      </c>
      <c r="G1245" s="26">
        <f t="shared" si="309"/>
        <v>0</v>
      </c>
      <c r="H1245" s="37">
        <f t="shared" si="310"/>
        <v>0</v>
      </c>
      <c r="I1245" s="26">
        <f t="shared" si="311"/>
        <v>0</v>
      </c>
      <c r="J1245" s="20">
        <f t="shared" si="312"/>
        <v>19800</v>
      </c>
      <c r="K1245" s="20">
        <f t="shared" si="313"/>
        <v>2000</v>
      </c>
      <c r="L1245" s="26">
        <v>1000</v>
      </c>
      <c r="M1245" s="26">
        <v>0</v>
      </c>
      <c r="N1245" s="26">
        <v>1000</v>
      </c>
      <c r="O1245" s="20">
        <f t="shared" si="314"/>
        <v>-2000</v>
      </c>
      <c r="P1245" s="20">
        <f t="shared" si="315"/>
        <v>17800</v>
      </c>
      <c r="Q1245" s="26">
        <v>500</v>
      </c>
      <c r="R1245" s="26">
        <v>5000</v>
      </c>
      <c r="S1245" s="26">
        <v>1000</v>
      </c>
      <c r="T1245" s="26">
        <v>500</v>
      </c>
      <c r="U1245" s="26">
        <v>2000</v>
      </c>
      <c r="V1245" s="26">
        <v>3000</v>
      </c>
      <c r="W1245" s="26">
        <v>0</v>
      </c>
      <c r="X1245" s="26">
        <v>5000</v>
      </c>
      <c r="Y1245" s="26">
        <v>800</v>
      </c>
      <c r="Z1245" s="20">
        <f t="shared" si="316"/>
        <v>-19800</v>
      </c>
      <c r="AA1245" s="26">
        <f t="shared" si="317"/>
        <v>15000</v>
      </c>
      <c r="AB1245" s="26">
        <v>0</v>
      </c>
      <c r="AC1245" s="26">
        <v>15000</v>
      </c>
      <c r="AD1245" s="26">
        <v>0</v>
      </c>
      <c r="AE1245" s="26">
        <v>0</v>
      </c>
      <c r="AF1245" s="26">
        <f t="shared" si="318"/>
        <v>-34800</v>
      </c>
      <c r="AG1245" s="27">
        <f>SUM($AF$2:AF1245)/SUM($AH$2:AH1245)</f>
        <v>-3.3848553054662378E-3</v>
      </c>
      <c r="AH1245" s="28">
        <v>10000000</v>
      </c>
      <c r="AI1245" s="26">
        <f t="shared" si="319"/>
        <v>0</v>
      </c>
      <c r="AJ1245" s="26"/>
      <c r="AK1245" s="26"/>
      <c r="AL1245" s="26"/>
      <c r="AM1245" s="26"/>
      <c r="AN1245" s="26"/>
      <c r="AO1245" s="26"/>
      <c r="AP1245" s="26"/>
      <c r="AQ1245" s="26"/>
      <c r="AR1245" s="26"/>
      <c r="AS1245" s="26"/>
      <c r="AT1245" s="29"/>
      <c r="AU1245" s="29"/>
      <c r="AV1245" s="26"/>
      <c r="AW1245" s="26"/>
      <c r="AX1245" s="26"/>
      <c r="AY1245" s="26"/>
      <c r="AZ1245" s="26"/>
      <c r="BA1245" s="26"/>
      <c r="BB1245" s="26"/>
      <c r="BC1245" s="26"/>
      <c r="BD1245" s="26"/>
      <c r="BE1245" s="26"/>
      <c r="BF1245" s="26"/>
      <c r="BG1245" s="26"/>
      <c r="BH1245" s="26"/>
      <c r="BI1245" s="26"/>
      <c r="BJ1245" s="26"/>
      <c r="BK1245" s="26"/>
    </row>
    <row r="1246" spans="1:63" x14ac:dyDescent="0.2">
      <c r="A1246" s="34">
        <f t="shared" si="304"/>
        <v>2023</v>
      </c>
      <c r="B1246" s="34">
        <f t="shared" si="305"/>
        <v>5</v>
      </c>
      <c r="C1246" s="34">
        <f t="shared" si="306"/>
        <v>29</v>
      </c>
      <c r="D1246" s="25">
        <v>45075</v>
      </c>
      <c r="E1246" s="20">
        <f t="shared" si="307"/>
        <v>0</v>
      </c>
      <c r="F1246" s="26">
        <f t="shared" si="308"/>
        <v>0</v>
      </c>
      <c r="G1246" s="26">
        <f t="shared" si="309"/>
        <v>0</v>
      </c>
      <c r="H1246" s="37">
        <f t="shared" si="310"/>
        <v>0</v>
      </c>
      <c r="I1246" s="26">
        <f t="shared" si="311"/>
        <v>0</v>
      </c>
      <c r="J1246" s="20">
        <f t="shared" si="312"/>
        <v>19800</v>
      </c>
      <c r="K1246" s="20">
        <f t="shared" si="313"/>
        <v>2000</v>
      </c>
      <c r="L1246" s="26">
        <v>1000</v>
      </c>
      <c r="M1246" s="26">
        <v>0</v>
      </c>
      <c r="N1246" s="26">
        <v>1000</v>
      </c>
      <c r="O1246" s="20">
        <f t="shared" si="314"/>
        <v>-2000</v>
      </c>
      <c r="P1246" s="20">
        <f t="shared" si="315"/>
        <v>17800</v>
      </c>
      <c r="Q1246" s="26">
        <v>500</v>
      </c>
      <c r="R1246" s="26">
        <v>5000</v>
      </c>
      <c r="S1246" s="26">
        <v>1000</v>
      </c>
      <c r="T1246" s="26">
        <v>500</v>
      </c>
      <c r="U1246" s="26">
        <v>2000</v>
      </c>
      <c r="V1246" s="26">
        <v>3000</v>
      </c>
      <c r="W1246" s="26">
        <v>0</v>
      </c>
      <c r="X1246" s="26">
        <v>5000</v>
      </c>
      <c r="Y1246" s="26">
        <v>800</v>
      </c>
      <c r="Z1246" s="20">
        <f t="shared" si="316"/>
        <v>-19800</v>
      </c>
      <c r="AA1246" s="26">
        <f t="shared" si="317"/>
        <v>15000</v>
      </c>
      <c r="AB1246" s="26">
        <v>0</v>
      </c>
      <c r="AC1246" s="26">
        <v>15000</v>
      </c>
      <c r="AD1246" s="26">
        <v>0</v>
      </c>
      <c r="AE1246" s="26">
        <v>0</v>
      </c>
      <c r="AF1246" s="26">
        <f t="shared" si="318"/>
        <v>-34800</v>
      </c>
      <c r="AG1246" s="27">
        <f>SUM($AF$2:AF1246)/SUM($AH$2:AH1246)</f>
        <v>-3.3849317269076303E-3</v>
      </c>
      <c r="AH1246" s="28">
        <v>10000000</v>
      </c>
      <c r="AI1246" s="26">
        <f t="shared" si="319"/>
        <v>0</v>
      </c>
      <c r="AJ1246" s="26"/>
      <c r="AK1246" s="26"/>
      <c r="AL1246" s="26"/>
      <c r="AM1246" s="26"/>
      <c r="AN1246" s="26"/>
      <c r="AO1246" s="26"/>
      <c r="AP1246" s="26"/>
      <c r="AQ1246" s="26"/>
      <c r="AR1246" s="26"/>
      <c r="AS1246" s="26"/>
      <c r="AT1246" s="29"/>
      <c r="AU1246" s="29"/>
      <c r="AV1246" s="26"/>
      <c r="AW1246" s="26"/>
      <c r="AX1246" s="26"/>
      <c r="AY1246" s="26"/>
      <c r="AZ1246" s="26"/>
      <c r="BA1246" s="26"/>
      <c r="BB1246" s="26"/>
      <c r="BC1246" s="26"/>
      <c r="BD1246" s="26"/>
      <c r="BE1246" s="26"/>
      <c r="BF1246" s="26"/>
      <c r="BG1246" s="26"/>
      <c r="BH1246" s="26"/>
      <c r="BI1246" s="26"/>
      <c r="BJ1246" s="26"/>
      <c r="BK1246" s="26"/>
    </row>
    <row r="1247" spans="1:63" x14ac:dyDescent="0.2">
      <c r="A1247" s="34">
        <f t="shared" si="304"/>
        <v>2023</v>
      </c>
      <c r="B1247" s="34">
        <f t="shared" si="305"/>
        <v>5</v>
      </c>
      <c r="C1247" s="34">
        <f t="shared" si="306"/>
        <v>30</v>
      </c>
      <c r="D1247" s="25">
        <v>45076</v>
      </c>
      <c r="E1247" s="20">
        <f t="shared" si="307"/>
        <v>10100</v>
      </c>
      <c r="F1247" s="26">
        <f t="shared" si="308"/>
        <v>10000</v>
      </c>
      <c r="G1247" s="26">
        <f t="shared" si="309"/>
        <v>100</v>
      </c>
      <c r="H1247" s="37">
        <f t="shared" si="310"/>
        <v>1</v>
      </c>
      <c r="I1247" s="26">
        <f t="shared" si="311"/>
        <v>10000</v>
      </c>
      <c r="J1247" s="20">
        <f t="shared" si="312"/>
        <v>19800</v>
      </c>
      <c r="K1247" s="20">
        <f t="shared" si="313"/>
        <v>2000</v>
      </c>
      <c r="L1247" s="26">
        <v>1000</v>
      </c>
      <c r="M1247" s="26">
        <v>0</v>
      </c>
      <c r="N1247" s="26">
        <v>1000</v>
      </c>
      <c r="O1247" s="20">
        <f t="shared" si="314"/>
        <v>8100</v>
      </c>
      <c r="P1247" s="20">
        <f t="shared" si="315"/>
        <v>17800</v>
      </c>
      <c r="Q1247" s="26">
        <v>500</v>
      </c>
      <c r="R1247" s="26">
        <v>5000</v>
      </c>
      <c r="S1247" s="26">
        <v>1000</v>
      </c>
      <c r="T1247" s="26">
        <v>500</v>
      </c>
      <c r="U1247" s="26">
        <v>2000</v>
      </c>
      <c r="V1247" s="26">
        <v>3000</v>
      </c>
      <c r="W1247" s="26">
        <v>0</v>
      </c>
      <c r="X1247" s="26">
        <v>5000</v>
      </c>
      <c r="Y1247" s="26">
        <v>800</v>
      </c>
      <c r="Z1247" s="20">
        <f t="shared" si="316"/>
        <v>-9700</v>
      </c>
      <c r="AA1247" s="26">
        <f t="shared" si="317"/>
        <v>15000</v>
      </c>
      <c r="AB1247" s="26">
        <v>0</v>
      </c>
      <c r="AC1247" s="26">
        <v>15000</v>
      </c>
      <c r="AD1247" s="26">
        <v>0</v>
      </c>
      <c r="AE1247" s="26">
        <v>0</v>
      </c>
      <c r="AF1247" s="26">
        <f t="shared" si="318"/>
        <v>-24700</v>
      </c>
      <c r="AG1247" s="27">
        <f>SUM($AF$2:AF1247)/SUM($AH$2:AH1247)</f>
        <v>-3.3841974317817014E-3</v>
      </c>
      <c r="AH1247" s="28">
        <v>10000000</v>
      </c>
      <c r="AI1247" s="26">
        <f t="shared" si="319"/>
        <v>0</v>
      </c>
      <c r="AJ1247" s="26"/>
      <c r="AK1247" s="26"/>
      <c r="AL1247" s="26"/>
      <c r="AM1247" s="26"/>
      <c r="AN1247" s="26"/>
      <c r="AO1247" s="26"/>
      <c r="AP1247" s="26"/>
      <c r="AQ1247" s="26"/>
      <c r="AR1247" s="26"/>
      <c r="AS1247" s="26"/>
      <c r="AT1247" s="29"/>
      <c r="AU1247" s="29"/>
      <c r="AV1247" s="26"/>
      <c r="AW1247" s="26"/>
      <c r="AX1247" s="26"/>
      <c r="AY1247" s="26"/>
      <c r="AZ1247" s="26"/>
      <c r="BA1247" s="26"/>
      <c r="BB1247" s="26"/>
      <c r="BC1247" s="26"/>
      <c r="BD1247" s="26"/>
      <c r="BE1247" s="26"/>
      <c r="BF1247" s="26"/>
      <c r="BG1247" s="26"/>
      <c r="BH1247" s="26"/>
      <c r="BI1247" s="26"/>
      <c r="BJ1247" s="26"/>
      <c r="BK1247" s="26"/>
    </row>
    <row r="1248" spans="1:63" x14ac:dyDescent="0.2">
      <c r="A1248" s="34">
        <f t="shared" si="304"/>
        <v>2023</v>
      </c>
      <c r="B1248" s="34">
        <f t="shared" si="305"/>
        <v>5</v>
      </c>
      <c r="C1248" s="34">
        <f t="shared" si="306"/>
        <v>31</v>
      </c>
      <c r="D1248" s="25">
        <v>45077</v>
      </c>
      <c r="E1248" s="20">
        <f t="shared" si="307"/>
        <v>0</v>
      </c>
      <c r="F1248" s="26">
        <f t="shared" si="308"/>
        <v>0</v>
      </c>
      <c r="G1248" s="26">
        <f t="shared" si="309"/>
        <v>0</v>
      </c>
      <c r="H1248" s="37">
        <f t="shared" si="310"/>
        <v>0</v>
      </c>
      <c r="I1248" s="26">
        <f t="shared" si="311"/>
        <v>0</v>
      </c>
      <c r="J1248" s="20">
        <f t="shared" si="312"/>
        <v>19800</v>
      </c>
      <c r="K1248" s="20">
        <f t="shared" si="313"/>
        <v>2000</v>
      </c>
      <c r="L1248" s="26">
        <v>1000</v>
      </c>
      <c r="M1248" s="26">
        <v>0</v>
      </c>
      <c r="N1248" s="26">
        <v>1000</v>
      </c>
      <c r="O1248" s="20">
        <f t="shared" si="314"/>
        <v>-2000</v>
      </c>
      <c r="P1248" s="20">
        <f t="shared" si="315"/>
        <v>17800</v>
      </c>
      <c r="Q1248" s="26">
        <v>500</v>
      </c>
      <c r="R1248" s="26">
        <v>5000</v>
      </c>
      <c r="S1248" s="26">
        <v>1000</v>
      </c>
      <c r="T1248" s="26">
        <v>500</v>
      </c>
      <c r="U1248" s="26">
        <v>2000</v>
      </c>
      <c r="V1248" s="26">
        <v>3000</v>
      </c>
      <c r="W1248" s="26">
        <v>0</v>
      </c>
      <c r="X1248" s="26">
        <v>5000</v>
      </c>
      <c r="Y1248" s="26">
        <v>800</v>
      </c>
      <c r="Z1248" s="20">
        <f t="shared" si="316"/>
        <v>-19800</v>
      </c>
      <c r="AA1248" s="26">
        <f t="shared" si="317"/>
        <v>15000</v>
      </c>
      <c r="AB1248" s="26">
        <v>0</v>
      </c>
      <c r="AC1248" s="26">
        <v>15000</v>
      </c>
      <c r="AD1248" s="26">
        <v>0</v>
      </c>
      <c r="AE1248" s="26">
        <v>0</v>
      </c>
      <c r="AF1248" s="26">
        <f t="shared" si="318"/>
        <v>-34800</v>
      </c>
      <c r="AG1248" s="27">
        <f>SUM($AF$2:AF1248)/SUM($AH$2:AH1248)</f>
        <v>-3.3842742582197273E-3</v>
      </c>
      <c r="AH1248" s="28">
        <v>10000000</v>
      </c>
      <c r="AI1248" s="26">
        <f t="shared" si="319"/>
        <v>0</v>
      </c>
      <c r="AJ1248" s="26"/>
      <c r="AK1248" s="26"/>
      <c r="AL1248" s="26"/>
      <c r="AM1248" s="26"/>
      <c r="AN1248" s="26"/>
      <c r="AO1248" s="26"/>
      <c r="AP1248" s="26"/>
      <c r="AQ1248" s="26"/>
      <c r="AR1248" s="26"/>
      <c r="AS1248" s="26"/>
      <c r="AT1248" s="29"/>
      <c r="AU1248" s="29"/>
      <c r="AV1248" s="26"/>
      <c r="AW1248" s="26"/>
      <c r="AX1248" s="26"/>
      <c r="AY1248" s="26"/>
      <c r="AZ1248" s="26"/>
      <c r="BA1248" s="26"/>
      <c r="BB1248" s="26"/>
      <c r="BC1248" s="26"/>
      <c r="BD1248" s="26"/>
      <c r="BE1248" s="26"/>
      <c r="BF1248" s="26"/>
      <c r="BG1248" s="26"/>
      <c r="BH1248" s="26"/>
      <c r="BI1248" s="26"/>
      <c r="BJ1248" s="26"/>
      <c r="BK1248" s="26"/>
    </row>
    <row r="1249" spans="1:63" x14ac:dyDescent="0.2">
      <c r="A1249" s="34">
        <f t="shared" si="304"/>
        <v>2023</v>
      </c>
      <c r="B1249" s="34">
        <f t="shared" si="305"/>
        <v>6</v>
      </c>
      <c r="C1249" s="34">
        <f t="shared" si="306"/>
        <v>1</v>
      </c>
      <c r="D1249" s="25">
        <v>45078</v>
      </c>
      <c r="E1249" s="20">
        <f t="shared" si="307"/>
        <v>10000</v>
      </c>
      <c r="F1249" s="26">
        <f t="shared" si="308"/>
        <v>10000</v>
      </c>
      <c r="G1249" s="26">
        <f t="shared" si="309"/>
        <v>0</v>
      </c>
      <c r="H1249" s="37">
        <f t="shared" si="310"/>
        <v>1</v>
      </c>
      <c r="I1249" s="26">
        <f t="shared" si="311"/>
        <v>10000</v>
      </c>
      <c r="J1249" s="20">
        <f t="shared" si="312"/>
        <v>19800</v>
      </c>
      <c r="K1249" s="20">
        <f t="shared" si="313"/>
        <v>2000</v>
      </c>
      <c r="L1249" s="26">
        <v>1000</v>
      </c>
      <c r="M1249" s="26">
        <v>0</v>
      </c>
      <c r="N1249" s="26">
        <v>1000</v>
      </c>
      <c r="O1249" s="20">
        <f t="shared" si="314"/>
        <v>8000</v>
      </c>
      <c r="P1249" s="20">
        <f t="shared" si="315"/>
        <v>17800</v>
      </c>
      <c r="Q1249" s="26">
        <v>500</v>
      </c>
      <c r="R1249" s="26">
        <v>5000</v>
      </c>
      <c r="S1249" s="26">
        <v>1000</v>
      </c>
      <c r="T1249" s="26">
        <v>500</v>
      </c>
      <c r="U1249" s="26">
        <v>2000</v>
      </c>
      <c r="V1249" s="26">
        <v>3000</v>
      </c>
      <c r="W1249" s="26">
        <v>0</v>
      </c>
      <c r="X1249" s="26">
        <v>5000</v>
      </c>
      <c r="Y1249" s="26">
        <v>800</v>
      </c>
      <c r="Z1249" s="20">
        <f t="shared" si="316"/>
        <v>-9800</v>
      </c>
      <c r="AA1249" s="26">
        <f t="shared" si="317"/>
        <v>15000</v>
      </c>
      <c r="AB1249" s="26">
        <v>0</v>
      </c>
      <c r="AC1249" s="26">
        <v>15000</v>
      </c>
      <c r="AD1249" s="26">
        <v>0</v>
      </c>
      <c r="AE1249" s="26">
        <v>0</v>
      </c>
      <c r="AF1249" s="26">
        <f t="shared" si="318"/>
        <v>-24800</v>
      </c>
      <c r="AG1249" s="27">
        <f>SUM($AF$2:AF1249)/SUM($AH$2:AH1249)</f>
        <v>-3.3835496794871796E-3</v>
      </c>
      <c r="AH1249" s="28">
        <v>10000000</v>
      </c>
      <c r="AI1249" s="26">
        <f t="shared" si="319"/>
        <v>0</v>
      </c>
      <c r="AJ1249" s="26"/>
      <c r="AK1249" s="26"/>
      <c r="AL1249" s="26"/>
      <c r="AM1249" s="26"/>
      <c r="AN1249" s="26"/>
      <c r="AO1249" s="26"/>
      <c r="AP1249" s="26"/>
      <c r="AQ1249" s="26"/>
      <c r="AR1249" s="26"/>
      <c r="AS1249" s="26"/>
      <c r="AT1249" s="29"/>
      <c r="AU1249" s="29"/>
      <c r="AV1249" s="26"/>
      <c r="AW1249" s="26"/>
      <c r="AX1249" s="26"/>
      <c r="AY1249" s="26"/>
      <c r="AZ1249" s="26"/>
      <c r="BA1249" s="26"/>
      <c r="BB1249" s="26"/>
      <c r="BC1249" s="26"/>
      <c r="BD1249" s="26"/>
      <c r="BE1249" s="26"/>
      <c r="BF1249" s="26"/>
      <c r="BG1249" s="26"/>
      <c r="BH1249" s="26"/>
      <c r="BI1249" s="26"/>
      <c r="BJ1249" s="26"/>
      <c r="BK1249" s="26"/>
    </row>
    <row r="1250" spans="1:63" x14ac:dyDescent="0.2">
      <c r="A1250" s="34">
        <f t="shared" si="304"/>
        <v>2023</v>
      </c>
      <c r="B1250" s="34">
        <f t="shared" si="305"/>
        <v>6</v>
      </c>
      <c r="C1250" s="34">
        <f t="shared" si="306"/>
        <v>2</v>
      </c>
      <c r="D1250" s="25">
        <v>45079</v>
      </c>
      <c r="E1250" s="20">
        <f t="shared" si="307"/>
        <v>0</v>
      </c>
      <c r="F1250" s="26">
        <f t="shared" si="308"/>
        <v>0</v>
      </c>
      <c r="G1250" s="26">
        <f t="shared" si="309"/>
        <v>0</v>
      </c>
      <c r="H1250" s="37">
        <f t="shared" si="310"/>
        <v>0</v>
      </c>
      <c r="I1250" s="26">
        <f t="shared" si="311"/>
        <v>0</v>
      </c>
      <c r="J1250" s="20">
        <f t="shared" si="312"/>
        <v>19800</v>
      </c>
      <c r="K1250" s="20">
        <f t="shared" si="313"/>
        <v>2000</v>
      </c>
      <c r="L1250" s="26">
        <v>1000</v>
      </c>
      <c r="M1250" s="26">
        <v>0</v>
      </c>
      <c r="N1250" s="26">
        <v>1000</v>
      </c>
      <c r="O1250" s="20">
        <f t="shared" si="314"/>
        <v>-2000</v>
      </c>
      <c r="P1250" s="20">
        <f t="shared" si="315"/>
        <v>17800</v>
      </c>
      <c r="Q1250" s="26">
        <v>500</v>
      </c>
      <c r="R1250" s="26">
        <v>5000</v>
      </c>
      <c r="S1250" s="26">
        <v>1000</v>
      </c>
      <c r="T1250" s="26">
        <v>500</v>
      </c>
      <c r="U1250" s="26">
        <v>2000</v>
      </c>
      <c r="V1250" s="26">
        <v>3000</v>
      </c>
      <c r="W1250" s="26">
        <v>0</v>
      </c>
      <c r="X1250" s="26">
        <v>5000</v>
      </c>
      <c r="Y1250" s="26">
        <v>800</v>
      </c>
      <c r="Z1250" s="20">
        <f t="shared" si="316"/>
        <v>-19800</v>
      </c>
      <c r="AA1250" s="26">
        <f t="shared" si="317"/>
        <v>15000</v>
      </c>
      <c r="AB1250" s="26">
        <v>0</v>
      </c>
      <c r="AC1250" s="26">
        <v>15000</v>
      </c>
      <c r="AD1250" s="26">
        <v>0</v>
      </c>
      <c r="AE1250" s="26">
        <v>0</v>
      </c>
      <c r="AF1250" s="26">
        <f t="shared" si="318"/>
        <v>-34800</v>
      </c>
      <c r="AG1250" s="27">
        <f>SUM($AF$2:AF1250)/SUM($AH$2:AH1250)</f>
        <v>-3.3836269015212169E-3</v>
      </c>
      <c r="AH1250" s="28">
        <v>10000000</v>
      </c>
      <c r="AI1250" s="26">
        <f t="shared" si="319"/>
        <v>0</v>
      </c>
      <c r="AJ1250" s="26"/>
      <c r="AK1250" s="26"/>
      <c r="AL1250" s="26"/>
      <c r="AM1250" s="26"/>
      <c r="AN1250" s="26"/>
      <c r="AO1250" s="26"/>
      <c r="AP1250" s="26"/>
      <c r="AQ1250" s="26"/>
      <c r="AR1250" s="26"/>
      <c r="AS1250" s="26"/>
      <c r="AT1250" s="29"/>
      <c r="AU1250" s="29"/>
      <c r="AV1250" s="26"/>
      <c r="AW1250" s="26"/>
      <c r="AX1250" s="26"/>
      <c r="AY1250" s="26"/>
      <c r="AZ1250" s="26"/>
      <c r="BA1250" s="26"/>
      <c r="BB1250" s="26"/>
      <c r="BC1250" s="26"/>
      <c r="BD1250" s="26"/>
      <c r="BE1250" s="26"/>
      <c r="BF1250" s="26"/>
      <c r="BG1250" s="26"/>
      <c r="BH1250" s="26"/>
      <c r="BI1250" s="26"/>
      <c r="BJ1250" s="26"/>
      <c r="BK1250" s="26"/>
    </row>
    <row r="1251" spans="1:63" x14ac:dyDescent="0.2">
      <c r="A1251" s="34">
        <f t="shared" si="304"/>
        <v>2023</v>
      </c>
      <c r="B1251" s="34">
        <f t="shared" si="305"/>
        <v>6</v>
      </c>
      <c r="C1251" s="34">
        <f t="shared" si="306"/>
        <v>3</v>
      </c>
      <c r="D1251" s="25">
        <v>45080</v>
      </c>
      <c r="E1251" s="20">
        <f t="shared" si="307"/>
        <v>0</v>
      </c>
      <c r="F1251" s="26">
        <f t="shared" si="308"/>
        <v>0</v>
      </c>
      <c r="G1251" s="26">
        <f t="shared" si="309"/>
        <v>0</v>
      </c>
      <c r="H1251" s="37">
        <f t="shared" si="310"/>
        <v>0</v>
      </c>
      <c r="I1251" s="26">
        <f t="shared" si="311"/>
        <v>0</v>
      </c>
      <c r="J1251" s="20">
        <f t="shared" si="312"/>
        <v>19800</v>
      </c>
      <c r="K1251" s="20">
        <f t="shared" si="313"/>
        <v>2000</v>
      </c>
      <c r="L1251" s="26">
        <v>1000</v>
      </c>
      <c r="M1251" s="26">
        <v>0</v>
      </c>
      <c r="N1251" s="26">
        <v>1000</v>
      </c>
      <c r="O1251" s="20">
        <f t="shared" si="314"/>
        <v>-2000</v>
      </c>
      <c r="P1251" s="20">
        <f t="shared" si="315"/>
        <v>17800</v>
      </c>
      <c r="Q1251" s="26">
        <v>500</v>
      </c>
      <c r="R1251" s="26">
        <v>5000</v>
      </c>
      <c r="S1251" s="26">
        <v>1000</v>
      </c>
      <c r="T1251" s="26">
        <v>500</v>
      </c>
      <c r="U1251" s="26">
        <v>2000</v>
      </c>
      <c r="V1251" s="26">
        <v>3000</v>
      </c>
      <c r="W1251" s="26">
        <v>0</v>
      </c>
      <c r="X1251" s="26">
        <v>5000</v>
      </c>
      <c r="Y1251" s="26">
        <v>800</v>
      </c>
      <c r="Z1251" s="20">
        <f t="shared" si="316"/>
        <v>-19800</v>
      </c>
      <c r="AA1251" s="26">
        <f t="shared" si="317"/>
        <v>15000</v>
      </c>
      <c r="AB1251" s="26">
        <v>0</v>
      </c>
      <c r="AC1251" s="26">
        <v>15000</v>
      </c>
      <c r="AD1251" s="26">
        <v>0</v>
      </c>
      <c r="AE1251" s="26">
        <v>0</v>
      </c>
      <c r="AF1251" s="26">
        <f t="shared" si="318"/>
        <v>-34800</v>
      </c>
      <c r="AG1251" s="27">
        <f>SUM($AF$2:AF1251)/SUM($AH$2:AH1251)</f>
        <v>-3.383704E-3</v>
      </c>
      <c r="AH1251" s="28">
        <v>10000000</v>
      </c>
      <c r="AI1251" s="26">
        <f t="shared" si="319"/>
        <v>0</v>
      </c>
      <c r="AJ1251" s="26"/>
      <c r="AK1251" s="26"/>
      <c r="AL1251" s="26"/>
      <c r="AM1251" s="26"/>
      <c r="AN1251" s="26"/>
      <c r="AO1251" s="26"/>
      <c r="AP1251" s="26"/>
      <c r="AQ1251" s="26"/>
      <c r="AR1251" s="26"/>
      <c r="AS1251" s="26"/>
      <c r="AT1251" s="29"/>
      <c r="AU1251" s="29"/>
      <c r="AV1251" s="26"/>
      <c r="AW1251" s="26"/>
      <c r="AX1251" s="26"/>
      <c r="AY1251" s="26"/>
      <c r="AZ1251" s="26"/>
      <c r="BA1251" s="26"/>
      <c r="BB1251" s="26"/>
      <c r="BC1251" s="26"/>
      <c r="BD1251" s="26"/>
      <c r="BE1251" s="26"/>
      <c r="BF1251" s="26"/>
      <c r="BG1251" s="26"/>
      <c r="BH1251" s="26"/>
      <c r="BI1251" s="26"/>
      <c r="BJ1251" s="26"/>
      <c r="BK1251" s="26"/>
    </row>
    <row r="1252" spans="1:63" x14ac:dyDescent="0.2">
      <c r="A1252" s="34">
        <f t="shared" si="304"/>
        <v>2023</v>
      </c>
      <c r="B1252" s="34">
        <f t="shared" si="305"/>
        <v>6</v>
      </c>
      <c r="C1252" s="34">
        <f t="shared" si="306"/>
        <v>4</v>
      </c>
      <c r="D1252" s="25">
        <v>45081</v>
      </c>
      <c r="E1252" s="20">
        <f t="shared" si="307"/>
        <v>0</v>
      </c>
      <c r="F1252" s="26">
        <f t="shared" si="308"/>
        <v>0</v>
      </c>
      <c r="G1252" s="26">
        <f t="shared" si="309"/>
        <v>0</v>
      </c>
      <c r="H1252" s="37">
        <f t="shared" si="310"/>
        <v>0</v>
      </c>
      <c r="I1252" s="26">
        <f t="shared" si="311"/>
        <v>0</v>
      </c>
      <c r="J1252" s="20">
        <f t="shared" si="312"/>
        <v>19800</v>
      </c>
      <c r="K1252" s="20">
        <f t="shared" si="313"/>
        <v>2000</v>
      </c>
      <c r="L1252" s="26">
        <v>1000</v>
      </c>
      <c r="M1252" s="26">
        <v>0</v>
      </c>
      <c r="N1252" s="26">
        <v>1000</v>
      </c>
      <c r="O1252" s="20">
        <f t="shared" si="314"/>
        <v>-2000</v>
      </c>
      <c r="P1252" s="20">
        <f t="shared" si="315"/>
        <v>17800</v>
      </c>
      <c r="Q1252" s="26">
        <v>500</v>
      </c>
      <c r="R1252" s="26">
        <v>5000</v>
      </c>
      <c r="S1252" s="26">
        <v>1000</v>
      </c>
      <c r="T1252" s="26">
        <v>500</v>
      </c>
      <c r="U1252" s="26">
        <v>2000</v>
      </c>
      <c r="V1252" s="26">
        <v>3000</v>
      </c>
      <c r="W1252" s="26">
        <v>0</v>
      </c>
      <c r="X1252" s="26">
        <v>5000</v>
      </c>
      <c r="Y1252" s="26">
        <v>800</v>
      </c>
      <c r="Z1252" s="20">
        <f t="shared" si="316"/>
        <v>-19800</v>
      </c>
      <c r="AA1252" s="26">
        <f t="shared" si="317"/>
        <v>15000</v>
      </c>
      <c r="AB1252" s="26">
        <v>0</v>
      </c>
      <c r="AC1252" s="26">
        <v>15000</v>
      </c>
      <c r="AD1252" s="26">
        <v>0</v>
      </c>
      <c r="AE1252" s="26">
        <v>0</v>
      </c>
      <c r="AF1252" s="26">
        <f t="shared" si="318"/>
        <v>-34800</v>
      </c>
      <c r="AG1252" s="27">
        <f>SUM($AF$2:AF1252)/SUM($AH$2:AH1252)</f>
        <v>-3.383780975219824E-3</v>
      </c>
      <c r="AH1252" s="28">
        <v>10000000</v>
      </c>
      <c r="AI1252" s="26">
        <f t="shared" si="319"/>
        <v>0</v>
      </c>
      <c r="AJ1252" s="26"/>
      <c r="AK1252" s="26"/>
      <c r="AL1252" s="26"/>
      <c r="AM1252" s="26"/>
      <c r="AN1252" s="26"/>
      <c r="AO1252" s="26"/>
      <c r="AP1252" s="26"/>
      <c r="AQ1252" s="26"/>
      <c r="AR1252" s="26"/>
      <c r="AS1252" s="26"/>
      <c r="AT1252" s="29"/>
      <c r="AU1252" s="29"/>
      <c r="AV1252" s="26"/>
      <c r="AW1252" s="26"/>
      <c r="AX1252" s="26"/>
      <c r="AY1252" s="26"/>
      <c r="AZ1252" s="26"/>
      <c r="BA1252" s="26"/>
      <c r="BB1252" s="26"/>
      <c r="BC1252" s="26"/>
      <c r="BD1252" s="26"/>
      <c r="BE1252" s="26"/>
      <c r="BF1252" s="26"/>
      <c r="BG1252" s="26"/>
      <c r="BH1252" s="26"/>
      <c r="BI1252" s="26"/>
      <c r="BJ1252" s="26"/>
      <c r="BK1252" s="26"/>
    </row>
    <row r="1253" spans="1:63" x14ac:dyDescent="0.2">
      <c r="A1253" s="34">
        <f t="shared" si="304"/>
        <v>2023</v>
      </c>
      <c r="B1253" s="34">
        <f t="shared" si="305"/>
        <v>6</v>
      </c>
      <c r="C1253" s="34">
        <f t="shared" si="306"/>
        <v>5</v>
      </c>
      <c r="D1253" s="25">
        <v>45082</v>
      </c>
      <c r="E1253" s="20">
        <f t="shared" si="307"/>
        <v>0</v>
      </c>
      <c r="F1253" s="26">
        <f t="shared" si="308"/>
        <v>0</v>
      </c>
      <c r="G1253" s="26">
        <f t="shared" si="309"/>
        <v>0</v>
      </c>
      <c r="H1253" s="37">
        <f t="shared" si="310"/>
        <v>0</v>
      </c>
      <c r="I1253" s="26">
        <f t="shared" si="311"/>
        <v>0</v>
      </c>
      <c r="J1253" s="20">
        <f t="shared" si="312"/>
        <v>19800</v>
      </c>
      <c r="K1253" s="20">
        <f t="shared" si="313"/>
        <v>2000</v>
      </c>
      <c r="L1253" s="26">
        <v>1000</v>
      </c>
      <c r="M1253" s="26">
        <v>0</v>
      </c>
      <c r="N1253" s="26">
        <v>1000</v>
      </c>
      <c r="O1253" s="20">
        <f t="shared" si="314"/>
        <v>-2000</v>
      </c>
      <c r="P1253" s="20">
        <f t="shared" si="315"/>
        <v>17800</v>
      </c>
      <c r="Q1253" s="26">
        <v>500</v>
      </c>
      <c r="R1253" s="26">
        <v>5000</v>
      </c>
      <c r="S1253" s="26">
        <v>1000</v>
      </c>
      <c r="T1253" s="26">
        <v>500</v>
      </c>
      <c r="U1253" s="26">
        <v>2000</v>
      </c>
      <c r="V1253" s="26">
        <v>3000</v>
      </c>
      <c r="W1253" s="26">
        <v>0</v>
      </c>
      <c r="X1253" s="26">
        <v>5000</v>
      </c>
      <c r="Y1253" s="26">
        <v>800</v>
      </c>
      <c r="Z1253" s="20">
        <f t="shared" si="316"/>
        <v>-19800</v>
      </c>
      <c r="AA1253" s="26">
        <f t="shared" si="317"/>
        <v>15000</v>
      </c>
      <c r="AB1253" s="26">
        <v>0</v>
      </c>
      <c r="AC1253" s="26">
        <v>15000</v>
      </c>
      <c r="AD1253" s="26">
        <v>0</v>
      </c>
      <c r="AE1253" s="26">
        <v>0</v>
      </c>
      <c r="AF1253" s="26">
        <f t="shared" si="318"/>
        <v>-34800</v>
      </c>
      <c r="AG1253" s="27">
        <f>SUM($AF$2:AF1253)/SUM($AH$2:AH1253)</f>
        <v>-3.3838578274760383E-3</v>
      </c>
      <c r="AH1253" s="28">
        <v>10000000</v>
      </c>
      <c r="AI1253" s="26">
        <f t="shared" si="319"/>
        <v>0</v>
      </c>
      <c r="AJ1253" s="26"/>
      <c r="AK1253" s="26"/>
      <c r="AL1253" s="26"/>
      <c r="AM1253" s="26"/>
      <c r="AN1253" s="26"/>
      <c r="AO1253" s="26"/>
      <c r="AP1253" s="26"/>
      <c r="AQ1253" s="26"/>
      <c r="AR1253" s="26"/>
      <c r="AS1253" s="26"/>
      <c r="AT1253" s="29"/>
      <c r="AU1253" s="29"/>
      <c r="AV1253" s="26"/>
      <c r="AW1253" s="26"/>
      <c r="AX1253" s="26"/>
      <c r="AY1253" s="26"/>
      <c r="AZ1253" s="26"/>
      <c r="BA1253" s="26"/>
      <c r="BB1253" s="26"/>
      <c r="BC1253" s="26"/>
      <c r="BD1253" s="26"/>
      <c r="BE1253" s="26"/>
      <c r="BF1253" s="26"/>
      <c r="BG1253" s="26"/>
      <c r="BH1253" s="26"/>
      <c r="BI1253" s="26"/>
      <c r="BJ1253" s="26"/>
      <c r="BK1253" s="26"/>
    </row>
    <row r="1254" spans="1:63" x14ac:dyDescent="0.2">
      <c r="A1254" s="34">
        <f t="shared" si="304"/>
        <v>2023</v>
      </c>
      <c r="B1254" s="34">
        <f t="shared" si="305"/>
        <v>6</v>
      </c>
      <c r="C1254" s="34">
        <f t="shared" si="306"/>
        <v>6</v>
      </c>
      <c r="D1254" s="25">
        <v>45083</v>
      </c>
      <c r="E1254" s="20">
        <f t="shared" si="307"/>
        <v>0</v>
      </c>
      <c r="F1254" s="26">
        <f t="shared" si="308"/>
        <v>0</v>
      </c>
      <c r="G1254" s="26">
        <f t="shared" si="309"/>
        <v>0</v>
      </c>
      <c r="H1254" s="37">
        <f t="shared" si="310"/>
        <v>0</v>
      </c>
      <c r="I1254" s="26">
        <f t="shared" si="311"/>
        <v>0</v>
      </c>
      <c r="J1254" s="20">
        <f t="shared" si="312"/>
        <v>19800</v>
      </c>
      <c r="K1254" s="20">
        <f t="shared" si="313"/>
        <v>2000</v>
      </c>
      <c r="L1254" s="26">
        <v>1000</v>
      </c>
      <c r="M1254" s="26">
        <v>0</v>
      </c>
      <c r="N1254" s="26">
        <v>1000</v>
      </c>
      <c r="O1254" s="20">
        <f t="shared" si="314"/>
        <v>-2000</v>
      </c>
      <c r="P1254" s="20">
        <f t="shared" si="315"/>
        <v>17800</v>
      </c>
      <c r="Q1254" s="26">
        <v>500</v>
      </c>
      <c r="R1254" s="26">
        <v>5000</v>
      </c>
      <c r="S1254" s="26">
        <v>1000</v>
      </c>
      <c r="T1254" s="26">
        <v>500</v>
      </c>
      <c r="U1254" s="26">
        <v>2000</v>
      </c>
      <c r="V1254" s="26">
        <v>3000</v>
      </c>
      <c r="W1254" s="26">
        <v>0</v>
      </c>
      <c r="X1254" s="26">
        <v>5000</v>
      </c>
      <c r="Y1254" s="26">
        <v>800</v>
      </c>
      <c r="Z1254" s="20">
        <f t="shared" si="316"/>
        <v>-19800</v>
      </c>
      <c r="AA1254" s="26">
        <f t="shared" si="317"/>
        <v>15000</v>
      </c>
      <c r="AB1254" s="26">
        <v>0</v>
      </c>
      <c r="AC1254" s="26">
        <v>15000</v>
      </c>
      <c r="AD1254" s="26">
        <v>0</v>
      </c>
      <c r="AE1254" s="26">
        <v>0</v>
      </c>
      <c r="AF1254" s="26">
        <f t="shared" si="318"/>
        <v>-34800</v>
      </c>
      <c r="AG1254" s="27">
        <f>SUM($AF$2:AF1254)/SUM($AH$2:AH1254)</f>
        <v>-3.3839345570630488E-3</v>
      </c>
      <c r="AH1254" s="28">
        <v>10000000</v>
      </c>
      <c r="AI1254" s="26">
        <f t="shared" si="319"/>
        <v>0</v>
      </c>
      <c r="AJ1254" s="26"/>
      <c r="AK1254" s="26"/>
      <c r="AL1254" s="26"/>
      <c r="AM1254" s="26"/>
      <c r="AN1254" s="26"/>
      <c r="AO1254" s="26"/>
      <c r="AP1254" s="26"/>
      <c r="AQ1254" s="26"/>
      <c r="AR1254" s="26"/>
      <c r="AS1254" s="26"/>
      <c r="AT1254" s="29"/>
      <c r="AU1254" s="29"/>
      <c r="AV1254" s="26"/>
      <c r="AW1254" s="26"/>
      <c r="AX1254" s="26"/>
      <c r="AY1254" s="26"/>
      <c r="AZ1254" s="26"/>
      <c r="BA1254" s="26"/>
      <c r="BB1254" s="26"/>
      <c r="BC1254" s="26"/>
      <c r="BD1254" s="26"/>
      <c r="BE1254" s="26"/>
      <c r="BF1254" s="26"/>
      <c r="BG1254" s="26"/>
      <c r="BH1254" s="26"/>
      <c r="BI1254" s="26"/>
      <c r="BJ1254" s="26"/>
      <c r="BK1254" s="26"/>
    </row>
    <row r="1255" spans="1:63" x14ac:dyDescent="0.2">
      <c r="A1255" s="34">
        <f t="shared" si="304"/>
        <v>2023</v>
      </c>
      <c r="B1255" s="34">
        <f t="shared" si="305"/>
        <v>6</v>
      </c>
      <c r="C1255" s="34">
        <f t="shared" si="306"/>
        <v>7</v>
      </c>
      <c r="D1255" s="25">
        <v>45084</v>
      </c>
      <c r="E1255" s="20">
        <f t="shared" si="307"/>
        <v>0</v>
      </c>
      <c r="F1255" s="26">
        <f t="shared" si="308"/>
        <v>0</v>
      </c>
      <c r="G1255" s="26">
        <f t="shared" si="309"/>
        <v>0</v>
      </c>
      <c r="H1255" s="37">
        <f t="shared" si="310"/>
        <v>0</v>
      </c>
      <c r="I1255" s="26">
        <f t="shared" si="311"/>
        <v>0</v>
      </c>
      <c r="J1255" s="20">
        <f t="shared" si="312"/>
        <v>19800</v>
      </c>
      <c r="K1255" s="20">
        <f t="shared" si="313"/>
        <v>2000</v>
      </c>
      <c r="L1255" s="26">
        <v>1000</v>
      </c>
      <c r="M1255" s="26">
        <v>0</v>
      </c>
      <c r="N1255" s="26">
        <v>1000</v>
      </c>
      <c r="O1255" s="20">
        <f t="shared" si="314"/>
        <v>-2000</v>
      </c>
      <c r="P1255" s="20">
        <f t="shared" si="315"/>
        <v>17800</v>
      </c>
      <c r="Q1255" s="26">
        <v>500</v>
      </c>
      <c r="R1255" s="26">
        <v>5000</v>
      </c>
      <c r="S1255" s="26">
        <v>1000</v>
      </c>
      <c r="T1255" s="26">
        <v>500</v>
      </c>
      <c r="U1255" s="26">
        <v>2000</v>
      </c>
      <c r="V1255" s="26">
        <v>3000</v>
      </c>
      <c r="W1255" s="26">
        <v>0</v>
      </c>
      <c r="X1255" s="26">
        <v>5000</v>
      </c>
      <c r="Y1255" s="26">
        <v>800</v>
      </c>
      <c r="Z1255" s="20">
        <f t="shared" si="316"/>
        <v>-19800</v>
      </c>
      <c r="AA1255" s="26">
        <f t="shared" si="317"/>
        <v>15000</v>
      </c>
      <c r="AB1255" s="26">
        <v>0</v>
      </c>
      <c r="AC1255" s="26">
        <v>15000</v>
      </c>
      <c r="AD1255" s="26">
        <v>0</v>
      </c>
      <c r="AE1255" s="26">
        <v>0</v>
      </c>
      <c r="AF1255" s="26">
        <f t="shared" si="318"/>
        <v>-34800</v>
      </c>
      <c r="AG1255" s="27">
        <f>SUM($AF$2:AF1255)/SUM($AH$2:AH1255)</f>
        <v>-3.3840111642743221E-3</v>
      </c>
      <c r="AH1255" s="28">
        <v>10000000</v>
      </c>
      <c r="AI1255" s="26">
        <f t="shared" si="319"/>
        <v>0</v>
      </c>
      <c r="AJ1255" s="26"/>
      <c r="AK1255" s="26"/>
      <c r="AL1255" s="26"/>
      <c r="AM1255" s="26"/>
      <c r="AN1255" s="26"/>
      <c r="AO1255" s="26"/>
      <c r="AP1255" s="26"/>
      <c r="AQ1255" s="26"/>
      <c r="AR1255" s="26"/>
      <c r="AS1255" s="26"/>
      <c r="AT1255" s="29"/>
      <c r="AU1255" s="29"/>
      <c r="AV1255" s="26"/>
      <c r="AW1255" s="26"/>
      <c r="AX1255" s="26"/>
      <c r="AY1255" s="26"/>
      <c r="AZ1255" s="26"/>
      <c r="BA1255" s="26"/>
      <c r="BB1255" s="26"/>
      <c r="BC1255" s="26"/>
      <c r="BD1255" s="26"/>
      <c r="BE1255" s="26"/>
      <c r="BF1255" s="26"/>
      <c r="BG1255" s="26"/>
      <c r="BH1255" s="26"/>
      <c r="BI1255" s="26"/>
      <c r="BJ1255" s="26"/>
      <c r="BK1255" s="26"/>
    </row>
    <row r="1256" spans="1:63" x14ac:dyDescent="0.2">
      <c r="A1256" s="34">
        <f t="shared" si="304"/>
        <v>2023</v>
      </c>
      <c r="B1256" s="34">
        <f t="shared" si="305"/>
        <v>6</v>
      </c>
      <c r="C1256" s="34">
        <f t="shared" si="306"/>
        <v>8</v>
      </c>
      <c r="D1256" s="25">
        <v>45085</v>
      </c>
      <c r="E1256" s="20">
        <f t="shared" si="307"/>
        <v>0</v>
      </c>
      <c r="F1256" s="26">
        <f t="shared" si="308"/>
        <v>0</v>
      </c>
      <c r="G1256" s="26">
        <f t="shared" si="309"/>
        <v>0</v>
      </c>
      <c r="H1256" s="37">
        <f t="shared" si="310"/>
        <v>0</v>
      </c>
      <c r="I1256" s="26">
        <f t="shared" si="311"/>
        <v>0</v>
      </c>
      <c r="J1256" s="20">
        <f t="shared" si="312"/>
        <v>19800</v>
      </c>
      <c r="K1256" s="20">
        <f t="shared" si="313"/>
        <v>2000</v>
      </c>
      <c r="L1256" s="26">
        <v>1000</v>
      </c>
      <c r="M1256" s="26">
        <v>0</v>
      </c>
      <c r="N1256" s="26">
        <v>1000</v>
      </c>
      <c r="O1256" s="20">
        <f t="shared" si="314"/>
        <v>-2000</v>
      </c>
      <c r="P1256" s="20">
        <f t="shared" si="315"/>
        <v>17800</v>
      </c>
      <c r="Q1256" s="26">
        <v>500</v>
      </c>
      <c r="R1256" s="26">
        <v>5000</v>
      </c>
      <c r="S1256" s="26">
        <v>1000</v>
      </c>
      <c r="T1256" s="26">
        <v>500</v>
      </c>
      <c r="U1256" s="26">
        <v>2000</v>
      </c>
      <c r="V1256" s="26">
        <v>3000</v>
      </c>
      <c r="W1256" s="26">
        <v>0</v>
      </c>
      <c r="X1256" s="26">
        <v>5000</v>
      </c>
      <c r="Y1256" s="26">
        <v>800</v>
      </c>
      <c r="Z1256" s="20">
        <f t="shared" si="316"/>
        <v>-19800</v>
      </c>
      <c r="AA1256" s="26">
        <f t="shared" si="317"/>
        <v>15000</v>
      </c>
      <c r="AB1256" s="26">
        <v>0</v>
      </c>
      <c r="AC1256" s="26">
        <v>15000</v>
      </c>
      <c r="AD1256" s="26">
        <v>0</v>
      </c>
      <c r="AE1256" s="26">
        <v>0</v>
      </c>
      <c r="AF1256" s="26">
        <f t="shared" si="318"/>
        <v>-34800</v>
      </c>
      <c r="AG1256" s="27">
        <f>SUM($AF$2:AF1256)/SUM($AH$2:AH1256)</f>
        <v>-3.3840876494023904E-3</v>
      </c>
      <c r="AH1256" s="28">
        <v>10000000</v>
      </c>
      <c r="AI1256" s="26">
        <f t="shared" si="319"/>
        <v>0</v>
      </c>
      <c r="AJ1256" s="26"/>
      <c r="AK1256" s="26"/>
      <c r="AL1256" s="26"/>
      <c r="AM1256" s="26"/>
      <c r="AN1256" s="26"/>
      <c r="AO1256" s="26"/>
      <c r="AP1256" s="26"/>
      <c r="AQ1256" s="26"/>
      <c r="AR1256" s="26"/>
      <c r="AS1256" s="26"/>
      <c r="AT1256" s="29"/>
      <c r="AU1256" s="29"/>
      <c r="AV1256" s="26"/>
      <c r="AW1256" s="26"/>
      <c r="AX1256" s="26"/>
      <c r="AY1256" s="26"/>
      <c r="AZ1256" s="26"/>
      <c r="BA1256" s="26"/>
      <c r="BB1256" s="26"/>
      <c r="BC1256" s="26"/>
      <c r="BD1256" s="26"/>
      <c r="BE1256" s="26"/>
      <c r="BF1256" s="26"/>
      <c r="BG1256" s="26"/>
      <c r="BH1256" s="26"/>
      <c r="BI1256" s="26"/>
      <c r="BJ1256" s="26"/>
      <c r="BK1256" s="26"/>
    </row>
    <row r="1257" spans="1:63" x14ac:dyDescent="0.2">
      <c r="A1257" s="34">
        <f t="shared" si="304"/>
        <v>2023</v>
      </c>
      <c r="B1257" s="34">
        <f t="shared" si="305"/>
        <v>6</v>
      </c>
      <c r="C1257" s="34">
        <f t="shared" si="306"/>
        <v>9</v>
      </c>
      <c r="D1257" s="25">
        <v>45086</v>
      </c>
      <c r="E1257" s="20">
        <f t="shared" si="307"/>
        <v>0</v>
      </c>
      <c r="F1257" s="26">
        <f t="shared" si="308"/>
        <v>0</v>
      </c>
      <c r="G1257" s="26">
        <f t="shared" si="309"/>
        <v>0</v>
      </c>
      <c r="H1257" s="37">
        <f t="shared" si="310"/>
        <v>0</v>
      </c>
      <c r="I1257" s="26">
        <f t="shared" si="311"/>
        <v>0</v>
      </c>
      <c r="J1257" s="20">
        <f t="shared" si="312"/>
        <v>19800</v>
      </c>
      <c r="K1257" s="20">
        <f t="shared" si="313"/>
        <v>2000</v>
      </c>
      <c r="L1257" s="26">
        <v>1000</v>
      </c>
      <c r="M1257" s="26">
        <v>0</v>
      </c>
      <c r="N1257" s="26">
        <v>1000</v>
      </c>
      <c r="O1257" s="20">
        <f t="shared" si="314"/>
        <v>-2000</v>
      </c>
      <c r="P1257" s="20">
        <f t="shared" si="315"/>
        <v>17800</v>
      </c>
      <c r="Q1257" s="26">
        <v>500</v>
      </c>
      <c r="R1257" s="26">
        <v>5000</v>
      </c>
      <c r="S1257" s="26">
        <v>1000</v>
      </c>
      <c r="T1257" s="26">
        <v>500</v>
      </c>
      <c r="U1257" s="26">
        <v>2000</v>
      </c>
      <c r="V1257" s="26">
        <v>3000</v>
      </c>
      <c r="W1257" s="26">
        <v>0</v>
      </c>
      <c r="X1257" s="26">
        <v>5000</v>
      </c>
      <c r="Y1257" s="26">
        <v>800</v>
      </c>
      <c r="Z1257" s="20">
        <f t="shared" si="316"/>
        <v>-19800</v>
      </c>
      <c r="AA1257" s="26">
        <f t="shared" si="317"/>
        <v>15000</v>
      </c>
      <c r="AB1257" s="26">
        <v>0</v>
      </c>
      <c r="AC1257" s="26">
        <v>15000</v>
      </c>
      <c r="AD1257" s="26">
        <v>0</v>
      </c>
      <c r="AE1257" s="26">
        <v>0</v>
      </c>
      <c r="AF1257" s="26">
        <f t="shared" si="318"/>
        <v>-34800</v>
      </c>
      <c r="AG1257" s="27">
        <f>SUM($AF$2:AF1257)/SUM($AH$2:AH1257)</f>
        <v>-3.3841640127388536E-3</v>
      </c>
      <c r="AH1257" s="28">
        <v>10000000</v>
      </c>
      <c r="AI1257" s="26">
        <f t="shared" si="319"/>
        <v>0</v>
      </c>
      <c r="AJ1257" s="26"/>
      <c r="AK1257" s="26"/>
      <c r="AL1257" s="26"/>
      <c r="AM1257" s="26"/>
      <c r="AN1257" s="26"/>
      <c r="AO1257" s="26"/>
      <c r="AP1257" s="26"/>
      <c r="AQ1257" s="26"/>
      <c r="AR1257" s="26"/>
      <c r="AS1257" s="26"/>
      <c r="AT1257" s="29"/>
      <c r="AU1257" s="29"/>
      <c r="AV1257" s="26"/>
      <c r="AW1257" s="26"/>
      <c r="AX1257" s="26"/>
      <c r="AY1257" s="26"/>
      <c r="AZ1257" s="26"/>
      <c r="BA1257" s="26"/>
      <c r="BB1257" s="26"/>
      <c r="BC1257" s="26"/>
      <c r="BD1257" s="26"/>
      <c r="BE1257" s="26"/>
      <c r="BF1257" s="26"/>
      <c r="BG1257" s="26"/>
      <c r="BH1257" s="26"/>
      <c r="BI1257" s="26"/>
      <c r="BJ1257" s="26"/>
      <c r="BK1257" s="26"/>
    </row>
    <row r="1258" spans="1:63" x14ac:dyDescent="0.2">
      <c r="A1258" s="34">
        <f t="shared" si="304"/>
        <v>2023</v>
      </c>
      <c r="B1258" s="34">
        <f t="shared" si="305"/>
        <v>6</v>
      </c>
      <c r="C1258" s="34">
        <f t="shared" si="306"/>
        <v>10</v>
      </c>
      <c r="D1258" s="25">
        <v>45087</v>
      </c>
      <c r="E1258" s="20">
        <f t="shared" si="307"/>
        <v>0</v>
      </c>
      <c r="F1258" s="26">
        <f t="shared" si="308"/>
        <v>0</v>
      </c>
      <c r="G1258" s="26">
        <f t="shared" si="309"/>
        <v>0</v>
      </c>
      <c r="H1258" s="37">
        <f t="shared" si="310"/>
        <v>0</v>
      </c>
      <c r="I1258" s="26">
        <f t="shared" si="311"/>
        <v>0</v>
      </c>
      <c r="J1258" s="20">
        <f t="shared" si="312"/>
        <v>19800</v>
      </c>
      <c r="K1258" s="20">
        <f t="shared" si="313"/>
        <v>2000</v>
      </c>
      <c r="L1258" s="26">
        <v>1000</v>
      </c>
      <c r="M1258" s="26">
        <v>0</v>
      </c>
      <c r="N1258" s="26">
        <v>1000</v>
      </c>
      <c r="O1258" s="20">
        <f t="shared" si="314"/>
        <v>-2000</v>
      </c>
      <c r="P1258" s="20">
        <f t="shared" si="315"/>
        <v>17800</v>
      </c>
      <c r="Q1258" s="26">
        <v>500</v>
      </c>
      <c r="R1258" s="26">
        <v>5000</v>
      </c>
      <c r="S1258" s="26">
        <v>1000</v>
      </c>
      <c r="T1258" s="26">
        <v>500</v>
      </c>
      <c r="U1258" s="26">
        <v>2000</v>
      </c>
      <c r="V1258" s="26">
        <v>3000</v>
      </c>
      <c r="W1258" s="26">
        <v>0</v>
      </c>
      <c r="X1258" s="26">
        <v>5000</v>
      </c>
      <c r="Y1258" s="26">
        <v>800</v>
      </c>
      <c r="Z1258" s="20">
        <f t="shared" si="316"/>
        <v>-19800</v>
      </c>
      <c r="AA1258" s="26">
        <f t="shared" si="317"/>
        <v>15000</v>
      </c>
      <c r="AB1258" s="26">
        <v>0</v>
      </c>
      <c r="AC1258" s="26">
        <v>15000</v>
      </c>
      <c r="AD1258" s="26">
        <v>0</v>
      </c>
      <c r="AE1258" s="26">
        <v>0</v>
      </c>
      <c r="AF1258" s="26">
        <f t="shared" si="318"/>
        <v>-34800</v>
      </c>
      <c r="AG1258" s="27">
        <f>SUM($AF$2:AF1258)/SUM($AH$2:AH1258)</f>
        <v>-3.3842402545743834E-3</v>
      </c>
      <c r="AH1258" s="28">
        <v>10000000</v>
      </c>
      <c r="AI1258" s="26">
        <f t="shared" si="319"/>
        <v>0</v>
      </c>
      <c r="AJ1258" s="26"/>
      <c r="AK1258" s="26"/>
      <c r="AL1258" s="26"/>
      <c r="AM1258" s="26"/>
      <c r="AN1258" s="26"/>
      <c r="AO1258" s="26"/>
      <c r="AP1258" s="26"/>
      <c r="AQ1258" s="26"/>
      <c r="AR1258" s="26"/>
      <c r="AS1258" s="26"/>
      <c r="AT1258" s="29"/>
      <c r="AU1258" s="29"/>
      <c r="AV1258" s="26"/>
      <c r="AW1258" s="26"/>
      <c r="AX1258" s="26"/>
      <c r="AY1258" s="26"/>
      <c r="AZ1258" s="26"/>
      <c r="BA1258" s="26"/>
      <c r="BB1258" s="26"/>
      <c r="BC1258" s="26"/>
      <c r="BD1258" s="26"/>
      <c r="BE1258" s="26"/>
      <c r="BF1258" s="26"/>
      <c r="BG1258" s="26"/>
      <c r="BH1258" s="26"/>
      <c r="BI1258" s="26"/>
      <c r="BJ1258" s="26"/>
      <c r="BK1258" s="26"/>
    </row>
    <row r="1259" spans="1:63" x14ac:dyDescent="0.2">
      <c r="A1259" s="34">
        <f t="shared" si="304"/>
        <v>2023</v>
      </c>
      <c r="B1259" s="34">
        <f t="shared" si="305"/>
        <v>6</v>
      </c>
      <c r="C1259" s="34">
        <f t="shared" si="306"/>
        <v>11</v>
      </c>
      <c r="D1259" s="25">
        <v>45088</v>
      </c>
      <c r="E1259" s="20">
        <f t="shared" si="307"/>
        <v>0</v>
      </c>
      <c r="F1259" s="26">
        <f t="shared" si="308"/>
        <v>0</v>
      </c>
      <c r="G1259" s="26">
        <f t="shared" si="309"/>
        <v>0</v>
      </c>
      <c r="H1259" s="37">
        <f t="shared" si="310"/>
        <v>0</v>
      </c>
      <c r="I1259" s="26">
        <f t="shared" si="311"/>
        <v>0</v>
      </c>
      <c r="J1259" s="20">
        <f t="shared" si="312"/>
        <v>19800</v>
      </c>
      <c r="K1259" s="20">
        <f t="shared" si="313"/>
        <v>2000</v>
      </c>
      <c r="L1259" s="26">
        <v>1000</v>
      </c>
      <c r="M1259" s="26">
        <v>0</v>
      </c>
      <c r="N1259" s="26">
        <v>1000</v>
      </c>
      <c r="O1259" s="20">
        <f t="shared" si="314"/>
        <v>-2000</v>
      </c>
      <c r="P1259" s="20">
        <f t="shared" si="315"/>
        <v>17800</v>
      </c>
      <c r="Q1259" s="26">
        <v>500</v>
      </c>
      <c r="R1259" s="26">
        <v>5000</v>
      </c>
      <c r="S1259" s="26">
        <v>1000</v>
      </c>
      <c r="T1259" s="26">
        <v>500</v>
      </c>
      <c r="U1259" s="26">
        <v>2000</v>
      </c>
      <c r="V1259" s="26">
        <v>3000</v>
      </c>
      <c r="W1259" s="26">
        <v>0</v>
      </c>
      <c r="X1259" s="26">
        <v>5000</v>
      </c>
      <c r="Y1259" s="26">
        <v>800</v>
      </c>
      <c r="Z1259" s="20">
        <f t="shared" si="316"/>
        <v>-19800</v>
      </c>
      <c r="AA1259" s="26">
        <f t="shared" si="317"/>
        <v>15000</v>
      </c>
      <c r="AB1259" s="26">
        <v>0</v>
      </c>
      <c r="AC1259" s="26">
        <v>15000</v>
      </c>
      <c r="AD1259" s="26">
        <v>0</v>
      </c>
      <c r="AE1259" s="26">
        <v>0</v>
      </c>
      <c r="AF1259" s="26">
        <f t="shared" si="318"/>
        <v>-34800</v>
      </c>
      <c r="AG1259" s="27">
        <f>SUM($AF$2:AF1259)/SUM($AH$2:AH1259)</f>
        <v>-3.384316375198728E-3</v>
      </c>
      <c r="AH1259" s="28">
        <v>10000000</v>
      </c>
      <c r="AI1259" s="26">
        <f t="shared" si="319"/>
        <v>0</v>
      </c>
      <c r="AJ1259" s="26"/>
      <c r="AK1259" s="26"/>
      <c r="AL1259" s="26"/>
      <c r="AM1259" s="26"/>
      <c r="AN1259" s="26"/>
      <c r="AO1259" s="26"/>
      <c r="AP1259" s="26"/>
      <c r="AQ1259" s="26"/>
      <c r="AR1259" s="26"/>
      <c r="AS1259" s="26"/>
      <c r="AT1259" s="29"/>
      <c r="AU1259" s="29"/>
      <c r="AV1259" s="26"/>
      <c r="AW1259" s="26"/>
      <c r="AX1259" s="26"/>
      <c r="AY1259" s="26"/>
      <c r="AZ1259" s="26"/>
      <c r="BA1259" s="26"/>
      <c r="BB1259" s="26"/>
      <c r="BC1259" s="26"/>
      <c r="BD1259" s="26"/>
      <c r="BE1259" s="26"/>
      <c r="BF1259" s="26"/>
      <c r="BG1259" s="26"/>
      <c r="BH1259" s="26"/>
      <c r="BI1259" s="26"/>
      <c r="BJ1259" s="26"/>
      <c r="BK1259" s="26"/>
    </row>
    <row r="1260" spans="1:63" x14ac:dyDescent="0.2">
      <c r="A1260" s="34">
        <f t="shared" si="304"/>
        <v>2023</v>
      </c>
      <c r="B1260" s="34">
        <f t="shared" si="305"/>
        <v>6</v>
      </c>
      <c r="C1260" s="34">
        <f t="shared" si="306"/>
        <v>12</v>
      </c>
      <c r="D1260" s="25">
        <v>45089</v>
      </c>
      <c r="E1260" s="20">
        <f t="shared" si="307"/>
        <v>0</v>
      </c>
      <c r="F1260" s="26">
        <f t="shared" si="308"/>
        <v>0</v>
      </c>
      <c r="G1260" s="26">
        <f t="shared" si="309"/>
        <v>0</v>
      </c>
      <c r="H1260" s="37">
        <f t="shared" si="310"/>
        <v>0</v>
      </c>
      <c r="I1260" s="26">
        <f t="shared" si="311"/>
        <v>0</v>
      </c>
      <c r="J1260" s="20">
        <f t="shared" si="312"/>
        <v>19800</v>
      </c>
      <c r="K1260" s="20">
        <f t="shared" si="313"/>
        <v>2000</v>
      </c>
      <c r="L1260" s="26">
        <v>1000</v>
      </c>
      <c r="M1260" s="26">
        <v>0</v>
      </c>
      <c r="N1260" s="26">
        <v>1000</v>
      </c>
      <c r="O1260" s="20">
        <f t="shared" si="314"/>
        <v>-2000</v>
      </c>
      <c r="P1260" s="20">
        <f t="shared" si="315"/>
        <v>17800</v>
      </c>
      <c r="Q1260" s="26">
        <v>500</v>
      </c>
      <c r="R1260" s="26">
        <v>5000</v>
      </c>
      <c r="S1260" s="26">
        <v>1000</v>
      </c>
      <c r="T1260" s="26">
        <v>500</v>
      </c>
      <c r="U1260" s="26">
        <v>2000</v>
      </c>
      <c r="V1260" s="26">
        <v>3000</v>
      </c>
      <c r="W1260" s="26">
        <v>0</v>
      </c>
      <c r="X1260" s="26">
        <v>5000</v>
      </c>
      <c r="Y1260" s="26">
        <v>800</v>
      </c>
      <c r="Z1260" s="20">
        <f t="shared" si="316"/>
        <v>-19800</v>
      </c>
      <c r="AA1260" s="26">
        <f t="shared" si="317"/>
        <v>15000</v>
      </c>
      <c r="AB1260" s="26">
        <v>0</v>
      </c>
      <c r="AC1260" s="26">
        <v>15000</v>
      </c>
      <c r="AD1260" s="26">
        <v>0</v>
      </c>
      <c r="AE1260" s="26">
        <v>0</v>
      </c>
      <c r="AF1260" s="26">
        <f t="shared" si="318"/>
        <v>-34800</v>
      </c>
      <c r="AG1260" s="27">
        <f>SUM($AF$2:AF1260)/SUM($AH$2:AH1260)</f>
        <v>-3.384392374900715E-3</v>
      </c>
      <c r="AH1260" s="28">
        <v>10000000</v>
      </c>
      <c r="AI1260" s="26">
        <f t="shared" si="319"/>
        <v>0</v>
      </c>
      <c r="AJ1260" s="26"/>
      <c r="AK1260" s="26"/>
      <c r="AL1260" s="26"/>
      <c r="AM1260" s="26"/>
      <c r="AN1260" s="26"/>
      <c r="AO1260" s="26"/>
      <c r="AP1260" s="26"/>
      <c r="AQ1260" s="26"/>
      <c r="AR1260" s="26"/>
      <c r="AS1260" s="26"/>
      <c r="AT1260" s="29"/>
      <c r="AU1260" s="29"/>
      <c r="AV1260" s="26"/>
      <c r="AW1260" s="26"/>
      <c r="AX1260" s="26"/>
      <c r="AY1260" s="26"/>
      <c r="AZ1260" s="26"/>
      <c r="BA1260" s="26"/>
      <c r="BB1260" s="26"/>
      <c r="BC1260" s="26"/>
      <c r="BD1260" s="26"/>
      <c r="BE1260" s="26"/>
      <c r="BF1260" s="26"/>
      <c r="BG1260" s="26"/>
      <c r="BH1260" s="26"/>
      <c r="BI1260" s="26"/>
      <c r="BJ1260" s="26"/>
      <c r="BK1260" s="26"/>
    </row>
    <row r="1261" spans="1:63" x14ac:dyDescent="0.2">
      <c r="A1261" s="34">
        <f t="shared" si="304"/>
        <v>2023</v>
      </c>
      <c r="B1261" s="34">
        <f t="shared" si="305"/>
        <v>6</v>
      </c>
      <c r="C1261" s="34">
        <f t="shared" si="306"/>
        <v>13</v>
      </c>
      <c r="D1261" s="25">
        <v>45090</v>
      </c>
      <c r="E1261" s="20">
        <f t="shared" si="307"/>
        <v>0</v>
      </c>
      <c r="F1261" s="26">
        <f t="shared" si="308"/>
        <v>0</v>
      </c>
      <c r="G1261" s="26">
        <f t="shared" si="309"/>
        <v>0</v>
      </c>
      <c r="H1261" s="37">
        <f t="shared" si="310"/>
        <v>0</v>
      </c>
      <c r="I1261" s="26">
        <f t="shared" si="311"/>
        <v>0</v>
      </c>
      <c r="J1261" s="20">
        <f t="shared" si="312"/>
        <v>19800</v>
      </c>
      <c r="K1261" s="20">
        <f t="shared" si="313"/>
        <v>2000</v>
      </c>
      <c r="L1261" s="26">
        <v>1000</v>
      </c>
      <c r="M1261" s="26">
        <v>0</v>
      </c>
      <c r="N1261" s="26">
        <v>1000</v>
      </c>
      <c r="O1261" s="20">
        <f t="shared" si="314"/>
        <v>-2000</v>
      </c>
      <c r="P1261" s="20">
        <f t="shared" si="315"/>
        <v>17800</v>
      </c>
      <c r="Q1261" s="26">
        <v>500</v>
      </c>
      <c r="R1261" s="26">
        <v>5000</v>
      </c>
      <c r="S1261" s="26">
        <v>1000</v>
      </c>
      <c r="T1261" s="26">
        <v>500</v>
      </c>
      <c r="U1261" s="26">
        <v>2000</v>
      </c>
      <c r="V1261" s="26">
        <v>3000</v>
      </c>
      <c r="W1261" s="26">
        <v>0</v>
      </c>
      <c r="X1261" s="26">
        <v>5000</v>
      </c>
      <c r="Y1261" s="26">
        <v>800</v>
      </c>
      <c r="Z1261" s="20">
        <f t="shared" si="316"/>
        <v>-19800</v>
      </c>
      <c r="AA1261" s="26">
        <f t="shared" si="317"/>
        <v>15000</v>
      </c>
      <c r="AB1261" s="26">
        <v>0</v>
      </c>
      <c r="AC1261" s="26">
        <v>15000</v>
      </c>
      <c r="AD1261" s="26">
        <v>0</v>
      </c>
      <c r="AE1261" s="26">
        <v>0</v>
      </c>
      <c r="AF1261" s="26">
        <f t="shared" si="318"/>
        <v>-34800</v>
      </c>
      <c r="AG1261" s="27">
        <f>SUM($AF$2:AF1261)/SUM($AH$2:AH1261)</f>
        <v>-3.3844682539682538E-3</v>
      </c>
      <c r="AH1261" s="28">
        <v>10000000</v>
      </c>
      <c r="AI1261" s="26">
        <f t="shared" si="319"/>
        <v>0</v>
      </c>
      <c r="AJ1261" s="26"/>
      <c r="AK1261" s="26"/>
      <c r="AL1261" s="26"/>
      <c r="AM1261" s="26"/>
      <c r="AN1261" s="26"/>
      <c r="AO1261" s="26"/>
      <c r="AP1261" s="26"/>
      <c r="AQ1261" s="26"/>
      <c r="AR1261" s="26"/>
      <c r="AS1261" s="26"/>
      <c r="AT1261" s="29"/>
      <c r="AU1261" s="29"/>
      <c r="AV1261" s="26"/>
      <c r="AW1261" s="26"/>
      <c r="AX1261" s="26"/>
      <c r="AY1261" s="26"/>
      <c r="AZ1261" s="26"/>
      <c r="BA1261" s="26"/>
      <c r="BB1261" s="26"/>
      <c r="BC1261" s="26"/>
      <c r="BD1261" s="26"/>
      <c r="BE1261" s="26"/>
      <c r="BF1261" s="26"/>
      <c r="BG1261" s="26"/>
      <c r="BH1261" s="26"/>
      <c r="BI1261" s="26"/>
      <c r="BJ1261" s="26"/>
      <c r="BK1261" s="26"/>
    </row>
    <row r="1262" spans="1:63" x14ac:dyDescent="0.2">
      <c r="A1262" s="34">
        <f t="shared" si="304"/>
        <v>2023</v>
      </c>
      <c r="B1262" s="34">
        <f t="shared" si="305"/>
        <v>6</v>
      </c>
      <c r="C1262" s="34">
        <f t="shared" si="306"/>
        <v>14</v>
      </c>
      <c r="D1262" s="25">
        <v>45091</v>
      </c>
      <c r="E1262" s="20">
        <f t="shared" si="307"/>
        <v>0</v>
      </c>
      <c r="F1262" s="26">
        <f t="shared" si="308"/>
        <v>0</v>
      </c>
      <c r="G1262" s="26">
        <f t="shared" si="309"/>
        <v>0</v>
      </c>
      <c r="H1262" s="37">
        <f t="shared" si="310"/>
        <v>0</v>
      </c>
      <c r="I1262" s="26">
        <f t="shared" si="311"/>
        <v>0</v>
      </c>
      <c r="J1262" s="20">
        <f t="shared" si="312"/>
        <v>19800</v>
      </c>
      <c r="K1262" s="20">
        <f t="shared" si="313"/>
        <v>2000</v>
      </c>
      <c r="L1262" s="26">
        <v>1000</v>
      </c>
      <c r="M1262" s="26">
        <v>0</v>
      </c>
      <c r="N1262" s="26">
        <v>1000</v>
      </c>
      <c r="O1262" s="20">
        <f t="shared" si="314"/>
        <v>-2000</v>
      </c>
      <c r="P1262" s="20">
        <f t="shared" si="315"/>
        <v>17800</v>
      </c>
      <c r="Q1262" s="26">
        <v>500</v>
      </c>
      <c r="R1262" s="26">
        <v>5000</v>
      </c>
      <c r="S1262" s="26">
        <v>1000</v>
      </c>
      <c r="T1262" s="26">
        <v>500</v>
      </c>
      <c r="U1262" s="26">
        <v>2000</v>
      </c>
      <c r="V1262" s="26">
        <v>3000</v>
      </c>
      <c r="W1262" s="26">
        <v>0</v>
      </c>
      <c r="X1262" s="26">
        <v>5000</v>
      </c>
      <c r="Y1262" s="26">
        <v>800</v>
      </c>
      <c r="Z1262" s="20">
        <f t="shared" si="316"/>
        <v>-19800</v>
      </c>
      <c r="AA1262" s="26">
        <f t="shared" si="317"/>
        <v>15000</v>
      </c>
      <c r="AB1262" s="26">
        <v>0</v>
      </c>
      <c r="AC1262" s="26">
        <v>15000</v>
      </c>
      <c r="AD1262" s="26">
        <v>0</v>
      </c>
      <c r="AE1262" s="26">
        <v>0</v>
      </c>
      <c r="AF1262" s="26">
        <f t="shared" si="318"/>
        <v>-34800</v>
      </c>
      <c r="AG1262" s="27">
        <f>SUM($AF$2:AF1262)/SUM($AH$2:AH1262)</f>
        <v>-3.3845440126883427E-3</v>
      </c>
      <c r="AH1262" s="28">
        <v>10000000</v>
      </c>
      <c r="AI1262" s="26">
        <f t="shared" si="319"/>
        <v>0</v>
      </c>
      <c r="AJ1262" s="26"/>
      <c r="AK1262" s="26"/>
      <c r="AL1262" s="26"/>
      <c r="AM1262" s="26"/>
      <c r="AN1262" s="26"/>
      <c r="AO1262" s="26"/>
      <c r="AP1262" s="26"/>
      <c r="AQ1262" s="26"/>
      <c r="AR1262" s="26"/>
      <c r="AS1262" s="26"/>
      <c r="AT1262" s="29"/>
      <c r="AU1262" s="29"/>
      <c r="AV1262" s="26"/>
      <c r="AW1262" s="26"/>
      <c r="AX1262" s="26"/>
      <c r="AY1262" s="26"/>
      <c r="AZ1262" s="26"/>
      <c r="BA1262" s="26"/>
      <c r="BB1262" s="26"/>
      <c r="BC1262" s="26"/>
      <c r="BD1262" s="26"/>
      <c r="BE1262" s="26"/>
      <c r="BF1262" s="26"/>
      <c r="BG1262" s="26"/>
      <c r="BH1262" s="26"/>
      <c r="BI1262" s="26"/>
      <c r="BJ1262" s="26"/>
      <c r="BK1262" s="26"/>
    </row>
    <row r="1263" spans="1:63" x14ac:dyDescent="0.2">
      <c r="A1263" s="34">
        <f t="shared" si="304"/>
        <v>2023</v>
      </c>
      <c r="B1263" s="34">
        <f t="shared" si="305"/>
        <v>6</v>
      </c>
      <c r="C1263" s="34">
        <f t="shared" si="306"/>
        <v>15</v>
      </c>
      <c r="D1263" s="25">
        <v>45092</v>
      </c>
      <c r="E1263" s="20">
        <f t="shared" si="307"/>
        <v>10000</v>
      </c>
      <c r="F1263" s="26">
        <f t="shared" si="308"/>
        <v>10000</v>
      </c>
      <c r="G1263" s="26">
        <f t="shared" si="309"/>
        <v>0</v>
      </c>
      <c r="H1263" s="37">
        <f t="shared" si="310"/>
        <v>1</v>
      </c>
      <c r="I1263" s="26">
        <f t="shared" si="311"/>
        <v>10000</v>
      </c>
      <c r="J1263" s="20">
        <f t="shared" si="312"/>
        <v>19800</v>
      </c>
      <c r="K1263" s="20">
        <f t="shared" si="313"/>
        <v>2000</v>
      </c>
      <c r="L1263" s="26">
        <v>1000</v>
      </c>
      <c r="M1263" s="26">
        <v>0</v>
      </c>
      <c r="N1263" s="26">
        <v>1000</v>
      </c>
      <c r="O1263" s="20">
        <f t="shared" si="314"/>
        <v>8000</v>
      </c>
      <c r="P1263" s="20">
        <f t="shared" si="315"/>
        <v>17800</v>
      </c>
      <c r="Q1263" s="26">
        <v>500</v>
      </c>
      <c r="R1263" s="26">
        <v>5000</v>
      </c>
      <c r="S1263" s="26">
        <v>1000</v>
      </c>
      <c r="T1263" s="26">
        <v>500</v>
      </c>
      <c r="U1263" s="26">
        <v>2000</v>
      </c>
      <c r="V1263" s="26">
        <v>3000</v>
      </c>
      <c r="W1263" s="26">
        <v>0</v>
      </c>
      <c r="X1263" s="26">
        <v>5000</v>
      </c>
      <c r="Y1263" s="26">
        <v>800</v>
      </c>
      <c r="Z1263" s="20">
        <f t="shared" si="316"/>
        <v>-9800</v>
      </c>
      <c r="AA1263" s="26">
        <f t="shared" si="317"/>
        <v>15000</v>
      </c>
      <c r="AB1263" s="26">
        <v>0</v>
      </c>
      <c r="AC1263" s="26">
        <v>15000</v>
      </c>
      <c r="AD1263" s="26">
        <v>0</v>
      </c>
      <c r="AE1263" s="26">
        <v>0</v>
      </c>
      <c r="AF1263" s="26">
        <f t="shared" si="318"/>
        <v>-24800</v>
      </c>
      <c r="AG1263" s="27">
        <f>SUM($AF$2:AF1263)/SUM($AH$2:AH1263)</f>
        <v>-3.3838272583201268E-3</v>
      </c>
      <c r="AH1263" s="28">
        <v>10000000</v>
      </c>
      <c r="AI1263" s="26">
        <f t="shared" si="319"/>
        <v>0</v>
      </c>
      <c r="AJ1263" s="26"/>
      <c r="AK1263" s="26"/>
      <c r="AL1263" s="26"/>
      <c r="AM1263" s="26"/>
      <c r="AN1263" s="26"/>
      <c r="AO1263" s="26"/>
      <c r="AP1263" s="26"/>
      <c r="AQ1263" s="26"/>
      <c r="AR1263" s="26"/>
      <c r="AS1263" s="26"/>
      <c r="AT1263" s="29"/>
      <c r="AU1263" s="29"/>
      <c r="AV1263" s="26"/>
      <c r="AW1263" s="26"/>
      <c r="AX1263" s="26"/>
      <c r="AY1263" s="26"/>
      <c r="AZ1263" s="26"/>
      <c r="BA1263" s="26"/>
      <c r="BB1263" s="26"/>
      <c r="BC1263" s="26"/>
      <c r="BD1263" s="26"/>
      <c r="BE1263" s="26"/>
      <c r="BF1263" s="26"/>
      <c r="BG1263" s="26"/>
      <c r="BH1263" s="26"/>
      <c r="BI1263" s="26"/>
      <c r="BJ1263" s="26"/>
      <c r="BK1263" s="26"/>
    </row>
    <row r="1264" spans="1:63" x14ac:dyDescent="0.2">
      <c r="A1264" s="34">
        <f t="shared" si="304"/>
        <v>2023</v>
      </c>
      <c r="B1264" s="34">
        <f t="shared" si="305"/>
        <v>6</v>
      </c>
      <c r="C1264" s="34">
        <f t="shared" si="306"/>
        <v>16</v>
      </c>
      <c r="D1264" s="25">
        <v>45093</v>
      </c>
      <c r="E1264" s="20">
        <f t="shared" si="307"/>
        <v>0</v>
      </c>
      <c r="F1264" s="26">
        <f t="shared" si="308"/>
        <v>0</v>
      </c>
      <c r="G1264" s="26">
        <f t="shared" si="309"/>
        <v>0</v>
      </c>
      <c r="H1264" s="37">
        <f t="shared" si="310"/>
        <v>0</v>
      </c>
      <c r="I1264" s="26">
        <f t="shared" si="311"/>
        <v>0</v>
      </c>
      <c r="J1264" s="20">
        <f t="shared" si="312"/>
        <v>19800</v>
      </c>
      <c r="K1264" s="20">
        <f t="shared" si="313"/>
        <v>2000</v>
      </c>
      <c r="L1264" s="26">
        <v>1000</v>
      </c>
      <c r="M1264" s="26">
        <v>0</v>
      </c>
      <c r="N1264" s="26">
        <v>1000</v>
      </c>
      <c r="O1264" s="20">
        <f t="shared" si="314"/>
        <v>-2000</v>
      </c>
      <c r="P1264" s="20">
        <f t="shared" si="315"/>
        <v>17800</v>
      </c>
      <c r="Q1264" s="26">
        <v>500</v>
      </c>
      <c r="R1264" s="26">
        <v>5000</v>
      </c>
      <c r="S1264" s="26">
        <v>1000</v>
      </c>
      <c r="T1264" s="26">
        <v>500</v>
      </c>
      <c r="U1264" s="26">
        <v>2000</v>
      </c>
      <c r="V1264" s="26">
        <v>3000</v>
      </c>
      <c r="W1264" s="26">
        <v>0</v>
      </c>
      <c r="X1264" s="26">
        <v>5000</v>
      </c>
      <c r="Y1264" s="26">
        <v>800</v>
      </c>
      <c r="Z1264" s="20">
        <f t="shared" si="316"/>
        <v>-19800</v>
      </c>
      <c r="AA1264" s="26">
        <f t="shared" si="317"/>
        <v>15000</v>
      </c>
      <c r="AB1264" s="26">
        <v>0</v>
      </c>
      <c r="AC1264" s="26">
        <v>15000</v>
      </c>
      <c r="AD1264" s="26">
        <v>0</v>
      </c>
      <c r="AE1264" s="26">
        <v>0</v>
      </c>
      <c r="AF1264" s="26">
        <f t="shared" si="318"/>
        <v>-34800</v>
      </c>
      <c r="AG1264" s="27">
        <f>SUM($AF$2:AF1264)/SUM($AH$2:AH1264)</f>
        <v>-3.3839034045922405E-3</v>
      </c>
      <c r="AH1264" s="28">
        <v>10000000</v>
      </c>
      <c r="AI1264" s="26">
        <f t="shared" si="319"/>
        <v>0</v>
      </c>
      <c r="AJ1264" s="26"/>
      <c r="AK1264" s="26"/>
      <c r="AL1264" s="26"/>
      <c r="AM1264" s="26"/>
      <c r="AN1264" s="26"/>
      <c r="AO1264" s="26"/>
      <c r="AP1264" s="26"/>
      <c r="AQ1264" s="26"/>
      <c r="AR1264" s="26"/>
      <c r="AS1264" s="26"/>
      <c r="AT1264" s="29"/>
      <c r="AU1264" s="29"/>
      <c r="AV1264" s="26"/>
      <c r="AW1264" s="26"/>
      <c r="AX1264" s="26"/>
      <c r="AY1264" s="26"/>
      <c r="AZ1264" s="26"/>
      <c r="BA1264" s="26"/>
      <c r="BB1264" s="26"/>
      <c r="BC1264" s="26"/>
      <c r="BD1264" s="26"/>
      <c r="BE1264" s="26"/>
      <c r="BF1264" s="26"/>
      <c r="BG1264" s="26"/>
      <c r="BH1264" s="26"/>
      <c r="BI1264" s="26"/>
      <c r="BJ1264" s="26"/>
      <c r="BK1264" s="26"/>
    </row>
    <row r="1265" spans="1:63" x14ac:dyDescent="0.2">
      <c r="A1265" s="34">
        <f t="shared" si="304"/>
        <v>2023</v>
      </c>
      <c r="B1265" s="34">
        <f t="shared" si="305"/>
        <v>6</v>
      </c>
      <c r="C1265" s="34">
        <f t="shared" si="306"/>
        <v>17</v>
      </c>
      <c r="D1265" s="25">
        <v>45094</v>
      </c>
      <c r="E1265" s="20">
        <f t="shared" si="307"/>
        <v>0</v>
      </c>
      <c r="F1265" s="26">
        <f t="shared" si="308"/>
        <v>0</v>
      </c>
      <c r="G1265" s="26">
        <f t="shared" si="309"/>
        <v>0</v>
      </c>
      <c r="H1265" s="37">
        <f t="shared" si="310"/>
        <v>0</v>
      </c>
      <c r="I1265" s="26">
        <f t="shared" si="311"/>
        <v>0</v>
      </c>
      <c r="J1265" s="20">
        <f t="shared" si="312"/>
        <v>19800</v>
      </c>
      <c r="K1265" s="20">
        <f t="shared" si="313"/>
        <v>2000</v>
      </c>
      <c r="L1265" s="26">
        <v>1000</v>
      </c>
      <c r="M1265" s="26">
        <v>0</v>
      </c>
      <c r="N1265" s="26">
        <v>1000</v>
      </c>
      <c r="O1265" s="20">
        <f t="shared" si="314"/>
        <v>-2000</v>
      </c>
      <c r="P1265" s="20">
        <f t="shared" si="315"/>
        <v>17800</v>
      </c>
      <c r="Q1265" s="26">
        <v>500</v>
      </c>
      <c r="R1265" s="26">
        <v>5000</v>
      </c>
      <c r="S1265" s="26">
        <v>1000</v>
      </c>
      <c r="T1265" s="26">
        <v>500</v>
      </c>
      <c r="U1265" s="26">
        <v>2000</v>
      </c>
      <c r="V1265" s="26">
        <v>3000</v>
      </c>
      <c r="W1265" s="26">
        <v>0</v>
      </c>
      <c r="X1265" s="26">
        <v>5000</v>
      </c>
      <c r="Y1265" s="26">
        <v>800</v>
      </c>
      <c r="Z1265" s="20">
        <f t="shared" si="316"/>
        <v>-19800</v>
      </c>
      <c r="AA1265" s="26">
        <f t="shared" si="317"/>
        <v>15000</v>
      </c>
      <c r="AB1265" s="26">
        <v>0</v>
      </c>
      <c r="AC1265" s="26">
        <v>15000</v>
      </c>
      <c r="AD1265" s="26">
        <v>0</v>
      </c>
      <c r="AE1265" s="26">
        <v>0</v>
      </c>
      <c r="AF1265" s="26">
        <f t="shared" si="318"/>
        <v>-34800</v>
      </c>
      <c r="AG1265" s="27">
        <f>SUM($AF$2:AF1265)/SUM($AH$2:AH1265)</f>
        <v>-3.3839794303797467E-3</v>
      </c>
      <c r="AH1265" s="28">
        <v>10000000</v>
      </c>
      <c r="AI1265" s="26">
        <f t="shared" si="319"/>
        <v>0</v>
      </c>
      <c r="AJ1265" s="26"/>
      <c r="AK1265" s="26"/>
      <c r="AL1265" s="26"/>
      <c r="AM1265" s="26"/>
      <c r="AN1265" s="26"/>
      <c r="AO1265" s="26"/>
      <c r="AP1265" s="26"/>
      <c r="AQ1265" s="26"/>
      <c r="AR1265" s="26"/>
      <c r="AS1265" s="26"/>
      <c r="AT1265" s="29"/>
      <c r="AU1265" s="29"/>
      <c r="AV1265" s="26"/>
      <c r="AW1265" s="26"/>
      <c r="AX1265" s="26"/>
      <c r="AY1265" s="26"/>
      <c r="AZ1265" s="26"/>
      <c r="BA1265" s="26"/>
      <c r="BB1265" s="26"/>
      <c r="BC1265" s="26"/>
      <c r="BD1265" s="26"/>
      <c r="BE1265" s="26"/>
      <c r="BF1265" s="26"/>
      <c r="BG1265" s="26"/>
      <c r="BH1265" s="26"/>
      <c r="BI1265" s="26"/>
      <c r="BJ1265" s="26"/>
      <c r="BK1265" s="26"/>
    </row>
    <row r="1266" spans="1:63" x14ac:dyDescent="0.2">
      <c r="A1266" s="34">
        <f t="shared" si="304"/>
        <v>2023</v>
      </c>
      <c r="B1266" s="34">
        <f t="shared" si="305"/>
        <v>6</v>
      </c>
      <c r="C1266" s="34">
        <f t="shared" si="306"/>
        <v>18</v>
      </c>
      <c r="D1266" s="25">
        <v>45095</v>
      </c>
      <c r="E1266" s="20">
        <f t="shared" si="307"/>
        <v>0</v>
      </c>
      <c r="F1266" s="26">
        <f t="shared" si="308"/>
        <v>0</v>
      </c>
      <c r="G1266" s="26">
        <f t="shared" si="309"/>
        <v>0</v>
      </c>
      <c r="H1266" s="37">
        <f t="shared" si="310"/>
        <v>0</v>
      </c>
      <c r="I1266" s="26">
        <f t="shared" si="311"/>
        <v>0</v>
      </c>
      <c r="J1266" s="20">
        <f t="shared" si="312"/>
        <v>19800</v>
      </c>
      <c r="K1266" s="20">
        <f t="shared" si="313"/>
        <v>2000</v>
      </c>
      <c r="L1266" s="26">
        <v>1000</v>
      </c>
      <c r="M1266" s="26">
        <v>0</v>
      </c>
      <c r="N1266" s="26">
        <v>1000</v>
      </c>
      <c r="O1266" s="20">
        <f t="shared" si="314"/>
        <v>-2000</v>
      </c>
      <c r="P1266" s="20">
        <f t="shared" si="315"/>
        <v>17800</v>
      </c>
      <c r="Q1266" s="26">
        <v>500</v>
      </c>
      <c r="R1266" s="26">
        <v>5000</v>
      </c>
      <c r="S1266" s="26">
        <v>1000</v>
      </c>
      <c r="T1266" s="26">
        <v>500</v>
      </c>
      <c r="U1266" s="26">
        <v>2000</v>
      </c>
      <c r="V1266" s="26">
        <v>3000</v>
      </c>
      <c r="W1266" s="26">
        <v>0</v>
      </c>
      <c r="X1266" s="26">
        <v>5000</v>
      </c>
      <c r="Y1266" s="26">
        <v>800</v>
      </c>
      <c r="Z1266" s="20">
        <f t="shared" si="316"/>
        <v>-19800</v>
      </c>
      <c r="AA1266" s="26">
        <f t="shared" si="317"/>
        <v>15000</v>
      </c>
      <c r="AB1266" s="26">
        <v>0</v>
      </c>
      <c r="AC1266" s="26">
        <v>15000</v>
      </c>
      <c r="AD1266" s="26">
        <v>0</v>
      </c>
      <c r="AE1266" s="26">
        <v>0</v>
      </c>
      <c r="AF1266" s="26">
        <f t="shared" si="318"/>
        <v>-34800</v>
      </c>
      <c r="AG1266" s="27">
        <f>SUM($AF$2:AF1266)/SUM($AH$2:AH1266)</f>
        <v>-3.3840553359683794E-3</v>
      </c>
      <c r="AH1266" s="28">
        <v>10000000</v>
      </c>
      <c r="AI1266" s="26">
        <f t="shared" si="319"/>
        <v>0</v>
      </c>
      <c r="AJ1266" s="26"/>
      <c r="AK1266" s="26"/>
      <c r="AL1266" s="26"/>
      <c r="AM1266" s="26"/>
      <c r="AN1266" s="26"/>
      <c r="AO1266" s="26"/>
      <c r="AP1266" s="26"/>
      <c r="AQ1266" s="26"/>
      <c r="AR1266" s="26"/>
      <c r="AS1266" s="26"/>
      <c r="AT1266" s="29"/>
      <c r="AU1266" s="29"/>
      <c r="AV1266" s="26"/>
      <c r="AW1266" s="26"/>
      <c r="AX1266" s="26"/>
      <c r="AY1266" s="26"/>
      <c r="AZ1266" s="26"/>
      <c r="BA1266" s="26"/>
      <c r="BB1266" s="26"/>
      <c r="BC1266" s="26"/>
      <c r="BD1266" s="26"/>
      <c r="BE1266" s="26"/>
      <c r="BF1266" s="26"/>
      <c r="BG1266" s="26"/>
      <c r="BH1266" s="26"/>
      <c r="BI1266" s="26"/>
      <c r="BJ1266" s="26"/>
      <c r="BK1266" s="26"/>
    </row>
    <row r="1267" spans="1:63" x14ac:dyDescent="0.2">
      <c r="A1267" s="34">
        <f t="shared" si="304"/>
        <v>2023</v>
      </c>
      <c r="B1267" s="34">
        <f t="shared" si="305"/>
        <v>6</v>
      </c>
      <c r="C1267" s="34">
        <f t="shared" si="306"/>
        <v>19</v>
      </c>
      <c r="D1267" s="25">
        <v>45096</v>
      </c>
      <c r="E1267" s="20">
        <f t="shared" si="307"/>
        <v>0</v>
      </c>
      <c r="F1267" s="26">
        <f t="shared" si="308"/>
        <v>0</v>
      </c>
      <c r="G1267" s="26">
        <f t="shared" si="309"/>
        <v>0</v>
      </c>
      <c r="H1267" s="37">
        <f t="shared" si="310"/>
        <v>0</v>
      </c>
      <c r="I1267" s="26">
        <f t="shared" si="311"/>
        <v>0</v>
      </c>
      <c r="J1267" s="20">
        <f t="shared" si="312"/>
        <v>19800</v>
      </c>
      <c r="K1267" s="20">
        <f t="shared" si="313"/>
        <v>2000</v>
      </c>
      <c r="L1267" s="26">
        <v>1000</v>
      </c>
      <c r="M1267" s="26">
        <v>0</v>
      </c>
      <c r="N1267" s="26">
        <v>1000</v>
      </c>
      <c r="O1267" s="20">
        <f t="shared" si="314"/>
        <v>-2000</v>
      </c>
      <c r="P1267" s="20">
        <f t="shared" si="315"/>
        <v>17800</v>
      </c>
      <c r="Q1267" s="26">
        <v>500</v>
      </c>
      <c r="R1267" s="26">
        <v>5000</v>
      </c>
      <c r="S1267" s="26">
        <v>1000</v>
      </c>
      <c r="T1267" s="26">
        <v>500</v>
      </c>
      <c r="U1267" s="26">
        <v>2000</v>
      </c>
      <c r="V1267" s="26">
        <v>3000</v>
      </c>
      <c r="W1267" s="26">
        <v>0</v>
      </c>
      <c r="X1267" s="26">
        <v>5000</v>
      </c>
      <c r="Y1267" s="26">
        <v>800</v>
      </c>
      <c r="Z1267" s="20">
        <f t="shared" si="316"/>
        <v>-19800</v>
      </c>
      <c r="AA1267" s="26">
        <f t="shared" si="317"/>
        <v>15000</v>
      </c>
      <c r="AB1267" s="26">
        <v>0</v>
      </c>
      <c r="AC1267" s="26">
        <v>15000</v>
      </c>
      <c r="AD1267" s="26">
        <v>0</v>
      </c>
      <c r="AE1267" s="26">
        <v>0</v>
      </c>
      <c r="AF1267" s="26">
        <f t="shared" si="318"/>
        <v>-34800</v>
      </c>
      <c r="AG1267" s="27">
        <f>SUM($AF$2:AF1267)/SUM($AH$2:AH1267)</f>
        <v>-3.3841311216429699E-3</v>
      </c>
      <c r="AH1267" s="28">
        <v>10000000</v>
      </c>
      <c r="AI1267" s="26">
        <f t="shared" si="319"/>
        <v>0</v>
      </c>
      <c r="AJ1267" s="26"/>
      <c r="AK1267" s="26"/>
      <c r="AL1267" s="26"/>
      <c r="AM1267" s="26"/>
      <c r="AN1267" s="26"/>
      <c r="AO1267" s="26"/>
      <c r="AP1267" s="26"/>
      <c r="AQ1267" s="26"/>
      <c r="AR1267" s="26"/>
      <c r="AS1267" s="26"/>
      <c r="AT1267" s="29"/>
      <c r="AU1267" s="29"/>
      <c r="AV1267" s="26"/>
      <c r="AW1267" s="26"/>
      <c r="AX1267" s="26"/>
      <c r="AY1267" s="26"/>
      <c r="AZ1267" s="26"/>
      <c r="BA1267" s="26"/>
      <c r="BB1267" s="26"/>
      <c r="BC1267" s="26"/>
      <c r="BD1267" s="26"/>
      <c r="BE1267" s="26"/>
      <c r="BF1267" s="26"/>
      <c r="BG1267" s="26"/>
      <c r="BH1267" s="26"/>
      <c r="BI1267" s="26"/>
      <c r="BJ1267" s="26"/>
      <c r="BK1267" s="26"/>
    </row>
    <row r="1268" spans="1:63" x14ac:dyDescent="0.2">
      <c r="A1268" s="34">
        <f t="shared" si="304"/>
        <v>2023</v>
      </c>
      <c r="B1268" s="34">
        <f t="shared" si="305"/>
        <v>6</v>
      </c>
      <c r="C1268" s="34">
        <f t="shared" si="306"/>
        <v>20</v>
      </c>
      <c r="D1268" s="25">
        <v>45097</v>
      </c>
      <c r="E1268" s="20">
        <f t="shared" si="307"/>
        <v>0</v>
      </c>
      <c r="F1268" s="26">
        <f t="shared" si="308"/>
        <v>0</v>
      </c>
      <c r="G1268" s="26">
        <f t="shared" si="309"/>
        <v>0</v>
      </c>
      <c r="H1268" s="37">
        <f t="shared" si="310"/>
        <v>0</v>
      </c>
      <c r="I1268" s="26">
        <f t="shared" si="311"/>
        <v>0</v>
      </c>
      <c r="J1268" s="20">
        <f t="shared" si="312"/>
        <v>19800</v>
      </c>
      <c r="K1268" s="20">
        <f t="shared" si="313"/>
        <v>2000</v>
      </c>
      <c r="L1268" s="26">
        <v>1000</v>
      </c>
      <c r="M1268" s="26">
        <v>0</v>
      </c>
      <c r="N1268" s="26">
        <v>1000</v>
      </c>
      <c r="O1268" s="20">
        <f t="shared" si="314"/>
        <v>-2000</v>
      </c>
      <c r="P1268" s="20">
        <f t="shared" si="315"/>
        <v>17800</v>
      </c>
      <c r="Q1268" s="26">
        <v>500</v>
      </c>
      <c r="R1268" s="26">
        <v>5000</v>
      </c>
      <c r="S1268" s="26">
        <v>1000</v>
      </c>
      <c r="T1268" s="26">
        <v>500</v>
      </c>
      <c r="U1268" s="26">
        <v>2000</v>
      </c>
      <c r="V1268" s="26">
        <v>3000</v>
      </c>
      <c r="W1268" s="26">
        <v>0</v>
      </c>
      <c r="X1268" s="26">
        <v>5000</v>
      </c>
      <c r="Y1268" s="26">
        <v>800</v>
      </c>
      <c r="Z1268" s="20">
        <f t="shared" si="316"/>
        <v>-19800</v>
      </c>
      <c r="AA1268" s="26">
        <f t="shared" si="317"/>
        <v>15000</v>
      </c>
      <c r="AB1268" s="26">
        <v>0</v>
      </c>
      <c r="AC1268" s="26">
        <v>15000</v>
      </c>
      <c r="AD1268" s="26">
        <v>0</v>
      </c>
      <c r="AE1268" s="26">
        <v>0</v>
      </c>
      <c r="AF1268" s="26">
        <f t="shared" si="318"/>
        <v>-34800</v>
      </c>
      <c r="AG1268" s="27">
        <f>SUM($AF$2:AF1268)/SUM($AH$2:AH1268)</f>
        <v>-3.3842067876874507E-3</v>
      </c>
      <c r="AH1268" s="28">
        <v>10000000</v>
      </c>
      <c r="AI1268" s="26">
        <f t="shared" si="319"/>
        <v>0</v>
      </c>
      <c r="AJ1268" s="26"/>
      <c r="AK1268" s="26"/>
      <c r="AL1268" s="26"/>
      <c r="AM1268" s="26"/>
      <c r="AN1268" s="26"/>
      <c r="AO1268" s="26"/>
      <c r="AP1268" s="26"/>
      <c r="AQ1268" s="26"/>
      <c r="AR1268" s="26"/>
      <c r="AS1268" s="26"/>
      <c r="AT1268" s="29"/>
      <c r="AU1268" s="29"/>
      <c r="AV1268" s="26"/>
      <c r="AW1268" s="26"/>
      <c r="AX1268" s="26"/>
      <c r="AY1268" s="26"/>
      <c r="AZ1268" s="26"/>
      <c r="BA1268" s="26"/>
      <c r="BB1268" s="26"/>
      <c r="BC1268" s="26"/>
      <c r="BD1268" s="26"/>
      <c r="BE1268" s="26"/>
      <c r="BF1268" s="26"/>
      <c r="BG1268" s="26"/>
      <c r="BH1268" s="26"/>
      <c r="BI1268" s="26"/>
      <c r="BJ1268" s="26"/>
      <c r="BK1268" s="26"/>
    </row>
    <row r="1269" spans="1:63" x14ac:dyDescent="0.2">
      <c r="A1269" s="34">
        <f t="shared" si="304"/>
        <v>2023</v>
      </c>
      <c r="B1269" s="34">
        <f t="shared" si="305"/>
        <v>6</v>
      </c>
      <c r="C1269" s="34">
        <f t="shared" si="306"/>
        <v>21</v>
      </c>
      <c r="D1269" s="25">
        <v>45098</v>
      </c>
      <c r="E1269" s="20">
        <f t="shared" si="307"/>
        <v>0</v>
      </c>
      <c r="F1269" s="26">
        <f t="shared" si="308"/>
        <v>0</v>
      </c>
      <c r="G1269" s="26">
        <f t="shared" si="309"/>
        <v>0</v>
      </c>
      <c r="H1269" s="37">
        <f t="shared" si="310"/>
        <v>0</v>
      </c>
      <c r="I1269" s="26">
        <f t="shared" si="311"/>
        <v>0</v>
      </c>
      <c r="J1269" s="20">
        <f t="shared" si="312"/>
        <v>19800</v>
      </c>
      <c r="K1269" s="20">
        <f t="shared" si="313"/>
        <v>2000</v>
      </c>
      <c r="L1269" s="26">
        <v>1000</v>
      </c>
      <c r="M1269" s="26">
        <v>0</v>
      </c>
      <c r="N1269" s="26">
        <v>1000</v>
      </c>
      <c r="O1269" s="20">
        <f t="shared" si="314"/>
        <v>-2000</v>
      </c>
      <c r="P1269" s="20">
        <f t="shared" si="315"/>
        <v>17800</v>
      </c>
      <c r="Q1269" s="26">
        <v>500</v>
      </c>
      <c r="R1269" s="26">
        <v>5000</v>
      </c>
      <c r="S1269" s="26">
        <v>1000</v>
      </c>
      <c r="T1269" s="26">
        <v>500</v>
      </c>
      <c r="U1269" s="26">
        <v>2000</v>
      </c>
      <c r="V1269" s="26">
        <v>3000</v>
      </c>
      <c r="W1269" s="26">
        <v>0</v>
      </c>
      <c r="X1269" s="26">
        <v>5000</v>
      </c>
      <c r="Y1269" s="26">
        <v>800</v>
      </c>
      <c r="Z1269" s="20">
        <f t="shared" si="316"/>
        <v>-19800</v>
      </c>
      <c r="AA1269" s="26">
        <f t="shared" si="317"/>
        <v>15000</v>
      </c>
      <c r="AB1269" s="26">
        <v>0</v>
      </c>
      <c r="AC1269" s="26">
        <v>15000</v>
      </c>
      <c r="AD1269" s="26">
        <v>0</v>
      </c>
      <c r="AE1269" s="26">
        <v>0</v>
      </c>
      <c r="AF1269" s="26">
        <f t="shared" si="318"/>
        <v>-34800</v>
      </c>
      <c r="AG1269" s="27">
        <f>SUM($AF$2:AF1269)/SUM($AH$2:AH1269)</f>
        <v>-3.3842823343848581E-3</v>
      </c>
      <c r="AH1269" s="28">
        <v>10000000</v>
      </c>
      <c r="AI1269" s="26">
        <f t="shared" si="319"/>
        <v>0</v>
      </c>
      <c r="AJ1269" s="26"/>
      <c r="AK1269" s="26"/>
      <c r="AL1269" s="26"/>
      <c r="AM1269" s="26"/>
      <c r="AN1269" s="26"/>
      <c r="AO1269" s="26"/>
      <c r="AP1269" s="26"/>
      <c r="AQ1269" s="26"/>
      <c r="AR1269" s="26"/>
      <c r="AS1269" s="26"/>
      <c r="AT1269" s="29"/>
      <c r="AU1269" s="29"/>
      <c r="AV1269" s="26"/>
      <c r="AW1269" s="26"/>
      <c r="AX1269" s="26"/>
      <c r="AY1269" s="26"/>
      <c r="AZ1269" s="26"/>
      <c r="BA1269" s="26"/>
      <c r="BB1269" s="26"/>
      <c r="BC1269" s="26"/>
      <c r="BD1269" s="26"/>
      <c r="BE1269" s="26"/>
      <c r="BF1269" s="26"/>
      <c r="BG1269" s="26"/>
      <c r="BH1269" s="26"/>
      <c r="BI1269" s="26"/>
      <c r="BJ1269" s="26"/>
      <c r="BK1269" s="26"/>
    </row>
    <row r="1270" spans="1:63" x14ac:dyDescent="0.2">
      <c r="A1270" s="34">
        <f t="shared" si="304"/>
        <v>2023</v>
      </c>
      <c r="B1270" s="34">
        <f t="shared" si="305"/>
        <v>6</v>
      </c>
      <c r="C1270" s="34">
        <f t="shared" si="306"/>
        <v>22</v>
      </c>
      <c r="D1270" s="25">
        <v>45099</v>
      </c>
      <c r="E1270" s="20">
        <f t="shared" si="307"/>
        <v>0</v>
      </c>
      <c r="F1270" s="26">
        <f t="shared" si="308"/>
        <v>0</v>
      </c>
      <c r="G1270" s="26">
        <f t="shared" si="309"/>
        <v>0</v>
      </c>
      <c r="H1270" s="37">
        <f t="shared" si="310"/>
        <v>0</v>
      </c>
      <c r="I1270" s="26">
        <f t="shared" si="311"/>
        <v>0</v>
      </c>
      <c r="J1270" s="20">
        <f t="shared" si="312"/>
        <v>19800</v>
      </c>
      <c r="K1270" s="20">
        <f t="shared" si="313"/>
        <v>2000</v>
      </c>
      <c r="L1270" s="26">
        <v>1000</v>
      </c>
      <c r="M1270" s="26">
        <v>0</v>
      </c>
      <c r="N1270" s="26">
        <v>1000</v>
      </c>
      <c r="O1270" s="20">
        <f t="shared" si="314"/>
        <v>-2000</v>
      </c>
      <c r="P1270" s="20">
        <f t="shared" si="315"/>
        <v>17800</v>
      </c>
      <c r="Q1270" s="26">
        <v>500</v>
      </c>
      <c r="R1270" s="26">
        <v>5000</v>
      </c>
      <c r="S1270" s="26">
        <v>1000</v>
      </c>
      <c r="T1270" s="26">
        <v>500</v>
      </c>
      <c r="U1270" s="26">
        <v>2000</v>
      </c>
      <c r="V1270" s="26">
        <v>3000</v>
      </c>
      <c r="W1270" s="26">
        <v>0</v>
      </c>
      <c r="X1270" s="26">
        <v>5000</v>
      </c>
      <c r="Y1270" s="26">
        <v>800</v>
      </c>
      <c r="Z1270" s="20">
        <f t="shared" si="316"/>
        <v>-19800</v>
      </c>
      <c r="AA1270" s="26">
        <f t="shared" si="317"/>
        <v>15000</v>
      </c>
      <c r="AB1270" s="26">
        <v>0</v>
      </c>
      <c r="AC1270" s="26">
        <v>15000</v>
      </c>
      <c r="AD1270" s="26">
        <v>0</v>
      </c>
      <c r="AE1270" s="26">
        <v>0</v>
      </c>
      <c r="AF1270" s="26">
        <f t="shared" si="318"/>
        <v>-34800</v>
      </c>
      <c r="AG1270" s="27">
        <f>SUM($AF$2:AF1270)/SUM($AH$2:AH1270)</f>
        <v>-3.3843577620173365E-3</v>
      </c>
      <c r="AH1270" s="28">
        <v>10000000</v>
      </c>
      <c r="AI1270" s="26">
        <f t="shared" si="319"/>
        <v>0</v>
      </c>
      <c r="AJ1270" s="26"/>
      <c r="AK1270" s="26"/>
      <c r="AL1270" s="26"/>
      <c r="AM1270" s="26"/>
      <c r="AN1270" s="26"/>
      <c r="AO1270" s="26"/>
      <c r="AP1270" s="26"/>
      <c r="AQ1270" s="26"/>
      <c r="AR1270" s="26"/>
      <c r="AS1270" s="26"/>
      <c r="AT1270" s="29"/>
      <c r="AU1270" s="29"/>
      <c r="AV1270" s="26"/>
      <c r="AW1270" s="26"/>
      <c r="AX1270" s="26"/>
      <c r="AY1270" s="26"/>
      <c r="AZ1270" s="26"/>
      <c r="BA1270" s="26"/>
      <c r="BB1270" s="26"/>
      <c r="BC1270" s="26"/>
      <c r="BD1270" s="26"/>
      <c r="BE1270" s="26"/>
      <c r="BF1270" s="26"/>
      <c r="BG1270" s="26"/>
      <c r="BH1270" s="26"/>
      <c r="BI1270" s="26"/>
      <c r="BJ1270" s="26"/>
      <c r="BK1270" s="26"/>
    </row>
    <row r="1271" spans="1:63" x14ac:dyDescent="0.2">
      <c r="A1271" s="34">
        <f t="shared" si="304"/>
        <v>2023</v>
      </c>
      <c r="B1271" s="34">
        <f t="shared" si="305"/>
        <v>6</v>
      </c>
      <c r="C1271" s="34">
        <f t="shared" si="306"/>
        <v>23</v>
      </c>
      <c r="D1271" s="25">
        <v>45100</v>
      </c>
      <c r="E1271" s="20">
        <f t="shared" si="307"/>
        <v>0</v>
      </c>
      <c r="F1271" s="26">
        <f t="shared" si="308"/>
        <v>0</v>
      </c>
      <c r="G1271" s="26">
        <f t="shared" si="309"/>
        <v>0</v>
      </c>
      <c r="H1271" s="37">
        <f t="shared" si="310"/>
        <v>0</v>
      </c>
      <c r="I1271" s="26">
        <f t="shared" si="311"/>
        <v>0</v>
      </c>
      <c r="J1271" s="20">
        <f t="shared" si="312"/>
        <v>19800</v>
      </c>
      <c r="K1271" s="20">
        <f t="shared" si="313"/>
        <v>2000</v>
      </c>
      <c r="L1271" s="26">
        <v>1000</v>
      </c>
      <c r="M1271" s="26">
        <v>0</v>
      </c>
      <c r="N1271" s="26">
        <v>1000</v>
      </c>
      <c r="O1271" s="20">
        <f t="shared" si="314"/>
        <v>-2000</v>
      </c>
      <c r="P1271" s="20">
        <f t="shared" si="315"/>
        <v>17800</v>
      </c>
      <c r="Q1271" s="26">
        <v>500</v>
      </c>
      <c r="R1271" s="26">
        <v>5000</v>
      </c>
      <c r="S1271" s="26">
        <v>1000</v>
      </c>
      <c r="T1271" s="26">
        <v>500</v>
      </c>
      <c r="U1271" s="26">
        <v>2000</v>
      </c>
      <c r="V1271" s="26">
        <v>3000</v>
      </c>
      <c r="W1271" s="26">
        <v>0</v>
      </c>
      <c r="X1271" s="26">
        <v>5000</v>
      </c>
      <c r="Y1271" s="26">
        <v>800</v>
      </c>
      <c r="Z1271" s="20">
        <f t="shared" si="316"/>
        <v>-19800</v>
      </c>
      <c r="AA1271" s="26">
        <f t="shared" si="317"/>
        <v>15000</v>
      </c>
      <c r="AB1271" s="26">
        <v>0</v>
      </c>
      <c r="AC1271" s="26">
        <v>15000</v>
      </c>
      <c r="AD1271" s="26">
        <v>0</v>
      </c>
      <c r="AE1271" s="26">
        <v>0</v>
      </c>
      <c r="AF1271" s="26">
        <f t="shared" si="318"/>
        <v>-34800</v>
      </c>
      <c r="AG1271" s="27">
        <f>SUM($AF$2:AF1271)/SUM($AH$2:AH1271)</f>
        <v>-3.3844330708661416E-3</v>
      </c>
      <c r="AH1271" s="28">
        <v>10000000</v>
      </c>
      <c r="AI1271" s="26">
        <f t="shared" si="319"/>
        <v>0</v>
      </c>
      <c r="AJ1271" s="26"/>
      <c r="AK1271" s="26"/>
      <c r="AL1271" s="26"/>
      <c r="AM1271" s="26"/>
      <c r="AN1271" s="26"/>
      <c r="AO1271" s="26"/>
      <c r="AP1271" s="26"/>
      <c r="AQ1271" s="26"/>
      <c r="AR1271" s="26"/>
      <c r="AS1271" s="26"/>
      <c r="AT1271" s="29"/>
      <c r="AU1271" s="29"/>
      <c r="AV1271" s="26"/>
      <c r="AW1271" s="26"/>
      <c r="AX1271" s="26"/>
      <c r="AY1271" s="26"/>
      <c r="AZ1271" s="26"/>
      <c r="BA1271" s="26"/>
      <c r="BB1271" s="26"/>
      <c r="BC1271" s="26"/>
      <c r="BD1271" s="26"/>
      <c r="BE1271" s="26"/>
      <c r="BF1271" s="26"/>
      <c r="BG1271" s="26"/>
      <c r="BH1271" s="26"/>
      <c r="BI1271" s="26"/>
      <c r="BJ1271" s="26"/>
      <c r="BK1271" s="26"/>
    </row>
    <row r="1272" spans="1:63" x14ac:dyDescent="0.2">
      <c r="A1272" s="34">
        <f t="shared" si="304"/>
        <v>2023</v>
      </c>
      <c r="B1272" s="34">
        <f t="shared" si="305"/>
        <v>6</v>
      </c>
      <c r="C1272" s="34">
        <f t="shared" si="306"/>
        <v>24</v>
      </c>
      <c r="D1272" s="25">
        <v>45101</v>
      </c>
      <c r="E1272" s="20">
        <f t="shared" si="307"/>
        <v>0</v>
      </c>
      <c r="F1272" s="26">
        <f t="shared" si="308"/>
        <v>0</v>
      </c>
      <c r="G1272" s="26">
        <f t="shared" si="309"/>
        <v>0</v>
      </c>
      <c r="H1272" s="37">
        <f t="shared" si="310"/>
        <v>0</v>
      </c>
      <c r="I1272" s="26">
        <f t="shared" si="311"/>
        <v>0</v>
      </c>
      <c r="J1272" s="20">
        <f t="shared" si="312"/>
        <v>19800</v>
      </c>
      <c r="K1272" s="20">
        <f t="shared" si="313"/>
        <v>2000</v>
      </c>
      <c r="L1272" s="26">
        <v>1000</v>
      </c>
      <c r="M1272" s="26">
        <v>0</v>
      </c>
      <c r="N1272" s="26">
        <v>1000</v>
      </c>
      <c r="O1272" s="20">
        <f t="shared" si="314"/>
        <v>-2000</v>
      </c>
      <c r="P1272" s="20">
        <f t="shared" si="315"/>
        <v>17800</v>
      </c>
      <c r="Q1272" s="26">
        <v>500</v>
      </c>
      <c r="R1272" s="26">
        <v>5000</v>
      </c>
      <c r="S1272" s="26">
        <v>1000</v>
      </c>
      <c r="T1272" s="26">
        <v>500</v>
      </c>
      <c r="U1272" s="26">
        <v>2000</v>
      </c>
      <c r="V1272" s="26">
        <v>3000</v>
      </c>
      <c r="W1272" s="26">
        <v>0</v>
      </c>
      <c r="X1272" s="26">
        <v>5000</v>
      </c>
      <c r="Y1272" s="26">
        <v>800</v>
      </c>
      <c r="Z1272" s="20">
        <f t="shared" si="316"/>
        <v>-19800</v>
      </c>
      <c r="AA1272" s="26">
        <f t="shared" si="317"/>
        <v>15000</v>
      </c>
      <c r="AB1272" s="26">
        <v>0</v>
      </c>
      <c r="AC1272" s="26">
        <v>15000</v>
      </c>
      <c r="AD1272" s="26">
        <v>0</v>
      </c>
      <c r="AE1272" s="26">
        <v>0</v>
      </c>
      <c r="AF1272" s="26">
        <f t="shared" si="318"/>
        <v>-34800</v>
      </c>
      <c r="AG1272" s="27">
        <f>SUM($AF$2:AF1272)/SUM($AH$2:AH1272)</f>
        <v>-3.3845082612116444E-3</v>
      </c>
      <c r="AH1272" s="28">
        <v>10000000</v>
      </c>
      <c r="AI1272" s="26">
        <f t="shared" si="319"/>
        <v>0</v>
      </c>
      <c r="AJ1272" s="26"/>
      <c r="AK1272" s="26"/>
      <c r="AL1272" s="26"/>
      <c r="AM1272" s="26"/>
      <c r="AN1272" s="26"/>
      <c r="AO1272" s="26"/>
      <c r="AP1272" s="26"/>
      <c r="AQ1272" s="26"/>
      <c r="AR1272" s="26"/>
      <c r="AS1272" s="26"/>
      <c r="AT1272" s="29"/>
      <c r="AU1272" s="29"/>
      <c r="AV1272" s="26"/>
      <c r="AW1272" s="26"/>
      <c r="AX1272" s="26"/>
      <c r="AY1272" s="26"/>
      <c r="AZ1272" s="26"/>
      <c r="BA1272" s="26"/>
      <c r="BB1272" s="26"/>
      <c r="BC1272" s="26"/>
      <c r="BD1272" s="26"/>
      <c r="BE1272" s="26"/>
      <c r="BF1272" s="26"/>
      <c r="BG1272" s="26"/>
      <c r="BH1272" s="26"/>
      <c r="BI1272" s="26"/>
      <c r="BJ1272" s="26"/>
      <c r="BK1272" s="26"/>
    </row>
    <row r="1273" spans="1:63" x14ac:dyDescent="0.2">
      <c r="A1273" s="34">
        <f t="shared" si="304"/>
        <v>2023</v>
      </c>
      <c r="B1273" s="34">
        <f t="shared" si="305"/>
        <v>6</v>
      </c>
      <c r="C1273" s="34">
        <f t="shared" si="306"/>
        <v>25</v>
      </c>
      <c r="D1273" s="25">
        <v>45102</v>
      </c>
      <c r="E1273" s="20">
        <f t="shared" si="307"/>
        <v>0</v>
      </c>
      <c r="F1273" s="26">
        <f t="shared" si="308"/>
        <v>0</v>
      </c>
      <c r="G1273" s="26">
        <f t="shared" si="309"/>
        <v>0</v>
      </c>
      <c r="H1273" s="37">
        <f t="shared" si="310"/>
        <v>0</v>
      </c>
      <c r="I1273" s="26">
        <f t="shared" si="311"/>
        <v>0</v>
      </c>
      <c r="J1273" s="20">
        <f t="shared" si="312"/>
        <v>19800</v>
      </c>
      <c r="K1273" s="20">
        <f t="shared" si="313"/>
        <v>2000</v>
      </c>
      <c r="L1273" s="26">
        <v>1000</v>
      </c>
      <c r="M1273" s="26">
        <v>0</v>
      </c>
      <c r="N1273" s="26">
        <v>1000</v>
      </c>
      <c r="O1273" s="20">
        <f t="shared" si="314"/>
        <v>-2000</v>
      </c>
      <c r="P1273" s="20">
        <f t="shared" si="315"/>
        <v>17800</v>
      </c>
      <c r="Q1273" s="26">
        <v>500</v>
      </c>
      <c r="R1273" s="26">
        <v>5000</v>
      </c>
      <c r="S1273" s="26">
        <v>1000</v>
      </c>
      <c r="T1273" s="26">
        <v>500</v>
      </c>
      <c r="U1273" s="26">
        <v>2000</v>
      </c>
      <c r="V1273" s="26">
        <v>3000</v>
      </c>
      <c r="W1273" s="26">
        <v>0</v>
      </c>
      <c r="X1273" s="26">
        <v>5000</v>
      </c>
      <c r="Y1273" s="26">
        <v>800</v>
      </c>
      <c r="Z1273" s="20">
        <f t="shared" si="316"/>
        <v>-19800</v>
      </c>
      <c r="AA1273" s="26">
        <f t="shared" si="317"/>
        <v>15000</v>
      </c>
      <c r="AB1273" s="26">
        <v>0</v>
      </c>
      <c r="AC1273" s="26">
        <v>15000</v>
      </c>
      <c r="AD1273" s="26">
        <v>0</v>
      </c>
      <c r="AE1273" s="26">
        <v>0</v>
      </c>
      <c r="AF1273" s="26">
        <f t="shared" si="318"/>
        <v>-34800</v>
      </c>
      <c r="AG1273" s="27">
        <f>SUM($AF$2:AF1273)/SUM($AH$2:AH1273)</f>
        <v>-3.3845833333333332E-3</v>
      </c>
      <c r="AH1273" s="28">
        <v>10000000</v>
      </c>
      <c r="AI1273" s="26">
        <f t="shared" si="319"/>
        <v>0</v>
      </c>
      <c r="AJ1273" s="26"/>
      <c r="AK1273" s="26"/>
      <c r="AL1273" s="26"/>
      <c r="AM1273" s="26"/>
      <c r="AN1273" s="26"/>
      <c r="AO1273" s="26"/>
      <c r="AP1273" s="26"/>
      <c r="AQ1273" s="26"/>
      <c r="AR1273" s="26"/>
      <c r="AS1273" s="26"/>
      <c r="AT1273" s="29"/>
      <c r="AU1273" s="29"/>
      <c r="AV1273" s="26"/>
      <c r="AW1273" s="26"/>
      <c r="AX1273" s="26"/>
      <c r="AY1273" s="26"/>
      <c r="AZ1273" s="26"/>
      <c r="BA1273" s="26"/>
      <c r="BB1273" s="26"/>
      <c r="BC1273" s="26"/>
      <c r="BD1273" s="26"/>
      <c r="BE1273" s="26"/>
      <c r="BF1273" s="26"/>
      <c r="BG1273" s="26"/>
      <c r="BH1273" s="26"/>
      <c r="BI1273" s="26"/>
      <c r="BJ1273" s="26"/>
      <c r="BK1273" s="26"/>
    </row>
    <row r="1274" spans="1:63" x14ac:dyDescent="0.2">
      <c r="A1274" s="34">
        <f t="shared" si="304"/>
        <v>2023</v>
      </c>
      <c r="B1274" s="34">
        <f t="shared" si="305"/>
        <v>6</v>
      </c>
      <c r="C1274" s="34">
        <f t="shared" si="306"/>
        <v>26</v>
      </c>
      <c r="D1274" s="25">
        <v>45103</v>
      </c>
      <c r="E1274" s="20">
        <f t="shared" si="307"/>
        <v>0</v>
      </c>
      <c r="F1274" s="26">
        <f t="shared" si="308"/>
        <v>0</v>
      </c>
      <c r="G1274" s="26">
        <f t="shared" si="309"/>
        <v>0</v>
      </c>
      <c r="H1274" s="37">
        <f t="shared" si="310"/>
        <v>0</v>
      </c>
      <c r="I1274" s="26">
        <f t="shared" si="311"/>
        <v>0</v>
      </c>
      <c r="J1274" s="20">
        <f t="shared" si="312"/>
        <v>19800</v>
      </c>
      <c r="K1274" s="20">
        <f t="shared" si="313"/>
        <v>2000</v>
      </c>
      <c r="L1274" s="26">
        <v>1000</v>
      </c>
      <c r="M1274" s="26">
        <v>0</v>
      </c>
      <c r="N1274" s="26">
        <v>1000</v>
      </c>
      <c r="O1274" s="20">
        <f t="shared" si="314"/>
        <v>-2000</v>
      </c>
      <c r="P1274" s="20">
        <f t="shared" si="315"/>
        <v>17800</v>
      </c>
      <c r="Q1274" s="26">
        <v>500</v>
      </c>
      <c r="R1274" s="26">
        <v>5000</v>
      </c>
      <c r="S1274" s="26">
        <v>1000</v>
      </c>
      <c r="T1274" s="26">
        <v>500</v>
      </c>
      <c r="U1274" s="26">
        <v>2000</v>
      </c>
      <c r="V1274" s="26">
        <v>3000</v>
      </c>
      <c r="W1274" s="26">
        <v>0</v>
      </c>
      <c r="X1274" s="26">
        <v>5000</v>
      </c>
      <c r="Y1274" s="26">
        <v>800</v>
      </c>
      <c r="Z1274" s="20">
        <f t="shared" si="316"/>
        <v>-19800</v>
      </c>
      <c r="AA1274" s="26">
        <f t="shared" si="317"/>
        <v>15000</v>
      </c>
      <c r="AB1274" s="26">
        <v>0</v>
      </c>
      <c r="AC1274" s="26">
        <v>15000</v>
      </c>
      <c r="AD1274" s="26">
        <v>0</v>
      </c>
      <c r="AE1274" s="26">
        <v>0</v>
      </c>
      <c r="AF1274" s="26">
        <f t="shared" si="318"/>
        <v>-34800</v>
      </c>
      <c r="AG1274" s="27">
        <f>SUM($AF$2:AF1274)/SUM($AH$2:AH1274)</f>
        <v>-3.3846582875098194E-3</v>
      </c>
      <c r="AH1274" s="28">
        <v>10000000</v>
      </c>
      <c r="AI1274" s="26">
        <f t="shared" si="319"/>
        <v>0</v>
      </c>
      <c r="AJ1274" s="26"/>
      <c r="AK1274" s="26"/>
      <c r="AL1274" s="26"/>
      <c r="AM1274" s="26"/>
      <c r="AN1274" s="26"/>
      <c r="AO1274" s="26"/>
      <c r="AP1274" s="26"/>
      <c r="AQ1274" s="26"/>
      <c r="AR1274" s="26"/>
      <c r="AS1274" s="26"/>
      <c r="AT1274" s="29"/>
      <c r="AU1274" s="29"/>
      <c r="AV1274" s="26"/>
      <c r="AW1274" s="26"/>
      <c r="AX1274" s="26"/>
      <c r="AY1274" s="26"/>
      <c r="AZ1274" s="26"/>
      <c r="BA1274" s="26"/>
      <c r="BB1274" s="26"/>
      <c r="BC1274" s="26"/>
      <c r="BD1274" s="26"/>
      <c r="BE1274" s="26"/>
      <c r="BF1274" s="26"/>
      <c r="BG1274" s="26"/>
      <c r="BH1274" s="26"/>
      <c r="BI1274" s="26"/>
      <c r="BJ1274" s="26"/>
      <c r="BK1274" s="26"/>
    </row>
    <row r="1275" spans="1:63" x14ac:dyDescent="0.2">
      <c r="A1275" s="34">
        <f t="shared" si="304"/>
        <v>2023</v>
      </c>
      <c r="B1275" s="34">
        <f t="shared" si="305"/>
        <v>6</v>
      </c>
      <c r="C1275" s="34">
        <f t="shared" si="306"/>
        <v>27</v>
      </c>
      <c r="D1275" s="25">
        <v>45104</v>
      </c>
      <c r="E1275" s="20">
        <f t="shared" si="307"/>
        <v>0</v>
      </c>
      <c r="F1275" s="26">
        <f t="shared" si="308"/>
        <v>0</v>
      </c>
      <c r="G1275" s="26">
        <f t="shared" si="309"/>
        <v>0</v>
      </c>
      <c r="H1275" s="37">
        <f t="shared" si="310"/>
        <v>0</v>
      </c>
      <c r="I1275" s="26">
        <f t="shared" si="311"/>
        <v>0</v>
      </c>
      <c r="J1275" s="20">
        <f t="shared" si="312"/>
        <v>19800</v>
      </c>
      <c r="K1275" s="20">
        <f t="shared" si="313"/>
        <v>2000</v>
      </c>
      <c r="L1275" s="26">
        <v>1000</v>
      </c>
      <c r="M1275" s="26">
        <v>0</v>
      </c>
      <c r="N1275" s="26">
        <v>1000</v>
      </c>
      <c r="O1275" s="20">
        <f t="shared" si="314"/>
        <v>-2000</v>
      </c>
      <c r="P1275" s="20">
        <f t="shared" si="315"/>
        <v>17800</v>
      </c>
      <c r="Q1275" s="26">
        <v>500</v>
      </c>
      <c r="R1275" s="26">
        <v>5000</v>
      </c>
      <c r="S1275" s="26">
        <v>1000</v>
      </c>
      <c r="T1275" s="26">
        <v>500</v>
      </c>
      <c r="U1275" s="26">
        <v>2000</v>
      </c>
      <c r="V1275" s="26">
        <v>3000</v>
      </c>
      <c r="W1275" s="26">
        <v>0</v>
      </c>
      <c r="X1275" s="26">
        <v>5000</v>
      </c>
      <c r="Y1275" s="26">
        <v>800</v>
      </c>
      <c r="Z1275" s="20">
        <f t="shared" si="316"/>
        <v>-19800</v>
      </c>
      <c r="AA1275" s="26">
        <f t="shared" si="317"/>
        <v>15000</v>
      </c>
      <c r="AB1275" s="26">
        <v>0</v>
      </c>
      <c r="AC1275" s="26">
        <v>15000</v>
      </c>
      <c r="AD1275" s="26">
        <v>0</v>
      </c>
      <c r="AE1275" s="26">
        <v>0</v>
      </c>
      <c r="AF1275" s="26">
        <f t="shared" si="318"/>
        <v>-34800</v>
      </c>
      <c r="AG1275" s="27">
        <f>SUM($AF$2:AF1275)/SUM($AH$2:AH1275)</f>
        <v>-3.3847331240188382E-3</v>
      </c>
      <c r="AH1275" s="28">
        <v>10000000</v>
      </c>
      <c r="AI1275" s="26">
        <f t="shared" si="319"/>
        <v>0</v>
      </c>
      <c r="AJ1275" s="26"/>
      <c r="AK1275" s="26"/>
      <c r="AL1275" s="26"/>
      <c r="AM1275" s="26"/>
      <c r="AN1275" s="26"/>
      <c r="AO1275" s="26"/>
      <c r="AP1275" s="26"/>
      <c r="AQ1275" s="26"/>
      <c r="AR1275" s="26"/>
      <c r="AS1275" s="26"/>
      <c r="AT1275" s="29"/>
      <c r="AU1275" s="29"/>
      <c r="AV1275" s="26"/>
      <c r="AW1275" s="26"/>
      <c r="AX1275" s="26"/>
      <c r="AY1275" s="26"/>
      <c r="AZ1275" s="26"/>
      <c r="BA1275" s="26"/>
      <c r="BB1275" s="26"/>
      <c r="BC1275" s="26"/>
      <c r="BD1275" s="26"/>
      <c r="BE1275" s="26"/>
      <c r="BF1275" s="26"/>
      <c r="BG1275" s="26"/>
      <c r="BH1275" s="26"/>
      <c r="BI1275" s="26"/>
      <c r="BJ1275" s="26"/>
      <c r="BK1275" s="26"/>
    </row>
    <row r="1276" spans="1:63" x14ac:dyDescent="0.2">
      <c r="A1276" s="34">
        <f t="shared" si="304"/>
        <v>2023</v>
      </c>
      <c r="B1276" s="34">
        <f t="shared" si="305"/>
        <v>6</v>
      </c>
      <c r="C1276" s="34">
        <f t="shared" si="306"/>
        <v>28</v>
      </c>
      <c r="D1276" s="25">
        <v>45105</v>
      </c>
      <c r="E1276" s="20">
        <f t="shared" si="307"/>
        <v>0</v>
      </c>
      <c r="F1276" s="26">
        <f t="shared" si="308"/>
        <v>0</v>
      </c>
      <c r="G1276" s="26">
        <f t="shared" si="309"/>
        <v>0</v>
      </c>
      <c r="H1276" s="37">
        <f t="shared" si="310"/>
        <v>0</v>
      </c>
      <c r="I1276" s="26">
        <f t="shared" si="311"/>
        <v>0</v>
      </c>
      <c r="J1276" s="20">
        <f t="shared" si="312"/>
        <v>19800</v>
      </c>
      <c r="K1276" s="20">
        <f t="shared" si="313"/>
        <v>2000</v>
      </c>
      <c r="L1276" s="26">
        <v>1000</v>
      </c>
      <c r="M1276" s="26">
        <v>0</v>
      </c>
      <c r="N1276" s="26">
        <v>1000</v>
      </c>
      <c r="O1276" s="20">
        <f t="shared" si="314"/>
        <v>-2000</v>
      </c>
      <c r="P1276" s="20">
        <f t="shared" si="315"/>
        <v>17800</v>
      </c>
      <c r="Q1276" s="26">
        <v>500</v>
      </c>
      <c r="R1276" s="26">
        <v>5000</v>
      </c>
      <c r="S1276" s="26">
        <v>1000</v>
      </c>
      <c r="T1276" s="26">
        <v>500</v>
      </c>
      <c r="U1276" s="26">
        <v>2000</v>
      </c>
      <c r="V1276" s="26">
        <v>3000</v>
      </c>
      <c r="W1276" s="26">
        <v>0</v>
      </c>
      <c r="X1276" s="26">
        <v>5000</v>
      </c>
      <c r="Y1276" s="26">
        <v>800</v>
      </c>
      <c r="Z1276" s="20">
        <f t="shared" si="316"/>
        <v>-19800</v>
      </c>
      <c r="AA1276" s="26">
        <f t="shared" si="317"/>
        <v>15000</v>
      </c>
      <c r="AB1276" s="26">
        <v>0</v>
      </c>
      <c r="AC1276" s="26">
        <v>15000</v>
      </c>
      <c r="AD1276" s="26">
        <v>0</v>
      </c>
      <c r="AE1276" s="26">
        <v>0</v>
      </c>
      <c r="AF1276" s="26">
        <f t="shared" si="318"/>
        <v>-34800</v>
      </c>
      <c r="AG1276" s="27">
        <f>SUM($AF$2:AF1276)/SUM($AH$2:AH1276)</f>
        <v>-3.384807843137255E-3</v>
      </c>
      <c r="AH1276" s="28">
        <v>10000000</v>
      </c>
      <c r="AI1276" s="26">
        <f t="shared" si="319"/>
        <v>0</v>
      </c>
      <c r="AJ1276" s="26"/>
      <c r="AK1276" s="26"/>
      <c r="AL1276" s="26"/>
      <c r="AM1276" s="26"/>
      <c r="AN1276" s="26"/>
      <c r="AO1276" s="26"/>
      <c r="AP1276" s="26"/>
      <c r="AQ1276" s="26"/>
      <c r="AR1276" s="26"/>
      <c r="AS1276" s="26"/>
      <c r="AT1276" s="29"/>
      <c r="AU1276" s="29"/>
      <c r="AV1276" s="26"/>
      <c r="AW1276" s="26"/>
      <c r="AX1276" s="26"/>
      <c r="AY1276" s="26"/>
      <c r="AZ1276" s="26"/>
      <c r="BA1276" s="26"/>
      <c r="BB1276" s="26"/>
      <c r="BC1276" s="26"/>
      <c r="BD1276" s="26"/>
      <c r="BE1276" s="26"/>
      <c r="BF1276" s="26"/>
      <c r="BG1276" s="26"/>
      <c r="BH1276" s="26"/>
      <c r="BI1276" s="26"/>
      <c r="BJ1276" s="26"/>
      <c r="BK1276" s="26"/>
    </row>
    <row r="1277" spans="1:63" x14ac:dyDescent="0.2">
      <c r="A1277" s="34">
        <f t="shared" si="304"/>
        <v>2023</v>
      </c>
      <c r="B1277" s="34">
        <f t="shared" si="305"/>
        <v>6</v>
      </c>
      <c r="C1277" s="34">
        <f t="shared" si="306"/>
        <v>29</v>
      </c>
      <c r="D1277" s="25">
        <v>45106</v>
      </c>
      <c r="E1277" s="20">
        <f t="shared" si="307"/>
        <v>0</v>
      </c>
      <c r="F1277" s="26">
        <f t="shared" si="308"/>
        <v>0</v>
      </c>
      <c r="G1277" s="26">
        <f t="shared" si="309"/>
        <v>0</v>
      </c>
      <c r="H1277" s="37">
        <f t="shared" si="310"/>
        <v>0</v>
      </c>
      <c r="I1277" s="26">
        <f t="shared" si="311"/>
        <v>0</v>
      </c>
      <c r="J1277" s="20">
        <f t="shared" si="312"/>
        <v>19800</v>
      </c>
      <c r="K1277" s="20">
        <f t="shared" si="313"/>
        <v>2000</v>
      </c>
      <c r="L1277" s="26">
        <v>1000</v>
      </c>
      <c r="M1277" s="26">
        <v>0</v>
      </c>
      <c r="N1277" s="26">
        <v>1000</v>
      </c>
      <c r="O1277" s="20">
        <f t="shared" si="314"/>
        <v>-2000</v>
      </c>
      <c r="P1277" s="20">
        <f t="shared" si="315"/>
        <v>17800</v>
      </c>
      <c r="Q1277" s="26">
        <v>500</v>
      </c>
      <c r="R1277" s="26">
        <v>5000</v>
      </c>
      <c r="S1277" s="26">
        <v>1000</v>
      </c>
      <c r="T1277" s="26">
        <v>500</v>
      </c>
      <c r="U1277" s="26">
        <v>2000</v>
      </c>
      <c r="V1277" s="26">
        <v>3000</v>
      </c>
      <c r="W1277" s="26">
        <v>0</v>
      </c>
      <c r="X1277" s="26">
        <v>5000</v>
      </c>
      <c r="Y1277" s="26">
        <v>800</v>
      </c>
      <c r="Z1277" s="20">
        <f t="shared" si="316"/>
        <v>-19800</v>
      </c>
      <c r="AA1277" s="26">
        <f t="shared" si="317"/>
        <v>15000</v>
      </c>
      <c r="AB1277" s="26">
        <v>0</v>
      </c>
      <c r="AC1277" s="26">
        <v>15000</v>
      </c>
      <c r="AD1277" s="26">
        <v>0</v>
      </c>
      <c r="AE1277" s="26">
        <v>0</v>
      </c>
      <c r="AF1277" s="26">
        <f t="shared" si="318"/>
        <v>-34800</v>
      </c>
      <c r="AG1277" s="27">
        <f>SUM($AF$2:AF1277)/SUM($AH$2:AH1277)</f>
        <v>-3.384882445141066E-3</v>
      </c>
      <c r="AH1277" s="28">
        <v>10000000</v>
      </c>
      <c r="AI1277" s="26">
        <f t="shared" si="319"/>
        <v>0</v>
      </c>
      <c r="AJ1277" s="26"/>
      <c r="AK1277" s="26"/>
      <c r="AL1277" s="26"/>
      <c r="AM1277" s="26"/>
      <c r="AN1277" s="26"/>
      <c r="AO1277" s="26"/>
      <c r="AP1277" s="26"/>
      <c r="AQ1277" s="26"/>
      <c r="AR1277" s="26"/>
      <c r="AS1277" s="26"/>
      <c r="AT1277" s="29"/>
      <c r="AU1277" s="29"/>
      <c r="AV1277" s="26"/>
      <c r="AW1277" s="26"/>
      <c r="AX1277" s="26"/>
      <c r="AY1277" s="26"/>
      <c r="AZ1277" s="26"/>
      <c r="BA1277" s="26"/>
      <c r="BB1277" s="26"/>
      <c r="BC1277" s="26"/>
      <c r="BD1277" s="26"/>
      <c r="BE1277" s="26"/>
      <c r="BF1277" s="26"/>
      <c r="BG1277" s="26"/>
      <c r="BH1277" s="26"/>
      <c r="BI1277" s="26"/>
      <c r="BJ1277" s="26"/>
      <c r="BK1277" s="26"/>
    </row>
    <row r="1278" spans="1:63" x14ac:dyDescent="0.2">
      <c r="A1278" s="34">
        <f t="shared" si="304"/>
        <v>2023</v>
      </c>
      <c r="B1278" s="34">
        <f t="shared" si="305"/>
        <v>6</v>
      </c>
      <c r="C1278" s="34">
        <f t="shared" si="306"/>
        <v>30</v>
      </c>
      <c r="D1278" s="25">
        <v>45107</v>
      </c>
      <c r="E1278" s="20">
        <f t="shared" si="307"/>
        <v>10100</v>
      </c>
      <c r="F1278" s="26">
        <f t="shared" si="308"/>
        <v>10000</v>
      </c>
      <c r="G1278" s="26">
        <f t="shared" si="309"/>
        <v>100</v>
      </c>
      <c r="H1278" s="37">
        <f t="shared" si="310"/>
        <v>1</v>
      </c>
      <c r="I1278" s="26">
        <f t="shared" si="311"/>
        <v>10000</v>
      </c>
      <c r="J1278" s="20">
        <f t="shared" si="312"/>
        <v>19800</v>
      </c>
      <c r="K1278" s="20">
        <f t="shared" si="313"/>
        <v>2000</v>
      </c>
      <c r="L1278" s="26">
        <v>1000</v>
      </c>
      <c r="M1278" s="26">
        <v>0</v>
      </c>
      <c r="N1278" s="26">
        <v>1000</v>
      </c>
      <c r="O1278" s="20">
        <f t="shared" si="314"/>
        <v>8100</v>
      </c>
      <c r="P1278" s="20">
        <f t="shared" si="315"/>
        <v>17800</v>
      </c>
      <c r="Q1278" s="26">
        <v>500</v>
      </c>
      <c r="R1278" s="26">
        <v>5000</v>
      </c>
      <c r="S1278" s="26">
        <v>1000</v>
      </c>
      <c r="T1278" s="26">
        <v>500</v>
      </c>
      <c r="U1278" s="26">
        <v>2000</v>
      </c>
      <c r="V1278" s="26">
        <v>3000</v>
      </c>
      <c r="W1278" s="26">
        <v>0</v>
      </c>
      <c r="X1278" s="26">
        <v>5000</v>
      </c>
      <c r="Y1278" s="26">
        <v>800</v>
      </c>
      <c r="Z1278" s="20">
        <f t="shared" si="316"/>
        <v>-9700</v>
      </c>
      <c r="AA1278" s="26">
        <f t="shared" si="317"/>
        <v>15000</v>
      </c>
      <c r="AB1278" s="26">
        <v>0</v>
      </c>
      <c r="AC1278" s="26">
        <v>15000</v>
      </c>
      <c r="AD1278" s="26">
        <v>0</v>
      </c>
      <c r="AE1278" s="26">
        <v>0</v>
      </c>
      <c r="AF1278" s="26">
        <f t="shared" si="318"/>
        <v>-24700</v>
      </c>
      <c r="AG1278" s="27">
        <f>SUM($AF$2:AF1278)/SUM($AH$2:AH1278)</f>
        <v>-3.3841660140955365E-3</v>
      </c>
      <c r="AH1278" s="28">
        <v>10000000</v>
      </c>
      <c r="AI1278" s="26">
        <f t="shared" si="319"/>
        <v>0</v>
      </c>
      <c r="AJ1278" s="26"/>
      <c r="AK1278" s="26"/>
      <c r="AL1278" s="26"/>
      <c r="AM1278" s="26"/>
      <c r="AN1278" s="26"/>
      <c r="AO1278" s="26"/>
      <c r="AP1278" s="26"/>
      <c r="AQ1278" s="26"/>
      <c r="AR1278" s="26"/>
      <c r="AS1278" s="26"/>
      <c r="AT1278" s="29"/>
      <c r="AU1278" s="29"/>
      <c r="AV1278" s="26"/>
      <c r="AW1278" s="26"/>
      <c r="AX1278" s="26"/>
      <c r="AY1278" s="26"/>
      <c r="AZ1278" s="26"/>
      <c r="BA1278" s="26"/>
      <c r="BB1278" s="26"/>
      <c r="BC1278" s="26"/>
      <c r="BD1278" s="26"/>
      <c r="BE1278" s="26"/>
      <c r="BF1278" s="26"/>
      <c r="BG1278" s="26"/>
      <c r="BH1278" s="26"/>
      <c r="BI1278" s="26"/>
      <c r="BJ1278" s="26"/>
      <c r="BK1278" s="26"/>
    </row>
    <row r="1279" spans="1:63" x14ac:dyDescent="0.2">
      <c r="A1279" s="34">
        <f t="shared" si="304"/>
        <v>2023</v>
      </c>
      <c r="B1279" s="34">
        <f t="shared" si="305"/>
        <v>7</v>
      </c>
      <c r="C1279" s="34">
        <f t="shared" si="306"/>
        <v>1</v>
      </c>
      <c r="D1279" s="25">
        <v>45108</v>
      </c>
      <c r="E1279" s="20">
        <f t="shared" si="307"/>
        <v>10000</v>
      </c>
      <c r="F1279" s="26">
        <f t="shared" si="308"/>
        <v>10000</v>
      </c>
      <c r="G1279" s="26">
        <f t="shared" si="309"/>
        <v>0</v>
      </c>
      <c r="H1279" s="37">
        <f t="shared" si="310"/>
        <v>1</v>
      </c>
      <c r="I1279" s="26">
        <f t="shared" si="311"/>
        <v>10000</v>
      </c>
      <c r="J1279" s="20">
        <f t="shared" si="312"/>
        <v>19800</v>
      </c>
      <c r="K1279" s="20">
        <f t="shared" si="313"/>
        <v>2000</v>
      </c>
      <c r="L1279" s="26">
        <v>1000</v>
      </c>
      <c r="M1279" s="26">
        <v>0</v>
      </c>
      <c r="N1279" s="26">
        <v>1000</v>
      </c>
      <c r="O1279" s="20">
        <f t="shared" si="314"/>
        <v>8000</v>
      </c>
      <c r="P1279" s="20">
        <f t="shared" si="315"/>
        <v>17800</v>
      </c>
      <c r="Q1279" s="26">
        <v>500</v>
      </c>
      <c r="R1279" s="26">
        <v>5000</v>
      </c>
      <c r="S1279" s="26">
        <v>1000</v>
      </c>
      <c r="T1279" s="26">
        <v>500</v>
      </c>
      <c r="U1279" s="26">
        <v>2000</v>
      </c>
      <c r="V1279" s="26">
        <v>3000</v>
      </c>
      <c r="W1279" s="26">
        <v>0</v>
      </c>
      <c r="X1279" s="26">
        <v>5000</v>
      </c>
      <c r="Y1279" s="26">
        <v>800</v>
      </c>
      <c r="Z1279" s="20">
        <f t="shared" si="316"/>
        <v>-9800</v>
      </c>
      <c r="AA1279" s="26">
        <f t="shared" si="317"/>
        <v>15000</v>
      </c>
      <c r="AB1279" s="26">
        <v>0</v>
      </c>
      <c r="AC1279" s="26">
        <v>15000</v>
      </c>
      <c r="AD1279" s="26">
        <v>0</v>
      </c>
      <c r="AE1279" s="26">
        <v>0</v>
      </c>
      <c r="AF1279" s="26">
        <f t="shared" si="318"/>
        <v>-24800</v>
      </c>
      <c r="AG1279" s="27">
        <f>SUM($AF$2:AF1279)/SUM($AH$2:AH1279)</f>
        <v>-3.3834585289514866E-3</v>
      </c>
      <c r="AH1279" s="28">
        <v>10000000</v>
      </c>
      <c r="AI1279" s="26">
        <f t="shared" si="319"/>
        <v>0</v>
      </c>
      <c r="AJ1279" s="26"/>
      <c r="AK1279" s="26"/>
      <c r="AL1279" s="26"/>
      <c r="AM1279" s="26"/>
      <c r="AN1279" s="26"/>
      <c r="AO1279" s="26"/>
      <c r="AP1279" s="26"/>
      <c r="AQ1279" s="26"/>
      <c r="AR1279" s="26"/>
      <c r="AS1279" s="26"/>
      <c r="AT1279" s="29"/>
      <c r="AU1279" s="29"/>
      <c r="AV1279" s="26"/>
      <c r="AW1279" s="26"/>
      <c r="AX1279" s="26"/>
      <c r="AY1279" s="26"/>
      <c r="AZ1279" s="26"/>
      <c r="BA1279" s="26"/>
      <c r="BB1279" s="26"/>
      <c r="BC1279" s="26"/>
      <c r="BD1279" s="26"/>
      <c r="BE1279" s="26"/>
      <c r="BF1279" s="26"/>
      <c r="BG1279" s="26"/>
      <c r="BH1279" s="26"/>
      <c r="BI1279" s="26"/>
      <c r="BJ1279" s="26"/>
      <c r="BK1279" s="26"/>
    </row>
    <row r="1280" spans="1:63" x14ac:dyDescent="0.2">
      <c r="A1280" s="34">
        <f t="shared" si="304"/>
        <v>2023</v>
      </c>
      <c r="B1280" s="34">
        <f t="shared" si="305"/>
        <v>7</v>
      </c>
      <c r="C1280" s="34">
        <f t="shared" si="306"/>
        <v>2</v>
      </c>
      <c r="D1280" s="25">
        <v>45109</v>
      </c>
      <c r="E1280" s="20">
        <f t="shared" si="307"/>
        <v>0</v>
      </c>
      <c r="F1280" s="26">
        <f t="shared" si="308"/>
        <v>0</v>
      </c>
      <c r="G1280" s="26">
        <f t="shared" si="309"/>
        <v>0</v>
      </c>
      <c r="H1280" s="37">
        <f t="shared" si="310"/>
        <v>0</v>
      </c>
      <c r="I1280" s="26">
        <f t="shared" si="311"/>
        <v>0</v>
      </c>
      <c r="J1280" s="20">
        <f t="shared" si="312"/>
        <v>19800</v>
      </c>
      <c r="K1280" s="20">
        <f t="shared" si="313"/>
        <v>2000</v>
      </c>
      <c r="L1280" s="26">
        <v>1000</v>
      </c>
      <c r="M1280" s="26">
        <v>0</v>
      </c>
      <c r="N1280" s="26">
        <v>1000</v>
      </c>
      <c r="O1280" s="20">
        <f t="shared" si="314"/>
        <v>-2000</v>
      </c>
      <c r="P1280" s="20">
        <f t="shared" si="315"/>
        <v>17800</v>
      </c>
      <c r="Q1280" s="26">
        <v>500</v>
      </c>
      <c r="R1280" s="26">
        <v>5000</v>
      </c>
      <c r="S1280" s="26">
        <v>1000</v>
      </c>
      <c r="T1280" s="26">
        <v>500</v>
      </c>
      <c r="U1280" s="26">
        <v>2000</v>
      </c>
      <c r="V1280" s="26">
        <v>3000</v>
      </c>
      <c r="W1280" s="26">
        <v>0</v>
      </c>
      <c r="X1280" s="26">
        <v>5000</v>
      </c>
      <c r="Y1280" s="26">
        <v>800</v>
      </c>
      <c r="Z1280" s="20">
        <f t="shared" si="316"/>
        <v>-19800</v>
      </c>
      <c r="AA1280" s="26">
        <f t="shared" si="317"/>
        <v>15000</v>
      </c>
      <c r="AB1280" s="26">
        <v>0</v>
      </c>
      <c r="AC1280" s="26">
        <v>15000</v>
      </c>
      <c r="AD1280" s="26">
        <v>0</v>
      </c>
      <c r="AE1280" s="26">
        <v>0</v>
      </c>
      <c r="AF1280" s="26">
        <f t="shared" si="318"/>
        <v>-34800</v>
      </c>
      <c r="AG1280" s="27">
        <f>SUM($AF$2:AF1280)/SUM($AH$2:AH1280)</f>
        <v>-3.3835340109460515E-3</v>
      </c>
      <c r="AH1280" s="28">
        <v>10000000</v>
      </c>
      <c r="AI1280" s="26">
        <f t="shared" si="319"/>
        <v>0</v>
      </c>
      <c r="AJ1280" s="26"/>
      <c r="AK1280" s="26"/>
      <c r="AL1280" s="26"/>
      <c r="AM1280" s="26"/>
      <c r="AN1280" s="26"/>
      <c r="AO1280" s="26"/>
      <c r="AP1280" s="26"/>
      <c r="AQ1280" s="26"/>
      <c r="AR1280" s="26"/>
      <c r="AS1280" s="26"/>
      <c r="AT1280" s="29"/>
      <c r="AU1280" s="29"/>
      <c r="AV1280" s="26"/>
      <c r="AW1280" s="26"/>
      <c r="AX1280" s="26"/>
      <c r="AY1280" s="26"/>
      <c r="AZ1280" s="26"/>
      <c r="BA1280" s="26"/>
      <c r="BB1280" s="26"/>
      <c r="BC1280" s="26"/>
      <c r="BD1280" s="26"/>
      <c r="BE1280" s="26"/>
      <c r="BF1280" s="26"/>
      <c r="BG1280" s="26"/>
      <c r="BH1280" s="26"/>
      <c r="BI1280" s="26"/>
      <c r="BJ1280" s="26"/>
      <c r="BK1280" s="26"/>
    </row>
    <row r="1281" spans="1:63" x14ac:dyDescent="0.2">
      <c r="A1281" s="34">
        <f t="shared" si="304"/>
        <v>2023</v>
      </c>
      <c r="B1281" s="34">
        <f t="shared" si="305"/>
        <v>7</v>
      </c>
      <c r="C1281" s="34">
        <f t="shared" si="306"/>
        <v>3</v>
      </c>
      <c r="D1281" s="25">
        <v>45110</v>
      </c>
      <c r="E1281" s="20">
        <f t="shared" si="307"/>
        <v>0</v>
      </c>
      <c r="F1281" s="26">
        <f t="shared" si="308"/>
        <v>0</v>
      </c>
      <c r="G1281" s="26">
        <f t="shared" si="309"/>
        <v>0</v>
      </c>
      <c r="H1281" s="37">
        <f t="shared" si="310"/>
        <v>0</v>
      </c>
      <c r="I1281" s="26">
        <f t="shared" si="311"/>
        <v>0</v>
      </c>
      <c r="J1281" s="20">
        <f t="shared" si="312"/>
        <v>19800</v>
      </c>
      <c r="K1281" s="20">
        <f t="shared" si="313"/>
        <v>2000</v>
      </c>
      <c r="L1281" s="26">
        <v>1000</v>
      </c>
      <c r="M1281" s="26">
        <v>0</v>
      </c>
      <c r="N1281" s="26">
        <v>1000</v>
      </c>
      <c r="O1281" s="20">
        <f t="shared" si="314"/>
        <v>-2000</v>
      </c>
      <c r="P1281" s="20">
        <f t="shared" si="315"/>
        <v>17800</v>
      </c>
      <c r="Q1281" s="26">
        <v>500</v>
      </c>
      <c r="R1281" s="26">
        <v>5000</v>
      </c>
      <c r="S1281" s="26">
        <v>1000</v>
      </c>
      <c r="T1281" s="26">
        <v>500</v>
      </c>
      <c r="U1281" s="26">
        <v>2000</v>
      </c>
      <c r="V1281" s="26">
        <v>3000</v>
      </c>
      <c r="W1281" s="26">
        <v>0</v>
      </c>
      <c r="X1281" s="26">
        <v>5000</v>
      </c>
      <c r="Y1281" s="26">
        <v>800</v>
      </c>
      <c r="Z1281" s="20">
        <f t="shared" si="316"/>
        <v>-19800</v>
      </c>
      <c r="AA1281" s="26">
        <f t="shared" si="317"/>
        <v>15000</v>
      </c>
      <c r="AB1281" s="26">
        <v>0</v>
      </c>
      <c r="AC1281" s="26">
        <v>15000</v>
      </c>
      <c r="AD1281" s="26">
        <v>0</v>
      </c>
      <c r="AE1281" s="26">
        <v>0</v>
      </c>
      <c r="AF1281" s="26">
        <f t="shared" si="318"/>
        <v>-34800</v>
      </c>
      <c r="AG1281" s="27">
        <f>SUM($AF$2:AF1281)/SUM($AH$2:AH1281)</f>
        <v>-3.3836093749999999E-3</v>
      </c>
      <c r="AH1281" s="28">
        <v>10000000</v>
      </c>
      <c r="AI1281" s="26">
        <f t="shared" si="319"/>
        <v>0</v>
      </c>
      <c r="AJ1281" s="26"/>
      <c r="AK1281" s="26"/>
      <c r="AL1281" s="26"/>
      <c r="AM1281" s="26"/>
      <c r="AN1281" s="26"/>
      <c r="AO1281" s="26"/>
      <c r="AP1281" s="26"/>
      <c r="AQ1281" s="26"/>
      <c r="AR1281" s="26"/>
      <c r="AS1281" s="26"/>
      <c r="AT1281" s="29"/>
      <c r="AU1281" s="29"/>
      <c r="AV1281" s="26"/>
      <c r="AW1281" s="26"/>
      <c r="AX1281" s="26"/>
      <c r="AY1281" s="26"/>
      <c r="AZ1281" s="26"/>
      <c r="BA1281" s="26"/>
      <c r="BB1281" s="26"/>
      <c r="BC1281" s="26"/>
      <c r="BD1281" s="26"/>
      <c r="BE1281" s="26"/>
      <c r="BF1281" s="26"/>
      <c r="BG1281" s="26"/>
      <c r="BH1281" s="26"/>
      <c r="BI1281" s="26"/>
      <c r="BJ1281" s="26"/>
      <c r="BK1281" s="26"/>
    </row>
    <row r="1282" spans="1:63" x14ac:dyDescent="0.2">
      <c r="A1282" s="34">
        <f t="shared" si="304"/>
        <v>2023</v>
      </c>
      <c r="B1282" s="34">
        <f t="shared" si="305"/>
        <v>7</v>
      </c>
      <c r="C1282" s="34">
        <f t="shared" si="306"/>
        <v>4</v>
      </c>
      <c r="D1282" s="25">
        <v>45111</v>
      </c>
      <c r="E1282" s="20">
        <f t="shared" si="307"/>
        <v>0</v>
      </c>
      <c r="F1282" s="26">
        <f t="shared" si="308"/>
        <v>0</v>
      </c>
      <c r="G1282" s="26">
        <f t="shared" si="309"/>
        <v>0</v>
      </c>
      <c r="H1282" s="37">
        <f t="shared" si="310"/>
        <v>0</v>
      </c>
      <c r="I1282" s="26">
        <f t="shared" si="311"/>
        <v>0</v>
      </c>
      <c r="J1282" s="20">
        <f t="shared" si="312"/>
        <v>19800</v>
      </c>
      <c r="K1282" s="20">
        <f t="shared" si="313"/>
        <v>2000</v>
      </c>
      <c r="L1282" s="26">
        <v>1000</v>
      </c>
      <c r="M1282" s="26">
        <v>0</v>
      </c>
      <c r="N1282" s="26">
        <v>1000</v>
      </c>
      <c r="O1282" s="20">
        <f t="shared" si="314"/>
        <v>-2000</v>
      </c>
      <c r="P1282" s="20">
        <f t="shared" si="315"/>
        <v>17800</v>
      </c>
      <c r="Q1282" s="26">
        <v>500</v>
      </c>
      <c r="R1282" s="26">
        <v>5000</v>
      </c>
      <c r="S1282" s="26">
        <v>1000</v>
      </c>
      <c r="T1282" s="26">
        <v>500</v>
      </c>
      <c r="U1282" s="26">
        <v>2000</v>
      </c>
      <c r="V1282" s="26">
        <v>3000</v>
      </c>
      <c r="W1282" s="26">
        <v>0</v>
      </c>
      <c r="X1282" s="26">
        <v>5000</v>
      </c>
      <c r="Y1282" s="26">
        <v>800</v>
      </c>
      <c r="Z1282" s="20">
        <f t="shared" si="316"/>
        <v>-19800</v>
      </c>
      <c r="AA1282" s="26">
        <f t="shared" si="317"/>
        <v>15000</v>
      </c>
      <c r="AB1282" s="26">
        <v>0</v>
      </c>
      <c r="AC1282" s="26">
        <v>15000</v>
      </c>
      <c r="AD1282" s="26">
        <v>0</v>
      </c>
      <c r="AE1282" s="26">
        <v>0</v>
      </c>
      <c r="AF1282" s="26">
        <f t="shared" si="318"/>
        <v>-34800</v>
      </c>
      <c r="AG1282" s="27">
        <f>SUM($AF$2:AF1282)/SUM($AH$2:AH1282)</f>
        <v>-3.3836846213895393E-3</v>
      </c>
      <c r="AH1282" s="28">
        <v>10000000</v>
      </c>
      <c r="AI1282" s="26">
        <f t="shared" si="319"/>
        <v>0</v>
      </c>
      <c r="AJ1282" s="26"/>
      <c r="AK1282" s="26"/>
      <c r="AL1282" s="26"/>
      <c r="AM1282" s="26"/>
      <c r="AN1282" s="26"/>
      <c r="AO1282" s="26"/>
      <c r="AP1282" s="26"/>
      <c r="AQ1282" s="26"/>
      <c r="AR1282" s="26"/>
      <c r="AS1282" s="26"/>
      <c r="AT1282" s="29"/>
      <c r="AU1282" s="29"/>
      <c r="AV1282" s="26"/>
      <c r="AW1282" s="26"/>
      <c r="AX1282" s="26"/>
      <c r="AY1282" s="26"/>
      <c r="AZ1282" s="26"/>
      <c r="BA1282" s="26"/>
      <c r="BB1282" s="26"/>
      <c r="BC1282" s="26"/>
      <c r="BD1282" s="26"/>
      <c r="BE1282" s="26"/>
      <c r="BF1282" s="26"/>
      <c r="BG1282" s="26"/>
      <c r="BH1282" s="26"/>
      <c r="BI1282" s="26"/>
      <c r="BJ1282" s="26"/>
      <c r="BK1282" s="26"/>
    </row>
    <row r="1283" spans="1:63" x14ac:dyDescent="0.2">
      <c r="A1283" s="34">
        <f t="shared" ref="A1283:A1346" si="320">YEAR(D1283)</f>
        <v>2023</v>
      </c>
      <c r="B1283" s="34">
        <f t="shared" ref="B1283:B1346" si="321">MONTH(D1283)</f>
        <v>7</v>
      </c>
      <c r="C1283" s="34">
        <f t="shared" ref="C1283:C1346" si="322">DAY(D1283)</f>
        <v>5</v>
      </c>
      <c r="D1283" s="25">
        <v>45112</v>
      </c>
      <c r="E1283" s="20">
        <f t="shared" ref="E1283:E1346" si="323">SUM(F1283:G1283)</f>
        <v>0</v>
      </c>
      <c r="F1283" s="26">
        <f t="shared" ref="F1283:F1346" si="324">IF(OR($C1283=1,$C1283=15,$C1283=30),10000,0)</f>
        <v>0</v>
      </c>
      <c r="G1283" s="26">
        <f t="shared" ref="G1283:G1346" si="325">IF($C1283=30,100,0)</f>
        <v>0</v>
      </c>
      <c r="H1283" s="37">
        <f t="shared" ref="H1283:H1346" si="326">IF(OR($C1283=1,$C1283=15,$C1283=30),1,0)</f>
        <v>0</v>
      </c>
      <c r="I1283" s="26">
        <f t="shared" ref="I1283:I1346" si="327">IFERROR(F1283/H1283,0)</f>
        <v>0</v>
      </c>
      <c r="J1283" s="20">
        <f t="shared" ref="J1283:J1346" si="328">K1283+P1283</f>
        <v>19800</v>
      </c>
      <c r="K1283" s="20">
        <f t="shared" ref="K1283:K1346" si="329">SUM(L1283:N1283)</f>
        <v>2000</v>
      </c>
      <c r="L1283" s="26">
        <v>1000</v>
      </c>
      <c r="M1283" s="26">
        <v>0</v>
      </c>
      <c r="N1283" s="26">
        <v>1000</v>
      </c>
      <c r="O1283" s="20">
        <f t="shared" ref="O1283:O1346" si="330">E1283-K1283</f>
        <v>-2000</v>
      </c>
      <c r="P1283" s="20">
        <f t="shared" ref="P1283:P1346" si="331">SUM(Q1283:Y1283)</f>
        <v>17800</v>
      </c>
      <c r="Q1283" s="26">
        <v>500</v>
      </c>
      <c r="R1283" s="26">
        <v>5000</v>
      </c>
      <c r="S1283" s="26">
        <v>1000</v>
      </c>
      <c r="T1283" s="26">
        <v>500</v>
      </c>
      <c r="U1283" s="26">
        <v>2000</v>
      </c>
      <c r="V1283" s="26">
        <v>3000</v>
      </c>
      <c r="W1283" s="26">
        <v>0</v>
      </c>
      <c r="X1283" s="26">
        <v>5000</v>
      </c>
      <c r="Y1283" s="26">
        <v>800</v>
      </c>
      <c r="Z1283" s="20">
        <f t="shared" ref="Z1283:Z1346" si="332">O1283-P1283</f>
        <v>-19800</v>
      </c>
      <c r="AA1283" s="26">
        <f t="shared" ref="AA1283:AA1346" si="333">SUM(AB1283:AE1283)</f>
        <v>15000</v>
      </c>
      <c r="AB1283" s="26">
        <v>0</v>
      </c>
      <c r="AC1283" s="26">
        <v>15000</v>
      </c>
      <c r="AD1283" s="26">
        <v>0</v>
      </c>
      <c r="AE1283" s="26">
        <v>0</v>
      </c>
      <c r="AF1283" s="26">
        <f t="shared" ref="AF1283:AF1346" si="334">Z1283-AA1283</f>
        <v>-34800</v>
      </c>
      <c r="AG1283" s="27">
        <f>SUM($AF$2:AF1283)/SUM($AH$2:AH1283)</f>
        <v>-3.3837597503900154E-3</v>
      </c>
      <c r="AH1283" s="28">
        <v>10000000</v>
      </c>
      <c r="AI1283" s="26">
        <f t="shared" ref="AI1283:AI1346" si="335">AJ1283-AK1283</f>
        <v>0</v>
      </c>
      <c r="AJ1283" s="26"/>
      <c r="AK1283" s="26"/>
      <c r="AL1283" s="26"/>
      <c r="AM1283" s="26"/>
      <c r="AN1283" s="26"/>
      <c r="AO1283" s="26"/>
      <c r="AP1283" s="26"/>
      <c r="AQ1283" s="26"/>
      <c r="AR1283" s="26"/>
      <c r="AS1283" s="26"/>
      <c r="AT1283" s="29"/>
      <c r="AU1283" s="29"/>
      <c r="AV1283" s="26"/>
      <c r="AW1283" s="26"/>
      <c r="AX1283" s="26"/>
      <c r="AY1283" s="26"/>
      <c r="AZ1283" s="26"/>
      <c r="BA1283" s="26"/>
      <c r="BB1283" s="26"/>
      <c r="BC1283" s="26"/>
      <c r="BD1283" s="26"/>
      <c r="BE1283" s="26"/>
      <c r="BF1283" s="26"/>
      <c r="BG1283" s="26"/>
      <c r="BH1283" s="26"/>
      <c r="BI1283" s="26"/>
      <c r="BJ1283" s="26"/>
      <c r="BK1283" s="26"/>
    </row>
    <row r="1284" spans="1:63" x14ac:dyDescent="0.2">
      <c r="A1284" s="34">
        <f t="shared" si="320"/>
        <v>2023</v>
      </c>
      <c r="B1284" s="34">
        <f t="shared" si="321"/>
        <v>7</v>
      </c>
      <c r="C1284" s="34">
        <f t="shared" si="322"/>
        <v>6</v>
      </c>
      <c r="D1284" s="25">
        <v>45113</v>
      </c>
      <c r="E1284" s="20">
        <f t="shared" si="323"/>
        <v>0</v>
      </c>
      <c r="F1284" s="26">
        <f t="shared" si="324"/>
        <v>0</v>
      </c>
      <c r="G1284" s="26">
        <f t="shared" si="325"/>
        <v>0</v>
      </c>
      <c r="H1284" s="37">
        <f t="shared" si="326"/>
        <v>0</v>
      </c>
      <c r="I1284" s="26">
        <f t="shared" si="327"/>
        <v>0</v>
      </c>
      <c r="J1284" s="20">
        <f t="shared" si="328"/>
        <v>19800</v>
      </c>
      <c r="K1284" s="20">
        <f t="shared" si="329"/>
        <v>2000</v>
      </c>
      <c r="L1284" s="26">
        <v>1000</v>
      </c>
      <c r="M1284" s="26">
        <v>0</v>
      </c>
      <c r="N1284" s="26">
        <v>1000</v>
      </c>
      <c r="O1284" s="20">
        <f t="shared" si="330"/>
        <v>-2000</v>
      </c>
      <c r="P1284" s="20">
        <f t="shared" si="331"/>
        <v>17800</v>
      </c>
      <c r="Q1284" s="26">
        <v>500</v>
      </c>
      <c r="R1284" s="26">
        <v>5000</v>
      </c>
      <c r="S1284" s="26">
        <v>1000</v>
      </c>
      <c r="T1284" s="26">
        <v>500</v>
      </c>
      <c r="U1284" s="26">
        <v>2000</v>
      </c>
      <c r="V1284" s="26">
        <v>3000</v>
      </c>
      <c r="W1284" s="26">
        <v>0</v>
      </c>
      <c r="X1284" s="26">
        <v>5000</v>
      </c>
      <c r="Y1284" s="26">
        <v>800</v>
      </c>
      <c r="Z1284" s="20">
        <f t="shared" si="332"/>
        <v>-19800</v>
      </c>
      <c r="AA1284" s="26">
        <f t="shared" si="333"/>
        <v>15000</v>
      </c>
      <c r="AB1284" s="26">
        <v>0</v>
      </c>
      <c r="AC1284" s="26">
        <v>15000</v>
      </c>
      <c r="AD1284" s="26">
        <v>0</v>
      </c>
      <c r="AE1284" s="26">
        <v>0</v>
      </c>
      <c r="AF1284" s="26">
        <f t="shared" si="334"/>
        <v>-34800</v>
      </c>
      <c r="AG1284" s="27">
        <f>SUM($AF$2:AF1284)/SUM($AH$2:AH1284)</f>
        <v>-3.3838347622759156E-3</v>
      </c>
      <c r="AH1284" s="28">
        <v>10000000</v>
      </c>
      <c r="AI1284" s="26">
        <f t="shared" si="335"/>
        <v>0</v>
      </c>
      <c r="AJ1284" s="26"/>
      <c r="AK1284" s="26"/>
      <c r="AL1284" s="26"/>
      <c r="AM1284" s="26"/>
      <c r="AN1284" s="26"/>
      <c r="AO1284" s="26"/>
      <c r="AP1284" s="26"/>
      <c r="AQ1284" s="26"/>
      <c r="AR1284" s="26"/>
      <c r="AS1284" s="26"/>
      <c r="AT1284" s="29"/>
      <c r="AU1284" s="29"/>
      <c r="AV1284" s="26"/>
      <c r="AW1284" s="26"/>
      <c r="AX1284" s="26"/>
      <c r="AY1284" s="26"/>
      <c r="AZ1284" s="26"/>
      <c r="BA1284" s="26"/>
      <c r="BB1284" s="26"/>
      <c r="BC1284" s="26"/>
      <c r="BD1284" s="26"/>
      <c r="BE1284" s="26"/>
      <c r="BF1284" s="26"/>
      <c r="BG1284" s="26"/>
      <c r="BH1284" s="26"/>
      <c r="BI1284" s="26"/>
      <c r="BJ1284" s="26"/>
      <c r="BK1284" s="26"/>
    </row>
    <row r="1285" spans="1:63" x14ac:dyDescent="0.2">
      <c r="A1285" s="34">
        <f t="shared" si="320"/>
        <v>2023</v>
      </c>
      <c r="B1285" s="34">
        <f t="shared" si="321"/>
        <v>7</v>
      </c>
      <c r="C1285" s="34">
        <f t="shared" si="322"/>
        <v>7</v>
      </c>
      <c r="D1285" s="25">
        <v>45114</v>
      </c>
      <c r="E1285" s="20">
        <f t="shared" si="323"/>
        <v>0</v>
      </c>
      <c r="F1285" s="26">
        <f t="shared" si="324"/>
        <v>0</v>
      </c>
      <c r="G1285" s="26">
        <f t="shared" si="325"/>
        <v>0</v>
      </c>
      <c r="H1285" s="37">
        <f t="shared" si="326"/>
        <v>0</v>
      </c>
      <c r="I1285" s="26">
        <f t="shared" si="327"/>
        <v>0</v>
      </c>
      <c r="J1285" s="20">
        <f t="shared" si="328"/>
        <v>19800</v>
      </c>
      <c r="K1285" s="20">
        <f t="shared" si="329"/>
        <v>2000</v>
      </c>
      <c r="L1285" s="26">
        <v>1000</v>
      </c>
      <c r="M1285" s="26">
        <v>0</v>
      </c>
      <c r="N1285" s="26">
        <v>1000</v>
      </c>
      <c r="O1285" s="20">
        <f t="shared" si="330"/>
        <v>-2000</v>
      </c>
      <c r="P1285" s="20">
        <f t="shared" si="331"/>
        <v>17800</v>
      </c>
      <c r="Q1285" s="26">
        <v>500</v>
      </c>
      <c r="R1285" s="26">
        <v>5000</v>
      </c>
      <c r="S1285" s="26">
        <v>1000</v>
      </c>
      <c r="T1285" s="26">
        <v>500</v>
      </c>
      <c r="U1285" s="26">
        <v>2000</v>
      </c>
      <c r="V1285" s="26">
        <v>3000</v>
      </c>
      <c r="W1285" s="26">
        <v>0</v>
      </c>
      <c r="X1285" s="26">
        <v>5000</v>
      </c>
      <c r="Y1285" s="26">
        <v>800</v>
      </c>
      <c r="Z1285" s="20">
        <f t="shared" si="332"/>
        <v>-19800</v>
      </c>
      <c r="AA1285" s="26">
        <f t="shared" si="333"/>
        <v>15000</v>
      </c>
      <c r="AB1285" s="26">
        <v>0</v>
      </c>
      <c r="AC1285" s="26">
        <v>15000</v>
      </c>
      <c r="AD1285" s="26">
        <v>0</v>
      </c>
      <c r="AE1285" s="26">
        <v>0</v>
      </c>
      <c r="AF1285" s="26">
        <f t="shared" si="334"/>
        <v>-34800</v>
      </c>
      <c r="AG1285" s="27">
        <f>SUM($AF$2:AF1285)/SUM($AH$2:AH1285)</f>
        <v>-3.3839096573208723E-3</v>
      </c>
      <c r="AH1285" s="28">
        <v>10000000</v>
      </c>
      <c r="AI1285" s="26">
        <f t="shared" si="335"/>
        <v>0</v>
      </c>
      <c r="AJ1285" s="26"/>
      <c r="AK1285" s="26"/>
      <c r="AL1285" s="26"/>
      <c r="AM1285" s="26"/>
      <c r="AN1285" s="26"/>
      <c r="AO1285" s="26"/>
      <c r="AP1285" s="26"/>
      <c r="AQ1285" s="26"/>
      <c r="AR1285" s="26"/>
      <c r="AS1285" s="26"/>
      <c r="AT1285" s="29"/>
      <c r="AU1285" s="29"/>
      <c r="AV1285" s="26"/>
      <c r="AW1285" s="26"/>
      <c r="AX1285" s="26"/>
      <c r="AY1285" s="26"/>
      <c r="AZ1285" s="26"/>
      <c r="BA1285" s="26"/>
      <c r="BB1285" s="26"/>
      <c r="BC1285" s="26"/>
      <c r="BD1285" s="26"/>
      <c r="BE1285" s="26"/>
      <c r="BF1285" s="26"/>
      <c r="BG1285" s="26"/>
      <c r="BH1285" s="26"/>
      <c r="BI1285" s="26"/>
      <c r="BJ1285" s="26"/>
      <c r="BK1285" s="26"/>
    </row>
    <row r="1286" spans="1:63" x14ac:dyDescent="0.2">
      <c r="A1286" s="34">
        <f t="shared" si="320"/>
        <v>2023</v>
      </c>
      <c r="B1286" s="34">
        <f t="shared" si="321"/>
        <v>7</v>
      </c>
      <c r="C1286" s="34">
        <f t="shared" si="322"/>
        <v>8</v>
      </c>
      <c r="D1286" s="25">
        <v>45115</v>
      </c>
      <c r="E1286" s="20">
        <f t="shared" si="323"/>
        <v>0</v>
      </c>
      <c r="F1286" s="26">
        <f t="shared" si="324"/>
        <v>0</v>
      </c>
      <c r="G1286" s="26">
        <f t="shared" si="325"/>
        <v>0</v>
      </c>
      <c r="H1286" s="37">
        <f t="shared" si="326"/>
        <v>0</v>
      </c>
      <c r="I1286" s="26">
        <f t="shared" si="327"/>
        <v>0</v>
      </c>
      <c r="J1286" s="20">
        <f t="shared" si="328"/>
        <v>19800</v>
      </c>
      <c r="K1286" s="20">
        <f t="shared" si="329"/>
        <v>2000</v>
      </c>
      <c r="L1286" s="26">
        <v>1000</v>
      </c>
      <c r="M1286" s="26">
        <v>0</v>
      </c>
      <c r="N1286" s="26">
        <v>1000</v>
      </c>
      <c r="O1286" s="20">
        <f t="shared" si="330"/>
        <v>-2000</v>
      </c>
      <c r="P1286" s="20">
        <f t="shared" si="331"/>
        <v>17800</v>
      </c>
      <c r="Q1286" s="26">
        <v>500</v>
      </c>
      <c r="R1286" s="26">
        <v>5000</v>
      </c>
      <c r="S1286" s="26">
        <v>1000</v>
      </c>
      <c r="T1286" s="26">
        <v>500</v>
      </c>
      <c r="U1286" s="26">
        <v>2000</v>
      </c>
      <c r="V1286" s="26">
        <v>3000</v>
      </c>
      <c r="W1286" s="26">
        <v>0</v>
      </c>
      <c r="X1286" s="26">
        <v>5000</v>
      </c>
      <c r="Y1286" s="26">
        <v>800</v>
      </c>
      <c r="Z1286" s="20">
        <f t="shared" si="332"/>
        <v>-19800</v>
      </c>
      <c r="AA1286" s="26">
        <f t="shared" si="333"/>
        <v>15000</v>
      </c>
      <c r="AB1286" s="26">
        <v>0</v>
      </c>
      <c r="AC1286" s="26">
        <v>15000</v>
      </c>
      <c r="AD1286" s="26">
        <v>0</v>
      </c>
      <c r="AE1286" s="26">
        <v>0</v>
      </c>
      <c r="AF1286" s="26">
        <f t="shared" si="334"/>
        <v>-34800</v>
      </c>
      <c r="AG1286" s="27">
        <f>SUM($AF$2:AF1286)/SUM($AH$2:AH1286)</f>
        <v>-3.3839844357976654E-3</v>
      </c>
      <c r="AH1286" s="28">
        <v>10000000</v>
      </c>
      <c r="AI1286" s="26">
        <f t="shared" si="335"/>
        <v>0</v>
      </c>
      <c r="AJ1286" s="26"/>
      <c r="AK1286" s="26"/>
      <c r="AL1286" s="26"/>
      <c r="AM1286" s="26"/>
      <c r="AN1286" s="26"/>
      <c r="AO1286" s="26"/>
      <c r="AP1286" s="26"/>
      <c r="AQ1286" s="26"/>
      <c r="AR1286" s="26"/>
      <c r="AS1286" s="26"/>
      <c r="AT1286" s="29"/>
      <c r="AU1286" s="29"/>
      <c r="AV1286" s="26"/>
      <c r="AW1286" s="26"/>
      <c r="AX1286" s="26"/>
      <c r="AY1286" s="26"/>
      <c r="AZ1286" s="26"/>
      <c r="BA1286" s="26"/>
      <c r="BB1286" s="26"/>
      <c r="BC1286" s="26"/>
      <c r="BD1286" s="26"/>
      <c r="BE1286" s="26"/>
      <c r="BF1286" s="26"/>
      <c r="BG1286" s="26"/>
      <c r="BH1286" s="26"/>
      <c r="BI1286" s="26"/>
      <c r="BJ1286" s="26"/>
      <c r="BK1286" s="26"/>
    </row>
    <row r="1287" spans="1:63" x14ac:dyDescent="0.2">
      <c r="A1287" s="34">
        <f t="shared" si="320"/>
        <v>2023</v>
      </c>
      <c r="B1287" s="34">
        <f t="shared" si="321"/>
        <v>7</v>
      </c>
      <c r="C1287" s="34">
        <f t="shared" si="322"/>
        <v>9</v>
      </c>
      <c r="D1287" s="25">
        <v>45116</v>
      </c>
      <c r="E1287" s="20">
        <f t="shared" si="323"/>
        <v>0</v>
      </c>
      <c r="F1287" s="26">
        <f t="shared" si="324"/>
        <v>0</v>
      </c>
      <c r="G1287" s="26">
        <f t="shared" si="325"/>
        <v>0</v>
      </c>
      <c r="H1287" s="37">
        <f t="shared" si="326"/>
        <v>0</v>
      </c>
      <c r="I1287" s="26">
        <f t="shared" si="327"/>
        <v>0</v>
      </c>
      <c r="J1287" s="20">
        <f t="shared" si="328"/>
        <v>19800</v>
      </c>
      <c r="K1287" s="20">
        <f t="shared" si="329"/>
        <v>2000</v>
      </c>
      <c r="L1287" s="26">
        <v>1000</v>
      </c>
      <c r="M1287" s="26">
        <v>0</v>
      </c>
      <c r="N1287" s="26">
        <v>1000</v>
      </c>
      <c r="O1287" s="20">
        <f t="shared" si="330"/>
        <v>-2000</v>
      </c>
      <c r="P1287" s="20">
        <f t="shared" si="331"/>
        <v>17800</v>
      </c>
      <c r="Q1287" s="26">
        <v>500</v>
      </c>
      <c r="R1287" s="26">
        <v>5000</v>
      </c>
      <c r="S1287" s="26">
        <v>1000</v>
      </c>
      <c r="T1287" s="26">
        <v>500</v>
      </c>
      <c r="U1287" s="26">
        <v>2000</v>
      </c>
      <c r="V1287" s="26">
        <v>3000</v>
      </c>
      <c r="W1287" s="26">
        <v>0</v>
      </c>
      <c r="X1287" s="26">
        <v>5000</v>
      </c>
      <c r="Y1287" s="26">
        <v>800</v>
      </c>
      <c r="Z1287" s="20">
        <f t="shared" si="332"/>
        <v>-19800</v>
      </c>
      <c r="AA1287" s="26">
        <f t="shared" si="333"/>
        <v>15000</v>
      </c>
      <c r="AB1287" s="26">
        <v>0</v>
      </c>
      <c r="AC1287" s="26">
        <v>15000</v>
      </c>
      <c r="AD1287" s="26">
        <v>0</v>
      </c>
      <c r="AE1287" s="26">
        <v>0</v>
      </c>
      <c r="AF1287" s="26">
        <f t="shared" si="334"/>
        <v>-34800</v>
      </c>
      <c r="AG1287" s="27">
        <f>SUM($AF$2:AF1287)/SUM($AH$2:AH1287)</f>
        <v>-3.3840590979782271E-3</v>
      </c>
      <c r="AH1287" s="28">
        <v>10000000</v>
      </c>
      <c r="AI1287" s="26">
        <f t="shared" si="335"/>
        <v>0</v>
      </c>
      <c r="AJ1287" s="26"/>
      <c r="AK1287" s="26"/>
      <c r="AL1287" s="26"/>
      <c r="AM1287" s="26"/>
      <c r="AN1287" s="26"/>
      <c r="AO1287" s="26"/>
      <c r="AP1287" s="26"/>
      <c r="AQ1287" s="26"/>
      <c r="AR1287" s="26"/>
      <c r="AS1287" s="26"/>
      <c r="AT1287" s="29"/>
      <c r="AU1287" s="29"/>
      <c r="AV1287" s="26"/>
      <c r="AW1287" s="26"/>
      <c r="AX1287" s="26"/>
      <c r="AY1287" s="26"/>
      <c r="AZ1287" s="26"/>
      <c r="BA1287" s="26"/>
      <c r="BB1287" s="26"/>
      <c r="BC1287" s="26"/>
      <c r="BD1287" s="26"/>
      <c r="BE1287" s="26"/>
      <c r="BF1287" s="26"/>
      <c r="BG1287" s="26"/>
      <c r="BH1287" s="26"/>
      <c r="BI1287" s="26"/>
      <c r="BJ1287" s="26"/>
      <c r="BK1287" s="26"/>
    </row>
    <row r="1288" spans="1:63" x14ac:dyDescent="0.2">
      <c r="A1288" s="34">
        <f t="shared" si="320"/>
        <v>2023</v>
      </c>
      <c r="B1288" s="34">
        <f t="shared" si="321"/>
        <v>7</v>
      </c>
      <c r="C1288" s="34">
        <f t="shared" si="322"/>
        <v>10</v>
      </c>
      <c r="D1288" s="25">
        <v>45117</v>
      </c>
      <c r="E1288" s="20">
        <f t="shared" si="323"/>
        <v>0</v>
      </c>
      <c r="F1288" s="26">
        <f t="shared" si="324"/>
        <v>0</v>
      </c>
      <c r="G1288" s="26">
        <f t="shared" si="325"/>
        <v>0</v>
      </c>
      <c r="H1288" s="37">
        <f t="shared" si="326"/>
        <v>0</v>
      </c>
      <c r="I1288" s="26">
        <f t="shared" si="327"/>
        <v>0</v>
      </c>
      <c r="J1288" s="20">
        <f t="shared" si="328"/>
        <v>19800</v>
      </c>
      <c r="K1288" s="20">
        <f t="shared" si="329"/>
        <v>2000</v>
      </c>
      <c r="L1288" s="26">
        <v>1000</v>
      </c>
      <c r="M1288" s="26">
        <v>0</v>
      </c>
      <c r="N1288" s="26">
        <v>1000</v>
      </c>
      <c r="O1288" s="20">
        <f t="shared" si="330"/>
        <v>-2000</v>
      </c>
      <c r="P1288" s="20">
        <f t="shared" si="331"/>
        <v>17800</v>
      </c>
      <c r="Q1288" s="26">
        <v>500</v>
      </c>
      <c r="R1288" s="26">
        <v>5000</v>
      </c>
      <c r="S1288" s="26">
        <v>1000</v>
      </c>
      <c r="T1288" s="26">
        <v>500</v>
      </c>
      <c r="U1288" s="26">
        <v>2000</v>
      </c>
      <c r="V1288" s="26">
        <v>3000</v>
      </c>
      <c r="W1288" s="26">
        <v>0</v>
      </c>
      <c r="X1288" s="26">
        <v>5000</v>
      </c>
      <c r="Y1288" s="26">
        <v>800</v>
      </c>
      <c r="Z1288" s="20">
        <f t="shared" si="332"/>
        <v>-19800</v>
      </c>
      <c r="AA1288" s="26">
        <f t="shared" si="333"/>
        <v>15000</v>
      </c>
      <c r="AB1288" s="26">
        <v>0</v>
      </c>
      <c r="AC1288" s="26">
        <v>15000</v>
      </c>
      <c r="AD1288" s="26">
        <v>0</v>
      </c>
      <c r="AE1288" s="26">
        <v>0</v>
      </c>
      <c r="AF1288" s="26">
        <f t="shared" si="334"/>
        <v>-34800</v>
      </c>
      <c r="AG1288" s="27">
        <f>SUM($AF$2:AF1288)/SUM($AH$2:AH1288)</f>
        <v>-3.3841336441336441E-3</v>
      </c>
      <c r="AH1288" s="28">
        <v>10000000</v>
      </c>
      <c r="AI1288" s="26">
        <f t="shared" si="335"/>
        <v>0</v>
      </c>
      <c r="AJ1288" s="26"/>
      <c r="AK1288" s="26"/>
      <c r="AL1288" s="26"/>
      <c r="AM1288" s="26"/>
      <c r="AN1288" s="26"/>
      <c r="AO1288" s="26"/>
      <c r="AP1288" s="26"/>
      <c r="AQ1288" s="26"/>
      <c r="AR1288" s="26"/>
      <c r="AS1288" s="26"/>
      <c r="AT1288" s="29"/>
      <c r="AU1288" s="29"/>
      <c r="AV1288" s="26"/>
      <c r="AW1288" s="26"/>
      <c r="AX1288" s="26"/>
      <c r="AY1288" s="26"/>
      <c r="AZ1288" s="26"/>
      <c r="BA1288" s="26"/>
      <c r="BB1288" s="26"/>
      <c r="BC1288" s="26"/>
      <c r="BD1288" s="26"/>
      <c r="BE1288" s="26"/>
      <c r="BF1288" s="26"/>
      <c r="BG1288" s="26"/>
      <c r="BH1288" s="26"/>
      <c r="BI1288" s="26"/>
      <c r="BJ1288" s="26"/>
      <c r="BK1288" s="26"/>
    </row>
    <row r="1289" spans="1:63" x14ac:dyDescent="0.2">
      <c r="A1289" s="34">
        <f t="shared" si="320"/>
        <v>2023</v>
      </c>
      <c r="B1289" s="34">
        <f t="shared" si="321"/>
        <v>7</v>
      </c>
      <c r="C1289" s="34">
        <f t="shared" si="322"/>
        <v>11</v>
      </c>
      <c r="D1289" s="25">
        <v>45118</v>
      </c>
      <c r="E1289" s="20">
        <f t="shared" si="323"/>
        <v>0</v>
      </c>
      <c r="F1289" s="26">
        <f t="shared" si="324"/>
        <v>0</v>
      </c>
      <c r="G1289" s="26">
        <f t="shared" si="325"/>
        <v>0</v>
      </c>
      <c r="H1289" s="37">
        <f t="shared" si="326"/>
        <v>0</v>
      </c>
      <c r="I1289" s="26">
        <f t="shared" si="327"/>
        <v>0</v>
      </c>
      <c r="J1289" s="20">
        <f t="shared" si="328"/>
        <v>19800</v>
      </c>
      <c r="K1289" s="20">
        <f t="shared" si="329"/>
        <v>2000</v>
      </c>
      <c r="L1289" s="26">
        <v>1000</v>
      </c>
      <c r="M1289" s="26">
        <v>0</v>
      </c>
      <c r="N1289" s="26">
        <v>1000</v>
      </c>
      <c r="O1289" s="20">
        <f t="shared" si="330"/>
        <v>-2000</v>
      </c>
      <c r="P1289" s="20">
        <f t="shared" si="331"/>
        <v>17800</v>
      </c>
      <c r="Q1289" s="26">
        <v>500</v>
      </c>
      <c r="R1289" s="26">
        <v>5000</v>
      </c>
      <c r="S1289" s="26">
        <v>1000</v>
      </c>
      <c r="T1289" s="26">
        <v>500</v>
      </c>
      <c r="U1289" s="26">
        <v>2000</v>
      </c>
      <c r="V1289" s="26">
        <v>3000</v>
      </c>
      <c r="W1289" s="26">
        <v>0</v>
      </c>
      <c r="X1289" s="26">
        <v>5000</v>
      </c>
      <c r="Y1289" s="26">
        <v>800</v>
      </c>
      <c r="Z1289" s="20">
        <f t="shared" si="332"/>
        <v>-19800</v>
      </c>
      <c r="AA1289" s="26">
        <f t="shared" si="333"/>
        <v>15000</v>
      </c>
      <c r="AB1289" s="26">
        <v>0</v>
      </c>
      <c r="AC1289" s="26">
        <v>15000</v>
      </c>
      <c r="AD1289" s="26">
        <v>0</v>
      </c>
      <c r="AE1289" s="26">
        <v>0</v>
      </c>
      <c r="AF1289" s="26">
        <f t="shared" si="334"/>
        <v>-34800</v>
      </c>
      <c r="AG1289" s="27">
        <f>SUM($AF$2:AF1289)/SUM($AH$2:AH1289)</f>
        <v>-3.3842080745341615E-3</v>
      </c>
      <c r="AH1289" s="28">
        <v>10000000</v>
      </c>
      <c r="AI1289" s="26">
        <f t="shared" si="335"/>
        <v>0</v>
      </c>
      <c r="AJ1289" s="26"/>
      <c r="AK1289" s="26"/>
      <c r="AL1289" s="26"/>
      <c r="AM1289" s="26"/>
      <c r="AN1289" s="26"/>
      <c r="AO1289" s="26"/>
      <c r="AP1289" s="26"/>
      <c r="AQ1289" s="26"/>
      <c r="AR1289" s="26"/>
      <c r="AS1289" s="26"/>
      <c r="AT1289" s="29"/>
      <c r="AU1289" s="29"/>
      <c r="AV1289" s="26"/>
      <c r="AW1289" s="26"/>
      <c r="AX1289" s="26"/>
      <c r="AY1289" s="26"/>
      <c r="AZ1289" s="26"/>
      <c r="BA1289" s="26"/>
      <c r="BB1289" s="26"/>
      <c r="BC1289" s="26"/>
      <c r="BD1289" s="26"/>
      <c r="BE1289" s="26"/>
      <c r="BF1289" s="26"/>
      <c r="BG1289" s="26"/>
      <c r="BH1289" s="26"/>
      <c r="BI1289" s="26"/>
      <c r="BJ1289" s="26"/>
      <c r="BK1289" s="26"/>
    </row>
    <row r="1290" spans="1:63" x14ac:dyDescent="0.2">
      <c r="A1290" s="34">
        <f t="shared" si="320"/>
        <v>2023</v>
      </c>
      <c r="B1290" s="34">
        <f t="shared" si="321"/>
        <v>7</v>
      </c>
      <c r="C1290" s="34">
        <f t="shared" si="322"/>
        <v>12</v>
      </c>
      <c r="D1290" s="25">
        <v>45119</v>
      </c>
      <c r="E1290" s="20">
        <f t="shared" si="323"/>
        <v>0</v>
      </c>
      <c r="F1290" s="26">
        <f t="shared" si="324"/>
        <v>0</v>
      </c>
      <c r="G1290" s="26">
        <f t="shared" si="325"/>
        <v>0</v>
      </c>
      <c r="H1290" s="37">
        <f t="shared" si="326"/>
        <v>0</v>
      </c>
      <c r="I1290" s="26">
        <f t="shared" si="327"/>
        <v>0</v>
      </c>
      <c r="J1290" s="20">
        <f t="shared" si="328"/>
        <v>19800</v>
      </c>
      <c r="K1290" s="20">
        <f t="shared" si="329"/>
        <v>2000</v>
      </c>
      <c r="L1290" s="26">
        <v>1000</v>
      </c>
      <c r="M1290" s="26">
        <v>0</v>
      </c>
      <c r="N1290" s="26">
        <v>1000</v>
      </c>
      <c r="O1290" s="20">
        <f t="shared" si="330"/>
        <v>-2000</v>
      </c>
      <c r="P1290" s="20">
        <f t="shared" si="331"/>
        <v>17800</v>
      </c>
      <c r="Q1290" s="26">
        <v>500</v>
      </c>
      <c r="R1290" s="26">
        <v>5000</v>
      </c>
      <c r="S1290" s="26">
        <v>1000</v>
      </c>
      <c r="T1290" s="26">
        <v>500</v>
      </c>
      <c r="U1290" s="26">
        <v>2000</v>
      </c>
      <c r="V1290" s="26">
        <v>3000</v>
      </c>
      <c r="W1290" s="26">
        <v>0</v>
      </c>
      <c r="X1290" s="26">
        <v>5000</v>
      </c>
      <c r="Y1290" s="26">
        <v>800</v>
      </c>
      <c r="Z1290" s="20">
        <f t="shared" si="332"/>
        <v>-19800</v>
      </c>
      <c r="AA1290" s="26">
        <f t="shared" si="333"/>
        <v>15000</v>
      </c>
      <c r="AB1290" s="26">
        <v>0</v>
      </c>
      <c r="AC1290" s="26">
        <v>15000</v>
      </c>
      <c r="AD1290" s="26">
        <v>0</v>
      </c>
      <c r="AE1290" s="26">
        <v>0</v>
      </c>
      <c r="AF1290" s="26">
        <f t="shared" si="334"/>
        <v>-34800</v>
      </c>
      <c r="AG1290" s="27">
        <f>SUM($AF$2:AF1290)/SUM($AH$2:AH1290)</f>
        <v>-3.3842823894491853E-3</v>
      </c>
      <c r="AH1290" s="28">
        <v>10000000</v>
      </c>
      <c r="AI1290" s="26">
        <f t="shared" si="335"/>
        <v>0</v>
      </c>
      <c r="AJ1290" s="26"/>
      <c r="AK1290" s="26"/>
      <c r="AL1290" s="26"/>
      <c r="AM1290" s="26"/>
      <c r="AN1290" s="26"/>
      <c r="AO1290" s="26"/>
      <c r="AP1290" s="26"/>
      <c r="AQ1290" s="26"/>
      <c r="AR1290" s="26"/>
      <c r="AS1290" s="26"/>
      <c r="AT1290" s="29"/>
      <c r="AU1290" s="29"/>
      <c r="AV1290" s="26"/>
      <c r="AW1290" s="26"/>
      <c r="AX1290" s="26"/>
      <c r="AY1290" s="26"/>
      <c r="AZ1290" s="26"/>
      <c r="BA1290" s="26"/>
      <c r="BB1290" s="26"/>
      <c r="BC1290" s="26"/>
      <c r="BD1290" s="26"/>
      <c r="BE1290" s="26"/>
      <c r="BF1290" s="26"/>
      <c r="BG1290" s="26"/>
      <c r="BH1290" s="26"/>
      <c r="BI1290" s="26"/>
      <c r="BJ1290" s="26"/>
      <c r="BK1290" s="26"/>
    </row>
    <row r="1291" spans="1:63" x14ac:dyDescent="0.2">
      <c r="A1291" s="34">
        <f t="shared" si="320"/>
        <v>2023</v>
      </c>
      <c r="B1291" s="34">
        <f t="shared" si="321"/>
        <v>7</v>
      </c>
      <c r="C1291" s="34">
        <f t="shared" si="322"/>
        <v>13</v>
      </c>
      <c r="D1291" s="25">
        <v>45120</v>
      </c>
      <c r="E1291" s="20">
        <f t="shared" si="323"/>
        <v>0</v>
      </c>
      <c r="F1291" s="26">
        <f t="shared" si="324"/>
        <v>0</v>
      </c>
      <c r="G1291" s="26">
        <f t="shared" si="325"/>
        <v>0</v>
      </c>
      <c r="H1291" s="37">
        <f t="shared" si="326"/>
        <v>0</v>
      </c>
      <c r="I1291" s="26">
        <f t="shared" si="327"/>
        <v>0</v>
      </c>
      <c r="J1291" s="20">
        <f t="shared" si="328"/>
        <v>19800</v>
      </c>
      <c r="K1291" s="20">
        <f t="shared" si="329"/>
        <v>2000</v>
      </c>
      <c r="L1291" s="26">
        <v>1000</v>
      </c>
      <c r="M1291" s="26">
        <v>0</v>
      </c>
      <c r="N1291" s="26">
        <v>1000</v>
      </c>
      <c r="O1291" s="20">
        <f t="shared" si="330"/>
        <v>-2000</v>
      </c>
      <c r="P1291" s="20">
        <f t="shared" si="331"/>
        <v>17800</v>
      </c>
      <c r="Q1291" s="26">
        <v>500</v>
      </c>
      <c r="R1291" s="26">
        <v>5000</v>
      </c>
      <c r="S1291" s="26">
        <v>1000</v>
      </c>
      <c r="T1291" s="26">
        <v>500</v>
      </c>
      <c r="U1291" s="26">
        <v>2000</v>
      </c>
      <c r="V1291" s="26">
        <v>3000</v>
      </c>
      <c r="W1291" s="26">
        <v>0</v>
      </c>
      <c r="X1291" s="26">
        <v>5000</v>
      </c>
      <c r="Y1291" s="26">
        <v>800</v>
      </c>
      <c r="Z1291" s="20">
        <f t="shared" si="332"/>
        <v>-19800</v>
      </c>
      <c r="AA1291" s="26">
        <f t="shared" si="333"/>
        <v>15000</v>
      </c>
      <c r="AB1291" s="26">
        <v>0</v>
      </c>
      <c r="AC1291" s="26">
        <v>15000</v>
      </c>
      <c r="AD1291" s="26">
        <v>0</v>
      </c>
      <c r="AE1291" s="26">
        <v>0</v>
      </c>
      <c r="AF1291" s="26">
        <f t="shared" si="334"/>
        <v>-34800</v>
      </c>
      <c r="AG1291" s="27">
        <f>SUM($AF$2:AF1291)/SUM($AH$2:AH1291)</f>
        <v>-3.3843565891472868E-3</v>
      </c>
      <c r="AH1291" s="28">
        <v>10000000</v>
      </c>
      <c r="AI1291" s="26">
        <f t="shared" si="335"/>
        <v>0</v>
      </c>
      <c r="AJ1291" s="26"/>
      <c r="AK1291" s="26"/>
      <c r="AL1291" s="26"/>
      <c r="AM1291" s="26"/>
      <c r="AN1291" s="26"/>
      <c r="AO1291" s="26"/>
      <c r="AP1291" s="26"/>
      <c r="AQ1291" s="26"/>
      <c r="AR1291" s="26"/>
      <c r="AS1291" s="26"/>
      <c r="AT1291" s="29"/>
      <c r="AU1291" s="29"/>
      <c r="AV1291" s="26"/>
      <c r="AW1291" s="26"/>
      <c r="AX1291" s="26"/>
      <c r="AY1291" s="26"/>
      <c r="AZ1291" s="26"/>
      <c r="BA1291" s="26"/>
      <c r="BB1291" s="26"/>
      <c r="BC1291" s="26"/>
      <c r="BD1291" s="26"/>
      <c r="BE1291" s="26"/>
      <c r="BF1291" s="26"/>
      <c r="BG1291" s="26"/>
      <c r="BH1291" s="26"/>
      <c r="BI1291" s="26"/>
      <c r="BJ1291" s="26"/>
      <c r="BK1291" s="26"/>
    </row>
    <row r="1292" spans="1:63" x14ac:dyDescent="0.2">
      <c r="A1292" s="34">
        <f t="shared" si="320"/>
        <v>2023</v>
      </c>
      <c r="B1292" s="34">
        <f t="shared" si="321"/>
        <v>7</v>
      </c>
      <c r="C1292" s="34">
        <f t="shared" si="322"/>
        <v>14</v>
      </c>
      <c r="D1292" s="25">
        <v>45121</v>
      </c>
      <c r="E1292" s="20">
        <f t="shared" si="323"/>
        <v>0</v>
      </c>
      <c r="F1292" s="26">
        <f t="shared" si="324"/>
        <v>0</v>
      </c>
      <c r="G1292" s="26">
        <f t="shared" si="325"/>
        <v>0</v>
      </c>
      <c r="H1292" s="37">
        <f t="shared" si="326"/>
        <v>0</v>
      </c>
      <c r="I1292" s="26">
        <f t="shared" si="327"/>
        <v>0</v>
      </c>
      <c r="J1292" s="20">
        <f t="shared" si="328"/>
        <v>19800</v>
      </c>
      <c r="K1292" s="20">
        <f t="shared" si="329"/>
        <v>2000</v>
      </c>
      <c r="L1292" s="26">
        <v>1000</v>
      </c>
      <c r="M1292" s="26">
        <v>0</v>
      </c>
      <c r="N1292" s="26">
        <v>1000</v>
      </c>
      <c r="O1292" s="20">
        <f t="shared" si="330"/>
        <v>-2000</v>
      </c>
      <c r="P1292" s="20">
        <f t="shared" si="331"/>
        <v>17800</v>
      </c>
      <c r="Q1292" s="26">
        <v>500</v>
      </c>
      <c r="R1292" s="26">
        <v>5000</v>
      </c>
      <c r="S1292" s="26">
        <v>1000</v>
      </c>
      <c r="T1292" s="26">
        <v>500</v>
      </c>
      <c r="U1292" s="26">
        <v>2000</v>
      </c>
      <c r="V1292" s="26">
        <v>3000</v>
      </c>
      <c r="W1292" s="26">
        <v>0</v>
      </c>
      <c r="X1292" s="26">
        <v>5000</v>
      </c>
      <c r="Y1292" s="26">
        <v>800</v>
      </c>
      <c r="Z1292" s="20">
        <f t="shared" si="332"/>
        <v>-19800</v>
      </c>
      <c r="AA1292" s="26">
        <f t="shared" si="333"/>
        <v>15000</v>
      </c>
      <c r="AB1292" s="26">
        <v>0</v>
      </c>
      <c r="AC1292" s="26">
        <v>15000</v>
      </c>
      <c r="AD1292" s="26">
        <v>0</v>
      </c>
      <c r="AE1292" s="26">
        <v>0</v>
      </c>
      <c r="AF1292" s="26">
        <f t="shared" si="334"/>
        <v>-34800</v>
      </c>
      <c r="AG1292" s="27">
        <f>SUM($AF$2:AF1292)/SUM($AH$2:AH1292)</f>
        <v>-3.3844306738962044E-3</v>
      </c>
      <c r="AH1292" s="28">
        <v>10000000</v>
      </c>
      <c r="AI1292" s="26">
        <f t="shared" si="335"/>
        <v>0</v>
      </c>
      <c r="AJ1292" s="26"/>
      <c r="AK1292" s="26"/>
      <c r="AL1292" s="26"/>
      <c r="AM1292" s="26"/>
      <c r="AN1292" s="26"/>
      <c r="AO1292" s="26"/>
      <c r="AP1292" s="26"/>
      <c r="AQ1292" s="26"/>
      <c r="AR1292" s="26"/>
      <c r="AS1292" s="26"/>
      <c r="AT1292" s="29"/>
      <c r="AU1292" s="29"/>
      <c r="AV1292" s="26"/>
      <c r="AW1292" s="26"/>
      <c r="AX1292" s="26"/>
      <c r="AY1292" s="26"/>
      <c r="AZ1292" s="26"/>
      <c r="BA1292" s="26"/>
      <c r="BB1292" s="26"/>
      <c r="BC1292" s="26"/>
      <c r="BD1292" s="26"/>
      <c r="BE1292" s="26"/>
      <c r="BF1292" s="26"/>
      <c r="BG1292" s="26"/>
      <c r="BH1292" s="26"/>
      <c r="BI1292" s="26"/>
      <c r="BJ1292" s="26"/>
      <c r="BK1292" s="26"/>
    </row>
    <row r="1293" spans="1:63" x14ac:dyDescent="0.2">
      <c r="A1293" s="34">
        <f t="shared" si="320"/>
        <v>2023</v>
      </c>
      <c r="B1293" s="34">
        <f t="shared" si="321"/>
        <v>7</v>
      </c>
      <c r="C1293" s="34">
        <f t="shared" si="322"/>
        <v>15</v>
      </c>
      <c r="D1293" s="25">
        <v>45122</v>
      </c>
      <c r="E1293" s="20">
        <f t="shared" si="323"/>
        <v>10000</v>
      </c>
      <c r="F1293" s="26">
        <f t="shared" si="324"/>
        <v>10000</v>
      </c>
      <c r="G1293" s="26">
        <f t="shared" si="325"/>
        <v>0</v>
      </c>
      <c r="H1293" s="37">
        <f t="shared" si="326"/>
        <v>1</v>
      </c>
      <c r="I1293" s="26">
        <f t="shared" si="327"/>
        <v>10000</v>
      </c>
      <c r="J1293" s="20">
        <f t="shared" si="328"/>
        <v>19800</v>
      </c>
      <c r="K1293" s="20">
        <f t="shared" si="329"/>
        <v>2000</v>
      </c>
      <c r="L1293" s="26">
        <v>1000</v>
      </c>
      <c r="M1293" s="26">
        <v>0</v>
      </c>
      <c r="N1293" s="26">
        <v>1000</v>
      </c>
      <c r="O1293" s="20">
        <f t="shared" si="330"/>
        <v>8000</v>
      </c>
      <c r="P1293" s="20">
        <f t="shared" si="331"/>
        <v>17800</v>
      </c>
      <c r="Q1293" s="26">
        <v>500</v>
      </c>
      <c r="R1293" s="26">
        <v>5000</v>
      </c>
      <c r="S1293" s="26">
        <v>1000</v>
      </c>
      <c r="T1293" s="26">
        <v>500</v>
      </c>
      <c r="U1293" s="26">
        <v>2000</v>
      </c>
      <c r="V1293" s="26">
        <v>3000</v>
      </c>
      <c r="W1293" s="26">
        <v>0</v>
      </c>
      <c r="X1293" s="26">
        <v>5000</v>
      </c>
      <c r="Y1293" s="26">
        <v>800</v>
      </c>
      <c r="Z1293" s="20">
        <f t="shared" si="332"/>
        <v>-9800</v>
      </c>
      <c r="AA1293" s="26">
        <f t="shared" si="333"/>
        <v>15000</v>
      </c>
      <c r="AB1293" s="26">
        <v>0</v>
      </c>
      <c r="AC1293" s="26">
        <v>15000</v>
      </c>
      <c r="AD1293" s="26">
        <v>0</v>
      </c>
      <c r="AE1293" s="26">
        <v>0</v>
      </c>
      <c r="AF1293" s="26">
        <f t="shared" si="334"/>
        <v>-24800</v>
      </c>
      <c r="AG1293" s="27">
        <f>SUM($AF$2:AF1293)/SUM($AH$2:AH1293)</f>
        <v>-3.3837306501547986E-3</v>
      </c>
      <c r="AH1293" s="28">
        <v>10000000</v>
      </c>
      <c r="AI1293" s="26">
        <f t="shared" si="335"/>
        <v>0</v>
      </c>
      <c r="AJ1293" s="26"/>
      <c r="AK1293" s="26"/>
      <c r="AL1293" s="26"/>
      <c r="AM1293" s="26"/>
      <c r="AN1293" s="26"/>
      <c r="AO1293" s="26"/>
      <c r="AP1293" s="26"/>
      <c r="AQ1293" s="26"/>
      <c r="AR1293" s="26"/>
      <c r="AS1293" s="26"/>
      <c r="AT1293" s="29"/>
      <c r="AU1293" s="29"/>
      <c r="AV1293" s="26"/>
      <c r="AW1293" s="26"/>
      <c r="AX1293" s="26"/>
      <c r="AY1293" s="26"/>
      <c r="AZ1293" s="26"/>
      <c r="BA1293" s="26"/>
      <c r="BB1293" s="26"/>
      <c r="BC1293" s="26"/>
      <c r="BD1293" s="26"/>
      <c r="BE1293" s="26"/>
      <c r="BF1293" s="26"/>
      <c r="BG1293" s="26"/>
      <c r="BH1293" s="26"/>
      <c r="BI1293" s="26"/>
      <c r="BJ1293" s="26"/>
      <c r="BK1293" s="26"/>
    </row>
    <row r="1294" spans="1:63" x14ac:dyDescent="0.2">
      <c r="A1294" s="34">
        <f t="shared" si="320"/>
        <v>2023</v>
      </c>
      <c r="B1294" s="34">
        <f t="shared" si="321"/>
        <v>7</v>
      </c>
      <c r="C1294" s="34">
        <f t="shared" si="322"/>
        <v>16</v>
      </c>
      <c r="D1294" s="25">
        <v>45123</v>
      </c>
      <c r="E1294" s="20">
        <f t="shared" si="323"/>
        <v>0</v>
      </c>
      <c r="F1294" s="26">
        <f t="shared" si="324"/>
        <v>0</v>
      </c>
      <c r="G1294" s="26">
        <f t="shared" si="325"/>
        <v>0</v>
      </c>
      <c r="H1294" s="37">
        <f t="shared" si="326"/>
        <v>0</v>
      </c>
      <c r="I1294" s="26">
        <f t="shared" si="327"/>
        <v>0</v>
      </c>
      <c r="J1294" s="20">
        <f t="shared" si="328"/>
        <v>19800</v>
      </c>
      <c r="K1294" s="20">
        <f t="shared" si="329"/>
        <v>2000</v>
      </c>
      <c r="L1294" s="26">
        <v>1000</v>
      </c>
      <c r="M1294" s="26">
        <v>0</v>
      </c>
      <c r="N1294" s="26">
        <v>1000</v>
      </c>
      <c r="O1294" s="20">
        <f t="shared" si="330"/>
        <v>-2000</v>
      </c>
      <c r="P1294" s="20">
        <f t="shared" si="331"/>
        <v>17800</v>
      </c>
      <c r="Q1294" s="26">
        <v>500</v>
      </c>
      <c r="R1294" s="26">
        <v>5000</v>
      </c>
      <c r="S1294" s="26">
        <v>1000</v>
      </c>
      <c r="T1294" s="26">
        <v>500</v>
      </c>
      <c r="U1294" s="26">
        <v>2000</v>
      </c>
      <c r="V1294" s="26">
        <v>3000</v>
      </c>
      <c r="W1294" s="26">
        <v>0</v>
      </c>
      <c r="X1294" s="26">
        <v>5000</v>
      </c>
      <c r="Y1294" s="26">
        <v>800</v>
      </c>
      <c r="Z1294" s="20">
        <f t="shared" si="332"/>
        <v>-19800</v>
      </c>
      <c r="AA1294" s="26">
        <f t="shared" si="333"/>
        <v>15000</v>
      </c>
      <c r="AB1294" s="26">
        <v>0</v>
      </c>
      <c r="AC1294" s="26">
        <v>15000</v>
      </c>
      <c r="AD1294" s="26">
        <v>0</v>
      </c>
      <c r="AE1294" s="26">
        <v>0</v>
      </c>
      <c r="AF1294" s="26">
        <f t="shared" si="334"/>
        <v>-34800</v>
      </c>
      <c r="AG1294" s="27">
        <f>SUM($AF$2:AF1294)/SUM($AH$2:AH1294)</f>
        <v>-3.3838051044083528E-3</v>
      </c>
      <c r="AH1294" s="28">
        <v>10000000</v>
      </c>
      <c r="AI1294" s="26">
        <f t="shared" si="335"/>
        <v>0</v>
      </c>
      <c r="AJ1294" s="26"/>
      <c r="AK1294" s="26"/>
      <c r="AL1294" s="26"/>
      <c r="AM1294" s="26"/>
      <c r="AN1294" s="26"/>
      <c r="AO1294" s="26"/>
      <c r="AP1294" s="26"/>
      <c r="AQ1294" s="26"/>
      <c r="AR1294" s="26"/>
      <c r="AS1294" s="26"/>
      <c r="AT1294" s="29"/>
      <c r="AU1294" s="29"/>
      <c r="AV1294" s="26"/>
      <c r="AW1294" s="26"/>
      <c r="AX1294" s="26"/>
      <c r="AY1294" s="26"/>
      <c r="AZ1294" s="26"/>
      <c r="BA1294" s="26"/>
      <c r="BB1294" s="26"/>
      <c r="BC1294" s="26"/>
      <c r="BD1294" s="26"/>
      <c r="BE1294" s="26"/>
      <c r="BF1294" s="26"/>
      <c r="BG1294" s="26"/>
      <c r="BH1294" s="26"/>
      <c r="BI1294" s="26"/>
      <c r="BJ1294" s="26"/>
      <c r="BK1294" s="26"/>
    </row>
    <row r="1295" spans="1:63" x14ac:dyDescent="0.2">
      <c r="A1295" s="34">
        <f t="shared" si="320"/>
        <v>2023</v>
      </c>
      <c r="B1295" s="34">
        <f t="shared" si="321"/>
        <v>7</v>
      </c>
      <c r="C1295" s="34">
        <f t="shared" si="322"/>
        <v>17</v>
      </c>
      <c r="D1295" s="25">
        <v>45124</v>
      </c>
      <c r="E1295" s="20">
        <f t="shared" si="323"/>
        <v>0</v>
      </c>
      <c r="F1295" s="26">
        <f t="shared" si="324"/>
        <v>0</v>
      </c>
      <c r="G1295" s="26">
        <f t="shared" si="325"/>
        <v>0</v>
      </c>
      <c r="H1295" s="37">
        <f t="shared" si="326"/>
        <v>0</v>
      </c>
      <c r="I1295" s="26">
        <f t="shared" si="327"/>
        <v>0</v>
      </c>
      <c r="J1295" s="20">
        <f t="shared" si="328"/>
        <v>19800</v>
      </c>
      <c r="K1295" s="20">
        <f t="shared" si="329"/>
        <v>2000</v>
      </c>
      <c r="L1295" s="26">
        <v>1000</v>
      </c>
      <c r="M1295" s="26">
        <v>0</v>
      </c>
      <c r="N1295" s="26">
        <v>1000</v>
      </c>
      <c r="O1295" s="20">
        <f t="shared" si="330"/>
        <v>-2000</v>
      </c>
      <c r="P1295" s="20">
        <f t="shared" si="331"/>
        <v>17800</v>
      </c>
      <c r="Q1295" s="26">
        <v>500</v>
      </c>
      <c r="R1295" s="26">
        <v>5000</v>
      </c>
      <c r="S1295" s="26">
        <v>1000</v>
      </c>
      <c r="T1295" s="26">
        <v>500</v>
      </c>
      <c r="U1295" s="26">
        <v>2000</v>
      </c>
      <c r="V1295" s="26">
        <v>3000</v>
      </c>
      <c r="W1295" s="26">
        <v>0</v>
      </c>
      <c r="X1295" s="26">
        <v>5000</v>
      </c>
      <c r="Y1295" s="26">
        <v>800</v>
      </c>
      <c r="Z1295" s="20">
        <f t="shared" si="332"/>
        <v>-19800</v>
      </c>
      <c r="AA1295" s="26">
        <f t="shared" si="333"/>
        <v>15000</v>
      </c>
      <c r="AB1295" s="26">
        <v>0</v>
      </c>
      <c r="AC1295" s="26">
        <v>15000</v>
      </c>
      <c r="AD1295" s="26">
        <v>0</v>
      </c>
      <c r="AE1295" s="26">
        <v>0</v>
      </c>
      <c r="AF1295" s="26">
        <f t="shared" si="334"/>
        <v>-34800</v>
      </c>
      <c r="AG1295" s="27">
        <f>SUM($AF$2:AF1295)/SUM($AH$2:AH1295)</f>
        <v>-3.3838794435857803E-3</v>
      </c>
      <c r="AH1295" s="28">
        <v>10000000</v>
      </c>
      <c r="AI1295" s="26">
        <f t="shared" si="335"/>
        <v>0</v>
      </c>
      <c r="AJ1295" s="26"/>
      <c r="AK1295" s="26"/>
      <c r="AL1295" s="26"/>
      <c r="AM1295" s="26"/>
      <c r="AN1295" s="26"/>
      <c r="AO1295" s="26"/>
      <c r="AP1295" s="26"/>
      <c r="AQ1295" s="26"/>
      <c r="AR1295" s="26"/>
      <c r="AS1295" s="26"/>
      <c r="AT1295" s="29"/>
      <c r="AU1295" s="29"/>
      <c r="AV1295" s="26"/>
      <c r="AW1295" s="26"/>
      <c r="AX1295" s="26"/>
      <c r="AY1295" s="26"/>
      <c r="AZ1295" s="26"/>
      <c r="BA1295" s="26"/>
      <c r="BB1295" s="26"/>
      <c r="BC1295" s="26"/>
      <c r="BD1295" s="26"/>
      <c r="BE1295" s="26"/>
      <c r="BF1295" s="26"/>
      <c r="BG1295" s="26"/>
      <c r="BH1295" s="26"/>
      <c r="BI1295" s="26"/>
      <c r="BJ1295" s="26"/>
      <c r="BK1295" s="26"/>
    </row>
    <row r="1296" spans="1:63" x14ac:dyDescent="0.2">
      <c r="A1296" s="34">
        <f t="shared" si="320"/>
        <v>2023</v>
      </c>
      <c r="B1296" s="34">
        <f t="shared" si="321"/>
        <v>7</v>
      </c>
      <c r="C1296" s="34">
        <f t="shared" si="322"/>
        <v>18</v>
      </c>
      <c r="D1296" s="25">
        <v>45125</v>
      </c>
      <c r="E1296" s="20">
        <f t="shared" si="323"/>
        <v>0</v>
      </c>
      <c r="F1296" s="26">
        <f t="shared" si="324"/>
        <v>0</v>
      </c>
      <c r="G1296" s="26">
        <f t="shared" si="325"/>
        <v>0</v>
      </c>
      <c r="H1296" s="37">
        <f t="shared" si="326"/>
        <v>0</v>
      </c>
      <c r="I1296" s="26">
        <f t="shared" si="327"/>
        <v>0</v>
      </c>
      <c r="J1296" s="20">
        <f t="shared" si="328"/>
        <v>19800</v>
      </c>
      <c r="K1296" s="20">
        <f t="shared" si="329"/>
        <v>2000</v>
      </c>
      <c r="L1296" s="26">
        <v>1000</v>
      </c>
      <c r="M1296" s="26">
        <v>0</v>
      </c>
      <c r="N1296" s="26">
        <v>1000</v>
      </c>
      <c r="O1296" s="20">
        <f t="shared" si="330"/>
        <v>-2000</v>
      </c>
      <c r="P1296" s="20">
        <f t="shared" si="331"/>
        <v>17800</v>
      </c>
      <c r="Q1296" s="26">
        <v>500</v>
      </c>
      <c r="R1296" s="26">
        <v>5000</v>
      </c>
      <c r="S1296" s="26">
        <v>1000</v>
      </c>
      <c r="T1296" s="26">
        <v>500</v>
      </c>
      <c r="U1296" s="26">
        <v>2000</v>
      </c>
      <c r="V1296" s="26">
        <v>3000</v>
      </c>
      <c r="W1296" s="26">
        <v>0</v>
      </c>
      <c r="X1296" s="26">
        <v>5000</v>
      </c>
      <c r="Y1296" s="26">
        <v>800</v>
      </c>
      <c r="Z1296" s="20">
        <f t="shared" si="332"/>
        <v>-19800</v>
      </c>
      <c r="AA1296" s="26">
        <f t="shared" si="333"/>
        <v>15000</v>
      </c>
      <c r="AB1296" s="26">
        <v>0</v>
      </c>
      <c r="AC1296" s="26">
        <v>15000</v>
      </c>
      <c r="AD1296" s="26">
        <v>0</v>
      </c>
      <c r="AE1296" s="26">
        <v>0</v>
      </c>
      <c r="AF1296" s="26">
        <f t="shared" si="334"/>
        <v>-34800</v>
      </c>
      <c r="AG1296" s="27">
        <f>SUM($AF$2:AF1296)/SUM($AH$2:AH1296)</f>
        <v>-3.3839536679536679E-3</v>
      </c>
      <c r="AH1296" s="28">
        <v>10000000</v>
      </c>
      <c r="AI1296" s="26">
        <f t="shared" si="335"/>
        <v>0</v>
      </c>
      <c r="AJ1296" s="26"/>
      <c r="AK1296" s="26"/>
      <c r="AL1296" s="26"/>
      <c r="AM1296" s="26"/>
      <c r="AN1296" s="26"/>
      <c r="AO1296" s="26"/>
      <c r="AP1296" s="26"/>
      <c r="AQ1296" s="26"/>
      <c r="AR1296" s="26"/>
      <c r="AS1296" s="26"/>
      <c r="AT1296" s="29"/>
      <c r="AU1296" s="29"/>
      <c r="AV1296" s="26"/>
      <c r="AW1296" s="26"/>
      <c r="AX1296" s="26"/>
      <c r="AY1296" s="26"/>
      <c r="AZ1296" s="26"/>
      <c r="BA1296" s="26"/>
      <c r="BB1296" s="26"/>
      <c r="BC1296" s="26"/>
      <c r="BD1296" s="26"/>
      <c r="BE1296" s="26"/>
      <c r="BF1296" s="26"/>
      <c r="BG1296" s="26"/>
      <c r="BH1296" s="26"/>
      <c r="BI1296" s="26"/>
      <c r="BJ1296" s="26"/>
      <c r="BK1296" s="26"/>
    </row>
    <row r="1297" spans="1:63" x14ac:dyDescent="0.2">
      <c r="A1297" s="34">
        <f t="shared" si="320"/>
        <v>2023</v>
      </c>
      <c r="B1297" s="34">
        <f t="shared" si="321"/>
        <v>7</v>
      </c>
      <c r="C1297" s="34">
        <f t="shared" si="322"/>
        <v>19</v>
      </c>
      <c r="D1297" s="25">
        <v>45126</v>
      </c>
      <c r="E1297" s="20">
        <f t="shared" si="323"/>
        <v>0</v>
      </c>
      <c r="F1297" s="26">
        <f t="shared" si="324"/>
        <v>0</v>
      </c>
      <c r="G1297" s="26">
        <f t="shared" si="325"/>
        <v>0</v>
      </c>
      <c r="H1297" s="37">
        <f t="shared" si="326"/>
        <v>0</v>
      </c>
      <c r="I1297" s="26">
        <f t="shared" si="327"/>
        <v>0</v>
      </c>
      <c r="J1297" s="20">
        <f t="shared" si="328"/>
        <v>19800</v>
      </c>
      <c r="K1297" s="20">
        <f t="shared" si="329"/>
        <v>2000</v>
      </c>
      <c r="L1297" s="26">
        <v>1000</v>
      </c>
      <c r="M1297" s="26">
        <v>0</v>
      </c>
      <c r="N1297" s="26">
        <v>1000</v>
      </c>
      <c r="O1297" s="20">
        <f t="shared" si="330"/>
        <v>-2000</v>
      </c>
      <c r="P1297" s="20">
        <f t="shared" si="331"/>
        <v>17800</v>
      </c>
      <c r="Q1297" s="26">
        <v>500</v>
      </c>
      <c r="R1297" s="26">
        <v>5000</v>
      </c>
      <c r="S1297" s="26">
        <v>1000</v>
      </c>
      <c r="T1297" s="26">
        <v>500</v>
      </c>
      <c r="U1297" s="26">
        <v>2000</v>
      </c>
      <c r="V1297" s="26">
        <v>3000</v>
      </c>
      <c r="W1297" s="26">
        <v>0</v>
      </c>
      <c r="X1297" s="26">
        <v>5000</v>
      </c>
      <c r="Y1297" s="26">
        <v>800</v>
      </c>
      <c r="Z1297" s="20">
        <f t="shared" si="332"/>
        <v>-19800</v>
      </c>
      <c r="AA1297" s="26">
        <f t="shared" si="333"/>
        <v>15000</v>
      </c>
      <c r="AB1297" s="26">
        <v>0</v>
      </c>
      <c r="AC1297" s="26">
        <v>15000</v>
      </c>
      <c r="AD1297" s="26">
        <v>0</v>
      </c>
      <c r="AE1297" s="26">
        <v>0</v>
      </c>
      <c r="AF1297" s="26">
        <f t="shared" si="334"/>
        <v>-34800</v>
      </c>
      <c r="AG1297" s="27">
        <f>SUM($AF$2:AF1297)/SUM($AH$2:AH1297)</f>
        <v>-3.3840277777777779E-3</v>
      </c>
      <c r="AH1297" s="28">
        <v>10000000</v>
      </c>
      <c r="AI1297" s="26">
        <f t="shared" si="335"/>
        <v>0</v>
      </c>
      <c r="AJ1297" s="26"/>
      <c r="AK1297" s="26"/>
      <c r="AL1297" s="26"/>
      <c r="AM1297" s="26"/>
      <c r="AN1297" s="26"/>
      <c r="AO1297" s="26"/>
      <c r="AP1297" s="26"/>
      <c r="AQ1297" s="26"/>
      <c r="AR1297" s="26"/>
      <c r="AS1297" s="26"/>
      <c r="AT1297" s="29"/>
      <c r="AU1297" s="29"/>
      <c r="AV1297" s="26"/>
      <c r="AW1297" s="26"/>
      <c r="AX1297" s="26"/>
      <c r="AY1297" s="26"/>
      <c r="AZ1297" s="26"/>
      <c r="BA1297" s="26"/>
      <c r="BB1297" s="26"/>
      <c r="BC1297" s="26"/>
      <c r="BD1297" s="26"/>
      <c r="BE1297" s="26"/>
      <c r="BF1297" s="26"/>
      <c r="BG1297" s="26"/>
      <c r="BH1297" s="26"/>
      <c r="BI1297" s="26"/>
      <c r="BJ1297" s="26"/>
      <c r="BK1297" s="26"/>
    </row>
    <row r="1298" spans="1:63" x14ac:dyDescent="0.2">
      <c r="A1298" s="34">
        <f t="shared" si="320"/>
        <v>2023</v>
      </c>
      <c r="B1298" s="34">
        <f t="shared" si="321"/>
        <v>7</v>
      </c>
      <c r="C1298" s="34">
        <f t="shared" si="322"/>
        <v>20</v>
      </c>
      <c r="D1298" s="25">
        <v>45127</v>
      </c>
      <c r="E1298" s="20">
        <f t="shared" si="323"/>
        <v>0</v>
      </c>
      <c r="F1298" s="26">
        <f t="shared" si="324"/>
        <v>0</v>
      </c>
      <c r="G1298" s="26">
        <f t="shared" si="325"/>
        <v>0</v>
      </c>
      <c r="H1298" s="37">
        <f t="shared" si="326"/>
        <v>0</v>
      </c>
      <c r="I1298" s="26">
        <f t="shared" si="327"/>
        <v>0</v>
      </c>
      <c r="J1298" s="20">
        <f t="shared" si="328"/>
        <v>19800</v>
      </c>
      <c r="K1298" s="20">
        <f t="shared" si="329"/>
        <v>2000</v>
      </c>
      <c r="L1298" s="26">
        <v>1000</v>
      </c>
      <c r="M1298" s="26">
        <v>0</v>
      </c>
      <c r="N1298" s="26">
        <v>1000</v>
      </c>
      <c r="O1298" s="20">
        <f t="shared" si="330"/>
        <v>-2000</v>
      </c>
      <c r="P1298" s="20">
        <f t="shared" si="331"/>
        <v>17800</v>
      </c>
      <c r="Q1298" s="26">
        <v>500</v>
      </c>
      <c r="R1298" s="26">
        <v>5000</v>
      </c>
      <c r="S1298" s="26">
        <v>1000</v>
      </c>
      <c r="T1298" s="26">
        <v>500</v>
      </c>
      <c r="U1298" s="26">
        <v>2000</v>
      </c>
      <c r="V1298" s="26">
        <v>3000</v>
      </c>
      <c r="W1298" s="26">
        <v>0</v>
      </c>
      <c r="X1298" s="26">
        <v>5000</v>
      </c>
      <c r="Y1298" s="26">
        <v>800</v>
      </c>
      <c r="Z1298" s="20">
        <f t="shared" si="332"/>
        <v>-19800</v>
      </c>
      <c r="AA1298" s="26">
        <f t="shared" si="333"/>
        <v>15000</v>
      </c>
      <c r="AB1298" s="26">
        <v>0</v>
      </c>
      <c r="AC1298" s="26">
        <v>15000</v>
      </c>
      <c r="AD1298" s="26">
        <v>0</v>
      </c>
      <c r="AE1298" s="26">
        <v>0</v>
      </c>
      <c r="AF1298" s="26">
        <f t="shared" si="334"/>
        <v>-34800</v>
      </c>
      <c r="AG1298" s="27">
        <f>SUM($AF$2:AF1298)/SUM($AH$2:AH1298)</f>
        <v>-3.3841017733230532E-3</v>
      </c>
      <c r="AH1298" s="28">
        <v>10000000</v>
      </c>
      <c r="AI1298" s="26">
        <f t="shared" si="335"/>
        <v>0</v>
      </c>
      <c r="AJ1298" s="26"/>
      <c r="AK1298" s="26"/>
      <c r="AL1298" s="26"/>
      <c r="AM1298" s="26"/>
      <c r="AN1298" s="26"/>
      <c r="AO1298" s="26"/>
      <c r="AP1298" s="26"/>
      <c r="AQ1298" s="26"/>
      <c r="AR1298" s="26"/>
      <c r="AS1298" s="26"/>
      <c r="AT1298" s="29"/>
      <c r="AU1298" s="29"/>
      <c r="AV1298" s="26"/>
      <c r="AW1298" s="26"/>
      <c r="AX1298" s="26"/>
      <c r="AY1298" s="26"/>
      <c r="AZ1298" s="26"/>
      <c r="BA1298" s="26"/>
      <c r="BB1298" s="26"/>
      <c r="BC1298" s="26"/>
      <c r="BD1298" s="26"/>
      <c r="BE1298" s="26"/>
      <c r="BF1298" s="26"/>
      <c r="BG1298" s="26"/>
      <c r="BH1298" s="26"/>
      <c r="BI1298" s="26"/>
      <c r="BJ1298" s="26"/>
      <c r="BK1298" s="26"/>
    </row>
    <row r="1299" spans="1:63" x14ac:dyDescent="0.2">
      <c r="A1299" s="34">
        <f t="shared" si="320"/>
        <v>2023</v>
      </c>
      <c r="B1299" s="34">
        <f t="shared" si="321"/>
        <v>7</v>
      </c>
      <c r="C1299" s="34">
        <f t="shared" si="322"/>
        <v>21</v>
      </c>
      <c r="D1299" s="25">
        <v>45128</v>
      </c>
      <c r="E1299" s="20">
        <f t="shared" si="323"/>
        <v>0</v>
      </c>
      <c r="F1299" s="26">
        <f t="shared" si="324"/>
        <v>0</v>
      </c>
      <c r="G1299" s="26">
        <f t="shared" si="325"/>
        <v>0</v>
      </c>
      <c r="H1299" s="37">
        <f t="shared" si="326"/>
        <v>0</v>
      </c>
      <c r="I1299" s="26">
        <f t="shared" si="327"/>
        <v>0</v>
      </c>
      <c r="J1299" s="20">
        <f t="shared" si="328"/>
        <v>19800</v>
      </c>
      <c r="K1299" s="20">
        <f t="shared" si="329"/>
        <v>2000</v>
      </c>
      <c r="L1299" s="26">
        <v>1000</v>
      </c>
      <c r="M1299" s="26">
        <v>0</v>
      </c>
      <c r="N1299" s="26">
        <v>1000</v>
      </c>
      <c r="O1299" s="20">
        <f t="shared" si="330"/>
        <v>-2000</v>
      </c>
      <c r="P1299" s="20">
        <f t="shared" si="331"/>
        <v>17800</v>
      </c>
      <c r="Q1299" s="26">
        <v>500</v>
      </c>
      <c r="R1299" s="26">
        <v>5000</v>
      </c>
      <c r="S1299" s="26">
        <v>1000</v>
      </c>
      <c r="T1299" s="26">
        <v>500</v>
      </c>
      <c r="U1299" s="26">
        <v>2000</v>
      </c>
      <c r="V1299" s="26">
        <v>3000</v>
      </c>
      <c r="W1299" s="26">
        <v>0</v>
      </c>
      <c r="X1299" s="26">
        <v>5000</v>
      </c>
      <c r="Y1299" s="26">
        <v>800</v>
      </c>
      <c r="Z1299" s="20">
        <f t="shared" si="332"/>
        <v>-19800</v>
      </c>
      <c r="AA1299" s="26">
        <f t="shared" si="333"/>
        <v>15000</v>
      </c>
      <c r="AB1299" s="26">
        <v>0</v>
      </c>
      <c r="AC1299" s="26">
        <v>15000</v>
      </c>
      <c r="AD1299" s="26">
        <v>0</v>
      </c>
      <c r="AE1299" s="26">
        <v>0</v>
      </c>
      <c r="AF1299" s="26">
        <f t="shared" si="334"/>
        <v>-34800</v>
      </c>
      <c r="AG1299" s="27">
        <f>SUM($AF$2:AF1299)/SUM($AH$2:AH1299)</f>
        <v>-3.3841756548536211E-3</v>
      </c>
      <c r="AH1299" s="28">
        <v>10000000</v>
      </c>
      <c r="AI1299" s="26">
        <f t="shared" si="335"/>
        <v>0</v>
      </c>
      <c r="AJ1299" s="26"/>
      <c r="AK1299" s="26"/>
      <c r="AL1299" s="26"/>
      <c r="AM1299" s="26"/>
      <c r="AN1299" s="26"/>
      <c r="AO1299" s="26"/>
      <c r="AP1299" s="26"/>
      <c r="AQ1299" s="26"/>
      <c r="AR1299" s="26"/>
      <c r="AS1299" s="26"/>
      <c r="AT1299" s="29"/>
      <c r="AU1299" s="29"/>
      <c r="AV1299" s="26"/>
      <c r="AW1299" s="26"/>
      <c r="AX1299" s="26"/>
      <c r="AY1299" s="26"/>
      <c r="AZ1299" s="26"/>
      <c r="BA1299" s="26"/>
      <c r="BB1299" s="26"/>
      <c r="BC1299" s="26"/>
      <c r="BD1299" s="26"/>
      <c r="BE1299" s="26"/>
      <c r="BF1299" s="26"/>
      <c r="BG1299" s="26"/>
      <c r="BH1299" s="26"/>
      <c r="BI1299" s="26"/>
      <c r="BJ1299" s="26"/>
      <c r="BK1299" s="26"/>
    </row>
    <row r="1300" spans="1:63" x14ac:dyDescent="0.2">
      <c r="A1300" s="34">
        <f t="shared" si="320"/>
        <v>2023</v>
      </c>
      <c r="B1300" s="34">
        <f t="shared" si="321"/>
        <v>7</v>
      </c>
      <c r="C1300" s="34">
        <f t="shared" si="322"/>
        <v>22</v>
      </c>
      <c r="D1300" s="25">
        <v>45129</v>
      </c>
      <c r="E1300" s="20">
        <f t="shared" si="323"/>
        <v>0</v>
      </c>
      <c r="F1300" s="26">
        <f t="shared" si="324"/>
        <v>0</v>
      </c>
      <c r="G1300" s="26">
        <f t="shared" si="325"/>
        <v>0</v>
      </c>
      <c r="H1300" s="37">
        <f t="shared" si="326"/>
        <v>0</v>
      </c>
      <c r="I1300" s="26">
        <f t="shared" si="327"/>
        <v>0</v>
      </c>
      <c r="J1300" s="20">
        <f t="shared" si="328"/>
        <v>19800</v>
      </c>
      <c r="K1300" s="20">
        <f t="shared" si="329"/>
        <v>2000</v>
      </c>
      <c r="L1300" s="26">
        <v>1000</v>
      </c>
      <c r="M1300" s="26">
        <v>0</v>
      </c>
      <c r="N1300" s="26">
        <v>1000</v>
      </c>
      <c r="O1300" s="20">
        <f t="shared" si="330"/>
        <v>-2000</v>
      </c>
      <c r="P1300" s="20">
        <f t="shared" si="331"/>
        <v>17800</v>
      </c>
      <c r="Q1300" s="26">
        <v>500</v>
      </c>
      <c r="R1300" s="26">
        <v>5000</v>
      </c>
      <c r="S1300" s="26">
        <v>1000</v>
      </c>
      <c r="T1300" s="26">
        <v>500</v>
      </c>
      <c r="U1300" s="26">
        <v>2000</v>
      </c>
      <c r="V1300" s="26">
        <v>3000</v>
      </c>
      <c r="W1300" s="26">
        <v>0</v>
      </c>
      <c r="X1300" s="26">
        <v>5000</v>
      </c>
      <c r="Y1300" s="26">
        <v>800</v>
      </c>
      <c r="Z1300" s="20">
        <f t="shared" si="332"/>
        <v>-19800</v>
      </c>
      <c r="AA1300" s="26">
        <f t="shared" si="333"/>
        <v>15000</v>
      </c>
      <c r="AB1300" s="26">
        <v>0</v>
      </c>
      <c r="AC1300" s="26">
        <v>15000</v>
      </c>
      <c r="AD1300" s="26">
        <v>0</v>
      </c>
      <c r="AE1300" s="26">
        <v>0</v>
      </c>
      <c r="AF1300" s="26">
        <f t="shared" si="334"/>
        <v>-34800</v>
      </c>
      <c r="AG1300" s="27">
        <f>SUM($AF$2:AF1300)/SUM($AH$2:AH1300)</f>
        <v>-3.3842494226327944E-3</v>
      </c>
      <c r="AH1300" s="28">
        <v>10000000</v>
      </c>
      <c r="AI1300" s="26">
        <f t="shared" si="335"/>
        <v>0</v>
      </c>
      <c r="AJ1300" s="26"/>
      <c r="AK1300" s="26"/>
      <c r="AL1300" s="26"/>
      <c r="AM1300" s="26"/>
      <c r="AN1300" s="26"/>
      <c r="AO1300" s="26"/>
      <c r="AP1300" s="26"/>
      <c r="AQ1300" s="26"/>
      <c r="AR1300" s="26"/>
      <c r="AS1300" s="26"/>
      <c r="AT1300" s="29"/>
      <c r="AU1300" s="29"/>
      <c r="AV1300" s="26"/>
      <c r="AW1300" s="26"/>
      <c r="AX1300" s="26"/>
      <c r="AY1300" s="26"/>
      <c r="AZ1300" s="26"/>
      <c r="BA1300" s="26"/>
      <c r="BB1300" s="26"/>
      <c r="BC1300" s="26"/>
      <c r="BD1300" s="26"/>
      <c r="BE1300" s="26"/>
      <c r="BF1300" s="26"/>
      <c r="BG1300" s="26"/>
      <c r="BH1300" s="26"/>
      <c r="BI1300" s="26"/>
      <c r="BJ1300" s="26"/>
      <c r="BK1300" s="26"/>
    </row>
    <row r="1301" spans="1:63" x14ac:dyDescent="0.2">
      <c r="A1301" s="34">
        <f t="shared" si="320"/>
        <v>2023</v>
      </c>
      <c r="B1301" s="34">
        <f t="shared" si="321"/>
        <v>7</v>
      </c>
      <c r="C1301" s="34">
        <f t="shared" si="322"/>
        <v>23</v>
      </c>
      <c r="D1301" s="25">
        <v>45130</v>
      </c>
      <c r="E1301" s="20">
        <f t="shared" si="323"/>
        <v>0</v>
      </c>
      <c r="F1301" s="26">
        <f t="shared" si="324"/>
        <v>0</v>
      </c>
      <c r="G1301" s="26">
        <f t="shared" si="325"/>
        <v>0</v>
      </c>
      <c r="H1301" s="37">
        <f t="shared" si="326"/>
        <v>0</v>
      </c>
      <c r="I1301" s="26">
        <f t="shared" si="327"/>
        <v>0</v>
      </c>
      <c r="J1301" s="20">
        <f t="shared" si="328"/>
        <v>19800</v>
      </c>
      <c r="K1301" s="20">
        <f t="shared" si="329"/>
        <v>2000</v>
      </c>
      <c r="L1301" s="26">
        <v>1000</v>
      </c>
      <c r="M1301" s="26">
        <v>0</v>
      </c>
      <c r="N1301" s="26">
        <v>1000</v>
      </c>
      <c r="O1301" s="20">
        <f t="shared" si="330"/>
        <v>-2000</v>
      </c>
      <c r="P1301" s="20">
        <f t="shared" si="331"/>
        <v>17800</v>
      </c>
      <c r="Q1301" s="26">
        <v>500</v>
      </c>
      <c r="R1301" s="26">
        <v>5000</v>
      </c>
      <c r="S1301" s="26">
        <v>1000</v>
      </c>
      <c r="T1301" s="26">
        <v>500</v>
      </c>
      <c r="U1301" s="26">
        <v>2000</v>
      </c>
      <c r="V1301" s="26">
        <v>3000</v>
      </c>
      <c r="W1301" s="26">
        <v>0</v>
      </c>
      <c r="X1301" s="26">
        <v>5000</v>
      </c>
      <c r="Y1301" s="26">
        <v>800</v>
      </c>
      <c r="Z1301" s="20">
        <f t="shared" si="332"/>
        <v>-19800</v>
      </c>
      <c r="AA1301" s="26">
        <f t="shared" si="333"/>
        <v>15000</v>
      </c>
      <c r="AB1301" s="26">
        <v>0</v>
      </c>
      <c r="AC1301" s="26">
        <v>15000</v>
      </c>
      <c r="AD1301" s="26">
        <v>0</v>
      </c>
      <c r="AE1301" s="26">
        <v>0</v>
      </c>
      <c r="AF1301" s="26">
        <f t="shared" si="334"/>
        <v>-34800</v>
      </c>
      <c r="AG1301" s="27">
        <f>SUM($AF$2:AF1301)/SUM($AH$2:AH1301)</f>
        <v>-3.3843230769230771E-3</v>
      </c>
      <c r="AH1301" s="28">
        <v>10000000</v>
      </c>
      <c r="AI1301" s="26">
        <f t="shared" si="335"/>
        <v>0</v>
      </c>
      <c r="AJ1301" s="26"/>
      <c r="AK1301" s="26"/>
      <c r="AL1301" s="26"/>
      <c r="AM1301" s="26"/>
      <c r="AN1301" s="26"/>
      <c r="AO1301" s="26"/>
      <c r="AP1301" s="26"/>
      <c r="AQ1301" s="26"/>
      <c r="AR1301" s="26"/>
      <c r="AS1301" s="26"/>
      <c r="AT1301" s="29"/>
      <c r="AU1301" s="29"/>
      <c r="AV1301" s="26"/>
      <c r="AW1301" s="26"/>
      <c r="AX1301" s="26"/>
      <c r="AY1301" s="26"/>
      <c r="AZ1301" s="26"/>
      <c r="BA1301" s="26"/>
      <c r="BB1301" s="26"/>
      <c r="BC1301" s="26"/>
      <c r="BD1301" s="26"/>
      <c r="BE1301" s="26"/>
      <c r="BF1301" s="26"/>
      <c r="BG1301" s="26"/>
      <c r="BH1301" s="26"/>
      <c r="BI1301" s="26"/>
      <c r="BJ1301" s="26"/>
      <c r="BK1301" s="26"/>
    </row>
    <row r="1302" spans="1:63" x14ac:dyDescent="0.2">
      <c r="A1302" s="34">
        <f t="shared" si="320"/>
        <v>2023</v>
      </c>
      <c r="B1302" s="34">
        <f t="shared" si="321"/>
        <v>7</v>
      </c>
      <c r="C1302" s="34">
        <f t="shared" si="322"/>
        <v>24</v>
      </c>
      <c r="D1302" s="25">
        <v>45131</v>
      </c>
      <c r="E1302" s="20">
        <f t="shared" si="323"/>
        <v>0</v>
      </c>
      <c r="F1302" s="26">
        <f t="shared" si="324"/>
        <v>0</v>
      </c>
      <c r="G1302" s="26">
        <f t="shared" si="325"/>
        <v>0</v>
      </c>
      <c r="H1302" s="37">
        <f t="shared" si="326"/>
        <v>0</v>
      </c>
      <c r="I1302" s="26">
        <f t="shared" si="327"/>
        <v>0</v>
      </c>
      <c r="J1302" s="20">
        <f t="shared" si="328"/>
        <v>19800</v>
      </c>
      <c r="K1302" s="20">
        <f t="shared" si="329"/>
        <v>2000</v>
      </c>
      <c r="L1302" s="26">
        <v>1000</v>
      </c>
      <c r="M1302" s="26">
        <v>0</v>
      </c>
      <c r="N1302" s="26">
        <v>1000</v>
      </c>
      <c r="O1302" s="20">
        <f t="shared" si="330"/>
        <v>-2000</v>
      </c>
      <c r="P1302" s="20">
        <f t="shared" si="331"/>
        <v>17800</v>
      </c>
      <c r="Q1302" s="26">
        <v>500</v>
      </c>
      <c r="R1302" s="26">
        <v>5000</v>
      </c>
      <c r="S1302" s="26">
        <v>1000</v>
      </c>
      <c r="T1302" s="26">
        <v>500</v>
      </c>
      <c r="U1302" s="26">
        <v>2000</v>
      </c>
      <c r="V1302" s="26">
        <v>3000</v>
      </c>
      <c r="W1302" s="26">
        <v>0</v>
      </c>
      <c r="X1302" s="26">
        <v>5000</v>
      </c>
      <c r="Y1302" s="26">
        <v>800</v>
      </c>
      <c r="Z1302" s="20">
        <f t="shared" si="332"/>
        <v>-19800</v>
      </c>
      <c r="AA1302" s="26">
        <f t="shared" si="333"/>
        <v>15000</v>
      </c>
      <c r="AB1302" s="26">
        <v>0</v>
      </c>
      <c r="AC1302" s="26">
        <v>15000</v>
      </c>
      <c r="AD1302" s="26">
        <v>0</v>
      </c>
      <c r="AE1302" s="26">
        <v>0</v>
      </c>
      <c r="AF1302" s="26">
        <f t="shared" si="334"/>
        <v>-34800</v>
      </c>
      <c r="AG1302" s="27">
        <f>SUM($AF$2:AF1302)/SUM($AH$2:AH1302)</f>
        <v>-3.3843966179861644E-3</v>
      </c>
      <c r="AH1302" s="28">
        <v>10000000</v>
      </c>
      <c r="AI1302" s="26">
        <f t="shared" si="335"/>
        <v>0</v>
      </c>
      <c r="AJ1302" s="26"/>
      <c r="AK1302" s="26"/>
      <c r="AL1302" s="26"/>
      <c r="AM1302" s="26"/>
      <c r="AN1302" s="26"/>
      <c r="AO1302" s="26"/>
      <c r="AP1302" s="26"/>
      <c r="AQ1302" s="26"/>
      <c r="AR1302" s="26"/>
      <c r="AS1302" s="26"/>
      <c r="AT1302" s="29"/>
      <c r="AU1302" s="29"/>
      <c r="AV1302" s="26"/>
      <c r="AW1302" s="26"/>
      <c r="AX1302" s="26"/>
      <c r="AY1302" s="26"/>
      <c r="AZ1302" s="26"/>
      <c r="BA1302" s="26"/>
      <c r="BB1302" s="26"/>
      <c r="BC1302" s="26"/>
      <c r="BD1302" s="26"/>
      <c r="BE1302" s="26"/>
      <c r="BF1302" s="26"/>
      <c r="BG1302" s="26"/>
      <c r="BH1302" s="26"/>
      <c r="BI1302" s="26"/>
      <c r="BJ1302" s="26"/>
      <c r="BK1302" s="26"/>
    </row>
    <row r="1303" spans="1:63" x14ac:dyDescent="0.2">
      <c r="A1303" s="34">
        <f t="shared" si="320"/>
        <v>2023</v>
      </c>
      <c r="B1303" s="34">
        <f t="shared" si="321"/>
        <v>7</v>
      </c>
      <c r="C1303" s="34">
        <f t="shared" si="322"/>
        <v>25</v>
      </c>
      <c r="D1303" s="25">
        <v>45132</v>
      </c>
      <c r="E1303" s="20">
        <f t="shared" si="323"/>
        <v>0</v>
      </c>
      <c r="F1303" s="26">
        <f t="shared" si="324"/>
        <v>0</v>
      </c>
      <c r="G1303" s="26">
        <f t="shared" si="325"/>
        <v>0</v>
      </c>
      <c r="H1303" s="37">
        <f t="shared" si="326"/>
        <v>0</v>
      </c>
      <c r="I1303" s="26">
        <f t="shared" si="327"/>
        <v>0</v>
      </c>
      <c r="J1303" s="20">
        <f t="shared" si="328"/>
        <v>19800</v>
      </c>
      <c r="K1303" s="20">
        <f t="shared" si="329"/>
        <v>2000</v>
      </c>
      <c r="L1303" s="26">
        <v>1000</v>
      </c>
      <c r="M1303" s="26">
        <v>0</v>
      </c>
      <c r="N1303" s="26">
        <v>1000</v>
      </c>
      <c r="O1303" s="20">
        <f t="shared" si="330"/>
        <v>-2000</v>
      </c>
      <c r="P1303" s="20">
        <f t="shared" si="331"/>
        <v>17800</v>
      </c>
      <c r="Q1303" s="26">
        <v>500</v>
      </c>
      <c r="R1303" s="26">
        <v>5000</v>
      </c>
      <c r="S1303" s="26">
        <v>1000</v>
      </c>
      <c r="T1303" s="26">
        <v>500</v>
      </c>
      <c r="U1303" s="26">
        <v>2000</v>
      </c>
      <c r="V1303" s="26">
        <v>3000</v>
      </c>
      <c r="W1303" s="26">
        <v>0</v>
      </c>
      <c r="X1303" s="26">
        <v>5000</v>
      </c>
      <c r="Y1303" s="26">
        <v>800</v>
      </c>
      <c r="Z1303" s="20">
        <f t="shared" si="332"/>
        <v>-19800</v>
      </c>
      <c r="AA1303" s="26">
        <f t="shared" si="333"/>
        <v>15000</v>
      </c>
      <c r="AB1303" s="26">
        <v>0</v>
      </c>
      <c r="AC1303" s="26">
        <v>15000</v>
      </c>
      <c r="AD1303" s="26">
        <v>0</v>
      </c>
      <c r="AE1303" s="26">
        <v>0</v>
      </c>
      <c r="AF1303" s="26">
        <f t="shared" si="334"/>
        <v>-34800</v>
      </c>
      <c r="AG1303" s="27">
        <f>SUM($AF$2:AF1303)/SUM($AH$2:AH1303)</f>
        <v>-3.3844700460829492E-3</v>
      </c>
      <c r="AH1303" s="28">
        <v>10000000</v>
      </c>
      <c r="AI1303" s="26">
        <f t="shared" si="335"/>
        <v>0</v>
      </c>
      <c r="AJ1303" s="26"/>
      <c r="AK1303" s="26"/>
      <c r="AL1303" s="26"/>
      <c r="AM1303" s="26"/>
      <c r="AN1303" s="26"/>
      <c r="AO1303" s="26"/>
      <c r="AP1303" s="26"/>
      <c r="AQ1303" s="26"/>
      <c r="AR1303" s="26"/>
      <c r="AS1303" s="26"/>
      <c r="AT1303" s="29"/>
      <c r="AU1303" s="29"/>
      <c r="AV1303" s="26"/>
      <c r="AW1303" s="26"/>
      <c r="AX1303" s="26"/>
      <c r="AY1303" s="26"/>
      <c r="AZ1303" s="26"/>
      <c r="BA1303" s="26"/>
      <c r="BB1303" s="26"/>
      <c r="BC1303" s="26"/>
      <c r="BD1303" s="26"/>
      <c r="BE1303" s="26"/>
      <c r="BF1303" s="26"/>
      <c r="BG1303" s="26"/>
      <c r="BH1303" s="26"/>
      <c r="BI1303" s="26"/>
      <c r="BJ1303" s="26"/>
      <c r="BK1303" s="26"/>
    </row>
    <row r="1304" spans="1:63" x14ac:dyDescent="0.2">
      <c r="A1304" s="34">
        <f t="shared" si="320"/>
        <v>2023</v>
      </c>
      <c r="B1304" s="34">
        <f t="shared" si="321"/>
        <v>7</v>
      </c>
      <c r="C1304" s="34">
        <f t="shared" si="322"/>
        <v>26</v>
      </c>
      <c r="D1304" s="25">
        <v>45133</v>
      </c>
      <c r="E1304" s="20">
        <f t="shared" si="323"/>
        <v>0</v>
      </c>
      <c r="F1304" s="26">
        <f t="shared" si="324"/>
        <v>0</v>
      </c>
      <c r="G1304" s="26">
        <f t="shared" si="325"/>
        <v>0</v>
      </c>
      <c r="H1304" s="37">
        <f t="shared" si="326"/>
        <v>0</v>
      </c>
      <c r="I1304" s="26">
        <f t="shared" si="327"/>
        <v>0</v>
      </c>
      <c r="J1304" s="20">
        <f t="shared" si="328"/>
        <v>19800</v>
      </c>
      <c r="K1304" s="20">
        <f t="shared" si="329"/>
        <v>2000</v>
      </c>
      <c r="L1304" s="26">
        <v>1000</v>
      </c>
      <c r="M1304" s="26">
        <v>0</v>
      </c>
      <c r="N1304" s="26">
        <v>1000</v>
      </c>
      <c r="O1304" s="20">
        <f t="shared" si="330"/>
        <v>-2000</v>
      </c>
      <c r="P1304" s="20">
        <f t="shared" si="331"/>
        <v>17800</v>
      </c>
      <c r="Q1304" s="26">
        <v>500</v>
      </c>
      <c r="R1304" s="26">
        <v>5000</v>
      </c>
      <c r="S1304" s="26">
        <v>1000</v>
      </c>
      <c r="T1304" s="26">
        <v>500</v>
      </c>
      <c r="U1304" s="26">
        <v>2000</v>
      </c>
      <c r="V1304" s="26">
        <v>3000</v>
      </c>
      <c r="W1304" s="26">
        <v>0</v>
      </c>
      <c r="X1304" s="26">
        <v>5000</v>
      </c>
      <c r="Y1304" s="26">
        <v>800</v>
      </c>
      <c r="Z1304" s="20">
        <f t="shared" si="332"/>
        <v>-19800</v>
      </c>
      <c r="AA1304" s="26">
        <f t="shared" si="333"/>
        <v>15000</v>
      </c>
      <c r="AB1304" s="26">
        <v>0</v>
      </c>
      <c r="AC1304" s="26">
        <v>15000</v>
      </c>
      <c r="AD1304" s="26">
        <v>0</v>
      </c>
      <c r="AE1304" s="26">
        <v>0</v>
      </c>
      <c r="AF1304" s="26">
        <f t="shared" si="334"/>
        <v>-34800</v>
      </c>
      <c r="AG1304" s="27">
        <f>SUM($AF$2:AF1304)/SUM($AH$2:AH1304)</f>
        <v>-3.3845433614735228E-3</v>
      </c>
      <c r="AH1304" s="28">
        <v>10000000</v>
      </c>
      <c r="AI1304" s="26">
        <f t="shared" si="335"/>
        <v>0</v>
      </c>
      <c r="AJ1304" s="26"/>
      <c r="AK1304" s="26"/>
      <c r="AL1304" s="26"/>
      <c r="AM1304" s="26"/>
      <c r="AN1304" s="26"/>
      <c r="AO1304" s="26"/>
      <c r="AP1304" s="26"/>
      <c r="AQ1304" s="26"/>
      <c r="AR1304" s="26"/>
      <c r="AS1304" s="26"/>
      <c r="AT1304" s="29"/>
      <c r="AU1304" s="29"/>
      <c r="AV1304" s="26"/>
      <c r="AW1304" s="26"/>
      <c r="AX1304" s="26"/>
      <c r="AY1304" s="26"/>
      <c r="AZ1304" s="26"/>
      <c r="BA1304" s="26"/>
      <c r="BB1304" s="26"/>
      <c r="BC1304" s="26"/>
      <c r="BD1304" s="26"/>
      <c r="BE1304" s="26"/>
      <c r="BF1304" s="26"/>
      <c r="BG1304" s="26"/>
      <c r="BH1304" s="26"/>
      <c r="BI1304" s="26"/>
      <c r="BJ1304" s="26"/>
      <c r="BK1304" s="26"/>
    </row>
    <row r="1305" spans="1:63" x14ac:dyDescent="0.2">
      <c r="A1305" s="34">
        <f t="shared" si="320"/>
        <v>2023</v>
      </c>
      <c r="B1305" s="34">
        <f t="shared" si="321"/>
        <v>7</v>
      </c>
      <c r="C1305" s="34">
        <f t="shared" si="322"/>
        <v>27</v>
      </c>
      <c r="D1305" s="25">
        <v>45134</v>
      </c>
      <c r="E1305" s="20">
        <f t="shared" si="323"/>
        <v>0</v>
      </c>
      <c r="F1305" s="26">
        <f t="shared" si="324"/>
        <v>0</v>
      </c>
      <c r="G1305" s="26">
        <f t="shared" si="325"/>
        <v>0</v>
      </c>
      <c r="H1305" s="37">
        <f t="shared" si="326"/>
        <v>0</v>
      </c>
      <c r="I1305" s="26">
        <f t="shared" si="327"/>
        <v>0</v>
      </c>
      <c r="J1305" s="20">
        <f t="shared" si="328"/>
        <v>19800</v>
      </c>
      <c r="K1305" s="20">
        <f t="shared" si="329"/>
        <v>2000</v>
      </c>
      <c r="L1305" s="26">
        <v>1000</v>
      </c>
      <c r="M1305" s="26">
        <v>0</v>
      </c>
      <c r="N1305" s="26">
        <v>1000</v>
      </c>
      <c r="O1305" s="20">
        <f t="shared" si="330"/>
        <v>-2000</v>
      </c>
      <c r="P1305" s="20">
        <f t="shared" si="331"/>
        <v>17800</v>
      </c>
      <c r="Q1305" s="26">
        <v>500</v>
      </c>
      <c r="R1305" s="26">
        <v>5000</v>
      </c>
      <c r="S1305" s="26">
        <v>1000</v>
      </c>
      <c r="T1305" s="26">
        <v>500</v>
      </c>
      <c r="U1305" s="26">
        <v>2000</v>
      </c>
      <c r="V1305" s="26">
        <v>3000</v>
      </c>
      <c r="W1305" s="26">
        <v>0</v>
      </c>
      <c r="X1305" s="26">
        <v>5000</v>
      </c>
      <c r="Y1305" s="26">
        <v>800</v>
      </c>
      <c r="Z1305" s="20">
        <f t="shared" si="332"/>
        <v>-19800</v>
      </c>
      <c r="AA1305" s="26">
        <f t="shared" si="333"/>
        <v>15000</v>
      </c>
      <c r="AB1305" s="26">
        <v>0</v>
      </c>
      <c r="AC1305" s="26">
        <v>15000</v>
      </c>
      <c r="AD1305" s="26">
        <v>0</v>
      </c>
      <c r="AE1305" s="26">
        <v>0</v>
      </c>
      <c r="AF1305" s="26">
        <f t="shared" si="334"/>
        <v>-34800</v>
      </c>
      <c r="AG1305" s="27">
        <f>SUM($AF$2:AF1305)/SUM($AH$2:AH1305)</f>
        <v>-3.3846165644171779E-3</v>
      </c>
      <c r="AH1305" s="28">
        <v>10000000</v>
      </c>
      <c r="AI1305" s="26">
        <f t="shared" si="335"/>
        <v>0</v>
      </c>
      <c r="AJ1305" s="26"/>
      <c r="AK1305" s="26"/>
      <c r="AL1305" s="26"/>
      <c r="AM1305" s="26"/>
      <c r="AN1305" s="26"/>
      <c r="AO1305" s="26"/>
      <c r="AP1305" s="26"/>
      <c r="AQ1305" s="26"/>
      <c r="AR1305" s="26"/>
      <c r="AS1305" s="26"/>
      <c r="AT1305" s="29"/>
      <c r="AU1305" s="29"/>
      <c r="AV1305" s="26"/>
      <c r="AW1305" s="26"/>
      <c r="AX1305" s="26"/>
      <c r="AY1305" s="26"/>
      <c r="AZ1305" s="26"/>
      <c r="BA1305" s="26"/>
      <c r="BB1305" s="26"/>
      <c r="BC1305" s="26"/>
      <c r="BD1305" s="26"/>
      <c r="BE1305" s="26"/>
      <c r="BF1305" s="26"/>
      <c r="BG1305" s="26"/>
      <c r="BH1305" s="26"/>
      <c r="BI1305" s="26"/>
      <c r="BJ1305" s="26"/>
      <c r="BK1305" s="26"/>
    </row>
    <row r="1306" spans="1:63" x14ac:dyDescent="0.2">
      <c r="A1306" s="34">
        <f t="shared" si="320"/>
        <v>2023</v>
      </c>
      <c r="B1306" s="34">
        <f t="shared" si="321"/>
        <v>7</v>
      </c>
      <c r="C1306" s="34">
        <f t="shared" si="322"/>
        <v>28</v>
      </c>
      <c r="D1306" s="25">
        <v>45135</v>
      </c>
      <c r="E1306" s="20">
        <f t="shared" si="323"/>
        <v>0</v>
      </c>
      <c r="F1306" s="26">
        <f t="shared" si="324"/>
        <v>0</v>
      </c>
      <c r="G1306" s="26">
        <f t="shared" si="325"/>
        <v>0</v>
      </c>
      <c r="H1306" s="37">
        <f t="shared" si="326"/>
        <v>0</v>
      </c>
      <c r="I1306" s="26">
        <f t="shared" si="327"/>
        <v>0</v>
      </c>
      <c r="J1306" s="20">
        <f t="shared" si="328"/>
        <v>19800</v>
      </c>
      <c r="K1306" s="20">
        <f t="shared" si="329"/>
        <v>2000</v>
      </c>
      <c r="L1306" s="26">
        <v>1000</v>
      </c>
      <c r="M1306" s="26">
        <v>0</v>
      </c>
      <c r="N1306" s="26">
        <v>1000</v>
      </c>
      <c r="O1306" s="20">
        <f t="shared" si="330"/>
        <v>-2000</v>
      </c>
      <c r="P1306" s="20">
        <f t="shared" si="331"/>
        <v>17800</v>
      </c>
      <c r="Q1306" s="26">
        <v>500</v>
      </c>
      <c r="R1306" s="26">
        <v>5000</v>
      </c>
      <c r="S1306" s="26">
        <v>1000</v>
      </c>
      <c r="T1306" s="26">
        <v>500</v>
      </c>
      <c r="U1306" s="26">
        <v>2000</v>
      </c>
      <c r="V1306" s="26">
        <v>3000</v>
      </c>
      <c r="W1306" s="26">
        <v>0</v>
      </c>
      <c r="X1306" s="26">
        <v>5000</v>
      </c>
      <c r="Y1306" s="26">
        <v>800</v>
      </c>
      <c r="Z1306" s="20">
        <f t="shared" si="332"/>
        <v>-19800</v>
      </c>
      <c r="AA1306" s="26">
        <f t="shared" si="333"/>
        <v>15000</v>
      </c>
      <c r="AB1306" s="26">
        <v>0</v>
      </c>
      <c r="AC1306" s="26">
        <v>15000</v>
      </c>
      <c r="AD1306" s="26">
        <v>0</v>
      </c>
      <c r="AE1306" s="26">
        <v>0</v>
      </c>
      <c r="AF1306" s="26">
        <f t="shared" si="334"/>
        <v>-34800</v>
      </c>
      <c r="AG1306" s="27">
        <f>SUM($AF$2:AF1306)/SUM($AH$2:AH1306)</f>
        <v>-3.3846896551724139E-3</v>
      </c>
      <c r="AH1306" s="28">
        <v>10000000</v>
      </c>
      <c r="AI1306" s="26">
        <f t="shared" si="335"/>
        <v>0</v>
      </c>
      <c r="AJ1306" s="26"/>
      <c r="AK1306" s="26"/>
      <c r="AL1306" s="26"/>
      <c r="AM1306" s="26"/>
      <c r="AN1306" s="26"/>
      <c r="AO1306" s="26"/>
      <c r="AP1306" s="26"/>
      <c r="AQ1306" s="26"/>
      <c r="AR1306" s="26"/>
      <c r="AS1306" s="26"/>
      <c r="AT1306" s="29"/>
      <c r="AU1306" s="29"/>
      <c r="AV1306" s="26"/>
      <c r="AW1306" s="26"/>
      <c r="AX1306" s="26"/>
      <c r="AY1306" s="26"/>
      <c r="AZ1306" s="26"/>
      <c r="BA1306" s="26"/>
      <c r="BB1306" s="26"/>
      <c r="BC1306" s="26"/>
      <c r="BD1306" s="26"/>
      <c r="BE1306" s="26"/>
      <c r="BF1306" s="26"/>
      <c r="BG1306" s="26"/>
      <c r="BH1306" s="26"/>
      <c r="BI1306" s="26"/>
      <c r="BJ1306" s="26"/>
      <c r="BK1306" s="26"/>
    </row>
    <row r="1307" spans="1:63" x14ac:dyDescent="0.2">
      <c r="A1307" s="34">
        <f t="shared" si="320"/>
        <v>2023</v>
      </c>
      <c r="B1307" s="34">
        <f t="shared" si="321"/>
        <v>7</v>
      </c>
      <c r="C1307" s="34">
        <f t="shared" si="322"/>
        <v>29</v>
      </c>
      <c r="D1307" s="25">
        <v>45136</v>
      </c>
      <c r="E1307" s="20">
        <f t="shared" si="323"/>
        <v>0</v>
      </c>
      <c r="F1307" s="26">
        <f t="shared" si="324"/>
        <v>0</v>
      </c>
      <c r="G1307" s="26">
        <f t="shared" si="325"/>
        <v>0</v>
      </c>
      <c r="H1307" s="37">
        <f t="shared" si="326"/>
        <v>0</v>
      </c>
      <c r="I1307" s="26">
        <f t="shared" si="327"/>
        <v>0</v>
      </c>
      <c r="J1307" s="20">
        <f t="shared" si="328"/>
        <v>19800</v>
      </c>
      <c r="K1307" s="20">
        <f t="shared" si="329"/>
        <v>2000</v>
      </c>
      <c r="L1307" s="26">
        <v>1000</v>
      </c>
      <c r="M1307" s="26">
        <v>0</v>
      </c>
      <c r="N1307" s="26">
        <v>1000</v>
      </c>
      <c r="O1307" s="20">
        <f t="shared" si="330"/>
        <v>-2000</v>
      </c>
      <c r="P1307" s="20">
        <f t="shared" si="331"/>
        <v>17800</v>
      </c>
      <c r="Q1307" s="26">
        <v>500</v>
      </c>
      <c r="R1307" s="26">
        <v>5000</v>
      </c>
      <c r="S1307" s="26">
        <v>1000</v>
      </c>
      <c r="T1307" s="26">
        <v>500</v>
      </c>
      <c r="U1307" s="26">
        <v>2000</v>
      </c>
      <c r="V1307" s="26">
        <v>3000</v>
      </c>
      <c r="W1307" s="26">
        <v>0</v>
      </c>
      <c r="X1307" s="26">
        <v>5000</v>
      </c>
      <c r="Y1307" s="26">
        <v>800</v>
      </c>
      <c r="Z1307" s="20">
        <f t="shared" si="332"/>
        <v>-19800</v>
      </c>
      <c r="AA1307" s="26">
        <f t="shared" si="333"/>
        <v>15000</v>
      </c>
      <c r="AB1307" s="26">
        <v>0</v>
      </c>
      <c r="AC1307" s="26">
        <v>15000</v>
      </c>
      <c r="AD1307" s="26">
        <v>0</v>
      </c>
      <c r="AE1307" s="26">
        <v>0</v>
      </c>
      <c r="AF1307" s="26">
        <f t="shared" si="334"/>
        <v>-34800</v>
      </c>
      <c r="AG1307" s="27">
        <f>SUM($AF$2:AF1307)/SUM($AH$2:AH1307)</f>
        <v>-3.3847626339969373E-3</v>
      </c>
      <c r="AH1307" s="28">
        <v>10000000</v>
      </c>
      <c r="AI1307" s="26">
        <f t="shared" si="335"/>
        <v>0</v>
      </c>
      <c r="AJ1307" s="26"/>
      <c r="AK1307" s="26"/>
      <c r="AL1307" s="26"/>
      <c r="AM1307" s="26"/>
      <c r="AN1307" s="26"/>
      <c r="AO1307" s="26"/>
      <c r="AP1307" s="26"/>
      <c r="AQ1307" s="26"/>
      <c r="AR1307" s="26"/>
      <c r="AS1307" s="26"/>
      <c r="AT1307" s="29"/>
      <c r="AU1307" s="29"/>
      <c r="AV1307" s="26"/>
      <c r="AW1307" s="26"/>
      <c r="AX1307" s="26"/>
      <c r="AY1307" s="26"/>
      <c r="AZ1307" s="26"/>
      <c r="BA1307" s="26"/>
      <c r="BB1307" s="26"/>
      <c r="BC1307" s="26"/>
      <c r="BD1307" s="26"/>
      <c r="BE1307" s="26"/>
      <c r="BF1307" s="26"/>
      <c r="BG1307" s="26"/>
      <c r="BH1307" s="26"/>
      <c r="BI1307" s="26"/>
      <c r="BJ1307" s="26"/>
      <c r="BK1307" s="26"/>
    </row>
    <row r="1308" spans="1:63" x14ac:dyDescent="0.2">
      <c r="A1308" s="34">
        <f t="shared" si="320"/>
        <v>2023</v>
      </c>
      <c r="B1308" s="34">
        <f t="shared" si="321"/>
        <v>7</v>
      </c>
      <c r="C1308" s="34">
        <f t="shared" si="322"/>
        <v>30</v>
      </c>
      <c r="D1308" s="25">
        <v>45137</v>
      </c>
      <c r="E1308" s="20">
        <f t="shared" si="323"/>
        <v>10100</v>
      </c>
      <c r="F1308" s="26">
        <f t="shared" si="324"/>
        <v>10000</v>
      </c>
      <c r="G1308" s="26">
        <f t="shared" si="325"/>
        <v>100</v>
      </c>
      <c r="H1308" s="37">
        <f t="shared" si="326"/>
        <v>1</v>
      </c>
      <c r="I1308" s="26">
        <f t="shared" si="327"/>
        <v>10000</v>
      </c>
      <c r="J1308" s="20">
        <f t="shared" si="328"/>
        <v>19800</v>
      </c>
      <c r="K1308" s="20">
        <f t="shared" si="329"/>
        <v>2000</v>
      </c>
      <c r="L1308" s="26">
        <v>1000</v>
      </c>
      <c r="M1308" s="26">
        <v>0</v>
      </c>
      <c r="N1308" s="26">
        <v>1000</v>
      </c>
      <c r="O1308" s="20">
        <f t="shared" si="330"/>
        <v>8100</v>
      </c>
      <c r="P1308" s="20">
        <f t="shared" si="331"/>
        <v>17800</v>
      </c>
      <c r="Q1308" s="26">
        <v>500</v>
      </c>
      <c r="R1308" s="26">
        <v>5000</v>
      </c>
      <c r="S1308" s="26">
        <v>1000</v>
      </c>
      <c r="T1308" s="26">
        <v>500</v>
      </c>
      <c r="U1308" s="26">
        <v>2000</v>
      </c>
      <c r="V1308" s="26">
        <v>3000</v>
      </c>
      <c r="W1308" s="26">
        <v>0</v>
      </c>
      <c r="X1308" s="26">
        <v>5000</v>
      </c>
      <c r="Y1308" s="26">
        <v>800</v>
      </c>
      <c r="Z1308" s="20">
        <f t="shared" si="332"/>
        <v>-9700</v>
      </c>
      <c r="AA1308" s="26">
        <f t="shared" si="333"/>
        <v>15000</v>
      </c>
      <c r="AB1308" s="26">
        <v>0</v>
      </c>
      <c r="AC1308" s="26">
        <v>15000</v>
      </c>
      <c r="AD1308" s="26">
        <v>0</v>
      </c>
      <c r="AE1308" s="26">
        <v>0</v>
      </c>
      <c r="AF1308" s="26">
        <f t="shared" si="334"/>
        <v>-24700</v>
      </c>
      <c r="AG1308" s="27">
        <f>SUM($AF$2:AF1308)/SUM($AH$2:AH1308)</f>
        <v>-3.3840627390971691E-3</v>
      </c>
      <c r="AH1308" s="28">
        <v>10000000</v>
      </c>
      <c r="AI1308" s="26">
        <f t="shared" si="335"/>
        <v>0</v>
      </c>
      <c r="AJ1308" s="26"/>
      <c r="AK1308" s="26"/>
      <c r="AL1308" s="26"/>
      <c r="AM1308" s="26"/>
      <c r="AN1308" s="26"/>
      <c r="AO1308" s="26"/>
      <c r="AP1308" s="26"/>
      <c r="AQ1308" s="26"/>
      <c r="AR1308" s="26"/>
      <c r="AS1308" s="26"/>
      <c r="AT1308" s="29"/>
      <c r="AU1308" s="29"/>
      <c r="AV1308" s="26"/>
      <c r="AW1308" s="26"/>
      <c r="AX1308" s="26"/>
      <c r="AY1308" s="26"/>
      <c r="AZ1308" s="26"/>
      <c r="BA1308" s="26"/>
      <c r="BB1308" s="26"/>
      <c r="BC1308" s="26"/>
      <c r="BD1308" s="26"/>
      <c r="BE1308" s="26"/>
      <c r="BF1308" s="26"/>
      <c r="BG1308" s="26"/>
      <c r="BH1308" s="26"/>
      <c r="BI1308" s="26"/>
      <c r="BJ1308" s="26"/>
      <c r="BK1308" s="26"/>
    </row>
    <row r="1309" spans="1:63" x14ac:dyDescent="0.2">
      <c r="A1309" s="34">
        <f t="shared" si="320"/>
        <v>2023</v>
      </c>
      <c r="B1309" s="34">
        <f t="shared" si="321"/>
        <v>7</v>
      </c>
      <c r="C1309" s="34">
        <f t="shared" si="322"/>
        <v>31</v>
      </c>
      <c r="D1309" s="25">
        <v>45138</v>
      </c>
      <c r="E1309" s="20">
        <f t="shared" si="323"/>
        <v>0</v>
      </c>
      <c r="F1309" s="26">
        <f t="shared" si="324"/>
        <v>0</v>
      </c>
      <c r="G1309" s="26">
        <f t="shared" si="325"/>
        <v>0</v>
      </c>
      <c r="H1309" s="37">
        <f t="shared" si="326"/>
        <v>0</v>
      </c>
      <c r="I1309" s="26">
        <f t="shared" si="327"/>
        <v>0</v>
      </c>
      <c r="J1309" s="20">
        <f t="shared" si="328"/>
        <v>19800</v>
      </c>
      <c r="K1309" s="20">
        <f t="shared" si="329"/>
        <v>2000</v>
      </c>
      <c r="L1309" s="26">
        <v>1000</v>
      </c>
      <c r="M1309" s="26">
        <v>0</v>
      </c>
      <c r="N1309" s="26">
        <v>1000</v>
      </c>
      <c r="O1309" s="20">
        <f t="shared" si="330"/>
        <v>-2000</v>
      </c>
      <c r="P1309" s="20">
        <f t="shared" si="331"/>
        <v>17800</v>
      </c>
      <c r="Q1309" s="26">
        <v>500</v>
      </c>
      <c r="R1309" s="26">
        <v>5000</v>
      </c>
      <c r="S1309" s="26">
        <v>1000</v>
      </c>
      <c r="T1309" s="26">
        <v>500</v>
      </c>
      <c r="U1309" s="26">
        <v>2000</v>
      </c>
      <c r="V1309" s="26">
        <v>3000</v>
      </c>
      <c r="W1309" s="26">
        <v>0</v>
      </c>
      <c r="X1309" s="26">
        <v>5000</v>
      </c>
      <c r="Y1309" s="26">
        <v>800</v>
      </c>
      <c r="Z1309" s="20">
        <f t="shared" si="332"/>
        <v>-19800</v>
      </c>
      <c r="AA1309" s="26">
        <f t="shared" si="333"/>
        <v>15000</v>
      </c>
      <c r="AB1309" s="26">
        <v>0</v>
      </c>
      <c r="AC1309" s="26">
        <v>15000</v>
      </c>
      <c r="AD1309" s="26">
        <v>0</v>
      </c>
      <c r="AE1309" s="26">
        <v>0</v>
      </c>
      <c r="AF1309" s="26">
        <f t="shared" si="334"/>
        <v>-34800</v>
      </c>
      <c r="AG1309" s="27">
        <f>SUM($AF$2:AF1309)/SUM($AH$2:AH1309)</f>
        <v>-3.3841360856269112E-3</v>
      </c>
      <c r="AH1309" s="28">
        <v>10000000</v>
      </c>
      <c r="AI1309" s="26">
        <f t="shared" si="335"/>
        <v>0</v>
      </c>
      <c r="AJ1309" s="26"/>
      <c r="AK1309" s="26"/>
      <c r="AL1309" s="26"/>
      <c r="AM1309" s="26"/>
      <c r="AN1309" s="26"/>
      <c r="AO1309" s="26"/>
      <c r="AP1309" s="26"/>
      <c r="AQ1309" s="26"/>
      <c r="AR1309" s="26"/>
      <c r="AS1309" s="26"/>
      <c r="AT1309" s="29"/>
      <c r="AU1309" s="29"/>
      <c r="AV1309" s="26"/>
      <c r="AW1309" s="26"/>
      <c r="AX1309" s="26"/>
      <c r="AY1309" s="26"/>
      <c r="AZ1309" s="26"/>
      <c r="BA1309" s="26"/>
      <c r="BB1309" s="26"/>
      <c r="BC1309" s="26"/>
      <c r="BD1309" s="26"/>
      <c r="BE1309" s="26"/>
      <c r="BF1309" s="26"/>
      <c r="BG1309" s="26"/>
      <c r="BH1309" s="26"/>
      <c r="BI1309" s="26"/>
      <c r="BJ1309" s="26"/>
      <c r="BK1309" s="26"/>
    </row>
    <row r="1310" spans="1:63" x14ac:dyDescent="0.2">
      <c r="A1310" s="34">
        <f t="shared" si="320"/>
        <v>2023</v>
      </c>
      <c r="B1310" s="34">
        <f t="shared" si="321"/>
        <v>8</v>
      </c>
      <c r="C1310" s="34">
        <f t="shared" si="322"/>
        <v>1</v>
      </c>
      <c r="D1310" s="25">
        <v>45139</v>
      </c>
      <c r="E1310" s="20">
        <f t="shared" si="323"/>
        <v>10000</v>
      </c>
      <c r="F1310" s="26">
        <f t="shared" si="324"/>
        <v>10000</v>
      </c>
      <c r="G1310" s="26">
        <f t="shared" si="325"/>
        <v>0</v>
      </c>
      <c r="H1310" s="37">
        <f t="shared" si="326"/>
        <v>1</v>
      </c>
      <c r="I1310" s="26">
        <f t="shared" si="327"/>
        <v>10000</v>
      </c>
      <c r="J1310" s="20">
        <f t="shared" si="328"/>
        <v>19800</v>
      </c>
      <c r="K1310" s="20">
        <f t="shared" si="329"/>
        <v>2000</v>
      </c>
      <c r="L1310" s="26">
        <v>1000</v>
      </c>
      <c r="M1310" s="26">
        <v>0</v>
      </c>
      <c r="N1310" s="26">
        <v>1000</v>
      </c>
      <c r="O1310" s="20">
        <f t="shared" si="330"/>
        <v>8000</v>
      </c>
      <c r="P1310" s="20">
        <f t="shared" si="331"/>
        <v>17800</v>
      </c>
      <c r="Q1310" s="26">
        <v>500</v>
      </c>
      <c r="R1310" s="26">
        <v>5000</v>
      </c>
      <c r="S1310" s="26">
        <v>1000</v>
      </c>
      <c r="T1310" s="26">
        <v>500</v>
      </c>
      <c r="U1310" s="26">
        <v>2000</v>
      </c>
      <c r="V1310" s="26">
        <v>3000</v>
      </c>
      <c r="W1310" s="26">
        <v>0</v>
      </c>
      <c r="X1310" s="26">
        <v>5000</v>
      </c>
      <c r="Y1310" s="26">
        <v>800</v>
      </c>
      <c r="Z1310" s="20">
        <f t="shared" si="332"/>
        <v>-9800</v>
      </c>
      <c r="AA1310" s="26">
        <f t="shared" si="333"/>
        <v>15000</v>
      </c>
      <c r="AB1310" s="26">
        <v>0</v>
      </c>
      <c r="AC1310" s="26">
        <v>15000</v>
      </c>
      <c r="AD1310" s="26">
        <v>0</v>
      </c>
      <c r="AE1310" s="26">
        <v>0</v>
      </c>
      <c r="AF1310" s="26">
        <f t="shared" si="334"/>
        <v>-24800</v>
      </c>
      <c r="AG1310" s="27">
        <f>SUM($AF$2:AF1310)/SUM($AH$2:AH1310)</f>
        <v>-3.3834453781512604E-3</v>
      </c>
      <c r="AH1310" s="28">
        <v>10000000</v>
      </c>
      <c r="AI1310" s="26">
        <f t="shared" si="335"/>
        <v>0</v>
      </c>
      <c r="AJ1310" s="26"/>
      <c r="AK1310" s="26"/>
      <c r="AL1310" s="26"/>
      <c r="AM1310" s="26"/>
      <c r="AN1310" s="26"/>
      <c r="AO1310" s="26"/>
      <c r="AP1310" s="26"/>
      <c r="AQ1310" s="26"/>
      <c r="AR1310" s="26"/>
      <c r="AS1310" s="26"/>
      <c r="AT1310" s="29"/>
      <c r="AU1310" s="29"/>
      <c r="AV1310" s="26"/>
      <c r="AW1310" s="26"/>
      <c r="AX1310" s="26"/>
      <c r="AY1310" s="26"/>
      <c r="AZ1310" s="26"/>
      <c r="BA1310" s="26"/>
      <c r="BB1310" s="26"/>
      <c r="BC1310" s="26"/>
      <c r="BD1310" s="26"/>
      <c r="BE1310" s="26"/>
      <c r="BF1310" s="26"/>
      <c r="BG1310" s="26"/>
      <c r="BH1310" s="26"/>
      <c r="BI1310" s="26"/>
      <c r="BJ1310" s="26"/>
      <c r="BK1310" s="26"/>
    </row>
    <row r="1311" spans="1:63" x14ac:dyDescent="0.2">
      <c r="A1311" s="34">
        <f t="shared" si="320"/>
        <v>2023</v>
      </c>
      <c r="B1311" s="34">
        <f t="shared" si="321"/>
        <v>8</v>
      </c>
      <c r="C1311" s="34">
        <f t="shared" si="322"/>
        <v>2</v>
      </c>
      <c r="D1311" s="25">
        <v>45140</v>
      </c>
      <c r="E1311" s="20">
        <f t="shared" si="323"/>
        <v>0</v>
      </c>
      <c r="F1311" s="26">
        <f t="shared" si="324"/>
        <v>0</v>
      </c>
      <c r="G1311" s="26">
        <f t="shared" si="325"/>
        <v>0</v>
      </c>
      <c r="H1311" s="37">
        <f t="shared" si="326"/>
        <v>0</v>
      </c>
      <c r="I1311" s="26">
        <f t="shared" si="327"/>
        <v>0</v>
      </c>
      <c r="J1311" s="20">
        <f t="shared" si="328"/>
        <v>19800</v>
      </c>
      <c r="K1311" s="20">
        <f t="shared" si="329"/>
        <v>2000</v>
      </c>
      <c r="L1311" s="26">
        <v>1000</v>
      </c>
      <c r="M1311" s="26">
        <v>0</v>
      </c>
      <c r="N1311" s="26">
        <v>1000</v>
      </c>
      <c r="O1311" s="20">
        <f t="shared" si="330"/>
        <v>-2000</v>
      </c>
      <c r="P1311" s="20">
        <f t="shared" si="331"/>
        <v>17800</v>
      </c>
      <c r="Q1311" s="26">
        <v>500</v>
      </c>
      <c r="R1311" s="26">
        <v>5000</v>
      </c>
      <c r="S1311" s="26">
        <v>1000</v>
      </c>
      <c r="T1311" s="26">
        <v>500</v>
      </c>
      <c r="U1311" s="26">
        <v>2000</v>
      </c>
      <c r="V1311" s="26">
        <v>3000</v>
      </c>
      <c r="W1311" s="26">
        <v>0</v>
      </c>
      <c r="X1311" s="26">
        <v>5000</v>
      </c>
      <c r="Y1311" s="26">
        <v>800</v>
      </c>
      <c r="Z1311" s="20">
        <f t="shared" si="332"/>
        <v>-19800</v>
      </c>
      <c r="AA1311" s="26">
        <f t="shared" si="333"/>
        <v>15000</v>
      </c>
      <c r="AB1311" s="26">
        <v>0</v>
      </c>
      <c r="AC1311" s="26">
        <v>15000</v>
      </c>
      <c r="AD1311" s="26">
        <v>0</v>
      </c>
      <c r="AE1311" s="26">
        <v>0</v>
      </c>
      <c r="AF1311" s="26">
        <f t="shared" si="334"/>
        <v>-34800</v>
      </c>
      <c r="AG1311" s="27">
        <f>SUM($AF$2:AF1311)/SUM($AH$2:AH1311)</f>
        <v>-3.3835190839694657E-3</v>
      </c>
      <c r="AH1311" s="28">
        <v>10000000</v>
      </c>
      <c r="AI1311" s="26">
        <f t="shared" si="335"/>
        <v>0</v>
      </c>
      <c r="AJ1311" s="26"/>
      <c r="AK1311" s="26"/>
      <c r="AL1311" s="26"/>
      <c r="AM1311" s="26"/>
      <c r="AN1311" s="26"/>
      <c r="AO1311" s="26"/>
      <c r="AP1311" s="26"/>
      <c r="AQ1311" s="26"/>
      <c r="AR1311" s="26"/>
      <c r="AS1311" s="26"/>
      <c r="AT1311" s="29"/>
      <c r="AU1311" s="29"/>
      <c r="AV1311" s="26"/>
      <c r="AW1311" s="26"/>
      <c r="AX1311" s="26"/>
      <c r="AY1311" s="26"/>
      <c r="AZ1311" s="26"/>
      <c r="BA1311" s="26"/>
      <c r="BB1311" s="26"/>
      <c r="BC1311" s="26"/>
      <c r="BD1311" s="26"/>
      <c r="BE1311" s="26"/>
      <c r="BF1311" s="26"/>
      <c r="BG1311" s="26"/>
      <c r="BH1311" s="26"/>
      <c r="BI1311" s="26"/>
      <c r="BJ1311" s="26"/>
      <c r="BK1311" s="26"/>
    </row>
    <row r="1312" spans="1:63" x14ac:dyDescent="0.2">
      <c r="A1312" s="34">
        <f t="shared" si="320"/>
        <v>2023</v>
      </c>
      <c r="B1312" s="34">
        <f t="shared" si="321"/>
        <v>8</v>
      </c>
      <c r="C1312" s="34">
        <f t="shared" si="322"/>
        <v>3</v>
      </c>
      <c r="D1312" s="25">
        <v>45141</v>
      </c>
      <c r="E1312" s="20">
        <f t="shared" si="323"/>
        <v>0</v>
      </c>
      <c r="F1312" s="26">
        <f t="shared" si="324"/>
        <v>0</v>
      </c>
      <c r="G1312" s="26">
        <f t="shared" si="325"/>
        <v>0</v>
      </c>
      <c r="H1312" s="37">
        <f t="shared" si="326"/>
        <v>0</v>
      </c>
      <c r="I1312" s="26">
        <f t="shared" si="327"/>
        <v>0</v>
      </c>
      <c r="J1312" s="20">
        <f t="shared" si="328"/>
        <v>19800</v>
      </c>
      <c r="K1312" s="20">
        <f t="shared" si="329"/>
        <v>2000</v>
      </c>
      <c r="L1312" s="26">
        <v>1000</v>
      </c>
      <c r="M1312" s="26">
        <v>0</v>
      </c>
      <c r="N1312" s="26">
        <v>1000</v>
      </c>
      <c r="O1312" s="20">
        <f t="shared" si="330"/>
        <v>-2000</v>
      </c>
      <c r="P1312" s="20">
        <f t="shared" si="331"/>
        <v>17800</v>
      </c>
      <c r="Q1312" s="26">
        <v>500</v>
      </c>
      <c r="R1312" s="26">
        <v>5000</v>
      </c>
      <c r="S1312" s="26">
        <v>1000</v>
      </c>
      <c r="T1312" s="26">
        <v>500</v>
      </c>
      <c r="U1312" s="26">
        <v>2000</v>
      </c>
      <c r="V1312" s="26">
        <v>3000</v>
      </c>
      <c r="W1312" s="26">
        <v>0</v>
      </c>
      <c r="X1312" s="26">
        <v>5000</v>
      </c>
      <c r="Y1312" s="26">
        <v>800</v>
      </c>
      <c r="Z1312" s="20">
        <f t="shared" si="332"/>
        <v>-19800</v>
      </c>
      <c r="AA1312" s="26">
        <f t="shared" si="333"/>
        <v>15000</v>
      </c>
      <c r="AB1312" s="26">
        <v>0</v>
      </c>
      <c r="AC1312" s="26">
        <v>15000</v>
      </c>
      <c r="AD1312" s="26">
        <v>0</v>
      </c>
      <c r="AE1312" s="26">
        <v>0</v>
      </c>
      <c r="AF1312" s="26">
        <f t="shared" si="334"/>
        <v>-34800</v>
      </c>
      <c r="AG1312" s="27">
        <f>SUM($AF$2:AF1312)/SUM($AH$2:AH1312)</f>
        <v>-3.3835926773455377E-3</v>
      </c>
      <c r="AH1312" s="28">
        <v>10000000</v>
      </c>
      <c r="AI1312" s="26">
        <f t="shared" si="335"/>
        <v>0</v>
      </c>
      <c r="AJ1312" s="26"/>
      <c r="AK1312" s="26"/>
      <c r="AL1312" s="26"/>
      <c r="AM1312" s="26"/>
      <c r="AN1312" s="26"/>
      <c r="AO1312" s="26"/>
      <c r="AP1312" s="26"/>
      <c r="AQ1312" s="26"/>
      <c r="AR1312" s="26"/>
      <c r="AS1312" s="26"/>
      <c r="AT1312" s="29"/>
      <c r="AU1312" s="29"/>
      <c r="AV1312" s="26"/>
      <c r="AW1312" s="26"/>
      <c r="AX1312" s="26"/>
      <c r="AY1312" s="26"/>
      <c r="AZ1312" s="26"/>
      <c r="BA1312" s="26"/>
      <c r="BB1312" s="26"/>
      <c r="BC1312" s="26"/>
      <c r="BD1312" s="26"/>
      <c r="BE1312" s="26"/>
      <c r="BF1312" s="26"/>
      <c r="BG1312" s="26"/>
      <c r="BH1312" s="26"/>
      <c r="BI1312" s="26"/>
      <c r="BJ1312" s="26"/>
      <c r="BK1312" s="26"/>
    </row>
    <row r="1313" spans="1:63" x14ac:dyDescent="0.2">
      <c r="A1313" s="34">
        <f t="shared" si="320"/>
        <v>2023</v>
      </c>
      <c r="B1313" s="34">
        <f t="shared" si="321"/>
        <v>8</v>
      </c>
      <c r="C1313" s="34">
        <f t="shared" si="322"/>
        <v>4</v>
      </c>
      <c r="D1313" s="25">
        <v>45142</v>
      </c>
      <c r="E1313" s="20">
        <f t="shared" si="323"/>
        <v>0</v>
      </c>
      <c r="F1313" s="26">
        <f t="shared" si="324"/>
        <v>0</v>
      </c>
      <c r="G1313" s="26">
        <f t="shared" si="325"/>
        <v>0</v>
      </c>
      <c r="H1313" s="37">
        <f t="shared" si="326"/>
        <v>0</v>
      </c>
      <c r="I1313" s="26">
        <f t="shared" si="327"/>
        <v>0</v>
      </c>
      <c r="J1313" s="20">
        <f t="shared" si="328"/>
        <v>19800</v>
      </c>
      <c r="K1313" s="20">
        <f t="shared" si="329"/>
        <v>2000</v>
      </c>
      <c r="L1313" s="26">
        <v>1000</v>
      </c>
      <c r="M1313" s="26">
        <v>0</v>
      </c>
      <c r="N1313" s="26">
        <v>1000</v>
      </c>
      <c r="O1313" s="20">
        <f t="shared" si="330"/>
        <v>-2000</v>
      </c>
      <c r="P1313" s="20">
        <f t="shared" si="331"/>
        <v>17800</v>
      </c>
      <c r="Q1313" s="26">
        <v>500</v>
      </c>
      <c r="R1313" s="26">
        <v>5000</v>
      </c>
      <c r="S1313" s="26">
        <v>1000</v>
      </c>
      <c r="T1313" s="26">
        <v>500</v>
      </c>
      <c r="U1313" s="26">
        <v>2000</v>
      </c>
      <c r="V1313" s="26">
        <v>3000</v>
      </c>
      <c r="W1313" s="26">
        <v>0</v>
      </c>
      <c r="X1313" s="26">
        <v>5000</v>
      </c>
      <c r="Y1313" s="26">
        <v>800</v>
      </c>
      <c r="Z1313" s="20">
        <f t="shared" si="332"/>
        <v>-19800</v>
      </c>
      <c r="AA1313" s="26">
        <f t="shared" si="333"/>
        <v>15000</v>
      </c>
      <c r="AB1313" s="26">
        <v>0</v>
      </c>
      <c r="AC1313" s="26">
        <v>15000</v>
      </c>
      <c r="AD1313" s="26">
        <v>0</v>
      </c>
      <c r="AE1313" s="26">
        <v>0</v>
      </c>
      <c r="AF1313" s="26">
        <f t="shared" si="334"/>
        <v>-34800</v>
      </c>
      <c r="AG1313" s="27">
        <f>SUM($AF$2:AF1313)/SUM($AH$2:AH1313)</f>
        <v>-3.3836661585365854E-3</v>
      </c>
      <c r="AH1313" s="28">
        <v>10000000</v>
      </c>
      <c r="AI1313" s="26">
        <f t="shared" si="335"/>
        <v>0</v>
      </c>
      <c r="AJ1313" s="26"/>
      <c r="AK1313" s="26"/>
      <c r="AL1313" s="26"/>
      <c r="AM1313" s="26"/>
      <c r="AN1313" s="26"/>
      <c r="AO1313" s="26"/>
      <c r="AP1313" s="26"/>
      <c r="AQ1313" s="26"/>
      <c r="AR1313" s="26"/>
      <c r="AS1313" s="26"/>
      <c r="AT1313" s="29"/>
      <c r="AU1313" s="29"/>
      <c r="AV1313" s="26"/>
      <c r="AW1313" s="26"/>
      <c r="AX1313" s="26"/>
      <c r="AY1313" s="26"/>
      <c r="AZ1313" s="26"/>
      <c r="BA1313" s="26"/>
      <c r="BB1313" s="26"/>
      <c r="BC1313" s="26"/>
      <c r="BD1313" s="26"/>
      <c r="BE1313" s="26"/>
      <c r="BF1313" s="26"/>
      <c r="BG1313" s="26"/>
      <c r="BH1313" s="26"/>
      <c r="BI1313" s="26"/>
      <c r="BJ1313" s="26"/>
      <c r="BK1313" s="26"/>
    </row>
    <row r="1314" spans="1:63" x14ac:dyDescent="0.2">
      <c r="A1314" s="34">
        <f t="shared" si="320"/>
        <v>2023</v>
      </c>
      <c r="B1314" s="34">
        <f t="shared" si="321"/>
        <v>8</v>
      </c>
      <c r="C1314" s="34">
        <f t="shared" si="322"/>
        <v>5</v>
      </c>
      <c r="D1314" s="25">
        <v>45143</v>
      </c>
      <c r="E1314" s="20">
        <f t="shared" si="323"/>
        <v>0</v>
      </c>
      <c r="F1314" s="26">
        <f t="shared" si="324"/>
        <v>0</v>
      </c>
      <c r="G1314" s="26">
        <f t="shared" si="325"/>
        <v>0</v>
      </c>
      <c r="H1314" s="37">
        <f t="shared" si="326"/>
        <v>0</v>
      </c>
      <c r="I1314" s="26">
        <f t="shared" si="327"/>
        <v>0</v>
      </c>
      <c r="J1314" s="20">
        <f t="shared" si="328"/>
        <v>19800</v>
      </c>
      <c r="K1314" s="20">
        <f t="shared" si="329"/>
        <v>2000</v>
      </c>
      <c r="L1314" s="26">
        <v>1000</v>
      </c>
      <c r="M1314" s="26">
        <v>0</v>
      </c>
      <c r="N1314" s="26">
        <v>1000</v>
      </c>
      <c r="O1314" s="20">
        <f t="shared" si="330"/>
        <v>-2000</v>
      </c>
      <c r="P1314" s="20">
        <f t="shared" si="331"/>
        <v>17800</v>
      </c>
      <c r="Q1314" s="26">
        <v>500</v>
      </c>
      <c r="R1314" s="26">
        <v>5000</v>
      </c>
      <c r="S1314" s="26">
        <v>1000</v>
      </c>
      <c r="T1314" s="26">
        <v>500</v>
      </c>
      <c r="U1314" s="26">
        <v>2000</v>
      </c>
      <c r="V1314" s="26">
        <v>3000</v>
      </c>
      <c r="W1314" s="26">
        <v>0</v>
      </c>
      <c r="X1314" s="26">
        <v>5000</v>
      </c>
      <c r="Y1314" s="26">
        <v>800</v>
      </c>
      <c r="Z1314" s="20">
        <f t="shared" si="332"/>
        <v>-19800</v>
      </c>
      <c r="AA1314" s="26">
        <f t="shared" si="333"/>
        <v>15000</v>
      </c>
      <c r="AB1314" s="26">
        <v>0</v>
      </c>
      <c r="AC1314" s="26">
        <v>15000</v>
      </c>
      <c r="AD1314" s="26">
        <v>0</v>
      </c>
      <c r="AE1314" s="26">
        <v>0</v>
      </c>
      <c r="AF1314" s="26">
        <f t="shared" si="334"/>
        <v>-34800</v>
      </c>
      <c r="AG1314" s="27">
        <f>SUM($AF$2:AF1314)/SUM($AH$2:AH1314)</f>
        <v>-3.3837395277989337E-3</v>
      </c>
      <c r="AH1314" s="28">
        <v>10000000</v>
      </c>
      <c r="AI1314" s="26">
        <f t="shared" si="335"/>
        <v>0</v>
      </c>
      <c r="AJ1314" s="26"/>
      <c r="AK1314" s="26"/>
      <c r="AL1314" s="26"/>
      <c r="AM1314" s="26"/>
      <c r="AN1314" s="26"/>
      <c r="AO1314" s="26"/>
      <c r="AP1314" s="26"/>
      <c r="AQ1314" s="26"/>
      <c r="AR1314" s="26"/>
      <c r="AS1314" s="26"/>
      <c r="AT1314" s="29"/>
      <c r="AU1314" s="29"/>
      <c r="AV1314" s="26"/>
      <c r="AW1314" s="26"/>
      <c r="AX1314" s="26"/>
      <c r="AY1314" s="26"/>
      <c r="AZ1314" s="26"/>
      <c r="BA1314" s="26"/>
      <c r="BB1314" s="26"/>
      <c r="BC1314" s="26"/>
      <c r="BD1314" s="26"/>
      <c r="BE1314" s="26"/>
      <c r="BF1314" s="26"/>
      <c r="BG1314" s="26"/>
      <c r="BH1314" s="26"/>
      <c r="BI1314" s="26"/>
      <c r="BJ1314" s="26"/>
      <c r="BK1314" s="26"/>
    </row>
    <row r="1315" spans="1:63" x14ac:dyDescent="0.2">
      <c r="A1315" s="34">
        <f t="shared" si="320"/>
        <v>2023</v>
      </c>
      <c r="B1315" s="34">
        <f t="shared" si="321"/>
        <v>8</v>
      </c>
      <c r="C1315" s="34">
        <f t="shared" si="322"/>
        <v>6</v>
      </c>
      <c r="D1315" s="25">
        <v>45144</v>
      </c>
      <c r="E1315" s="20">
        <f t="shared" si="323"/>
        <v>0</v>
      </c>
      <c r="F1315" s="26">
        <f t="shared" si="324"/>
        <v>0</v>
      </c>
      <c r="G1315" s="26">
        <f t="shared" si="325"/>
        <v>0</v>
      </c>
      <c r="H1315" s="37">
        <f t="shared" si="326"/>
        <v>0</v>
      </c>
      <c r="I1315" s="26">
        <f t="shared" si="327"/>
        <v>0</v>
      </c>
      <c r="J1315" s="20">
        <f t="shared" si="328"/>
        <v>19800</v>
      </c>
      <c r="K1315" s="20">
        <f t="shared" si="329"/>
        <v>2000</v>
      </c>
      <c r="L1315" s="26">
        <v>1000</v>
      </c>
      <c r="M1315" s="26">
        <v>0</v>
      </c>
      <c r="N1315" s="26">
        <v>1000</v>
      </c>
      <c r="O1315" s="20">
        <f t="shared" si="330"/>
        <v>-2000</v>
      </c>
      <c r="P1315" s="20">
        <f t="shared" si="331"/>
        <v>17800</v>
      </c>
      <c r="Q1315" s="26">
        <v>500</v>
      </c>
      <c r="R1315" s="26">
        <v>5000</v>
      </c>
      <c r="S1315" s="26">
        <v>1000</v>
      </c>
      <c r="T1315" s="26">
        <v>500</v>
      </c>
      <c r="U1315" s="26">
        <v>2000</v>
      </c>
      <c r="V1315" s="26">
        <v>3000</v>
      </c>
      <c r="W1315" s="26">
        <v>0</v>
      </c>
      <c r="X1315" s="26">
        <v>5000</v>
      </c>
      <c r="Y1315" s="26">
        <v>800</v>
      </c>
      <c r="Z1315" s="20">
        <f t="shared" si="332"/>
        <v>-19800</v>
      </c>
      <c r="AA1315" s="26">
        <f t="shared" si="333"/>
        <v>15000</v>
      </c>
      <c r="AB1315" s="26">
        <v>0</v>
      </c>
      <c r="AC1315" s="26">
        <v>15000</v>
      </c>
      <c r="AD1315" s="26">
        <v>0</v>
      </c>
      <c r="AE1315" s="26">
        <v>0</v>
      </c>
      <c r="AF1315" s="26">
        <f t="shared" si="334"/>
        <v>-34800</v>
      </c>
      <c r="AG1315" s="27">
        <f>SUM($AF$2:AF1315)/SUM($AH$2:AH1315)</f>
        <v>-3.3838127853881277E-3</v>
      </c>
      <c r="AH1315" s="28">
        <v>10000000</v>
      </c>
      <c r="AI1315" s="26">
        <f t="shared" si="335"/>
        <v>0</v>
      </c>
      <c r="AJ1315" s="26"/>
      <c r="AK1315" s="26"/>
      <c r="AL1315" s="26"/>
      <c r="AM1315" s="26"/>
      <c r="AN1315" s="26"/>
      <c r="AO1315" s="26"/>
      <c r="AP1315" s="26"/>
      <c r="AQ1315" s="26"/>
      <c r="AR1315" s="26"/>
      <c r="AS1315" s="26"/>
      <c r="AT1315" s="29"/>
      <c r="AU1315" s="29"/>
      <c r="AV1315" s="26"/>
      <c r="AW1315" s="26"/>
      <c r="AX1315" s="26"/>
      <c r="AY1315" s="26"/>
      <c r="AZ1315" s="26"/>
      <c r="BA1315" s="26"/>
      <c r="BB1315" s="26"/>
      <c r="BC1315" s="26"/>
      <c r="BD1315" s="26"/>
      <c r="BE1315" s="26"/>
      <c r="BF1315" s="26"/>
      <c r="BG1315" s="26"/>
      <c r="BH1315" s="26"/>
      <c r="BI1315" s="26"/>
      <c r="BJ1315" s="26"/>
      <c r="BK1315" s="26"/>
    </row>
    <row r="1316" spans="1:63" x14ac:dyDescent="0.2">
      <c r="A1316" s="34">
        <f t="shared" si="320"/>
        <v>2023</v>
      </c>
      <c r="B1316" s="34">
        <f t="shared" si="321"/>
        <v>8</v>
      </c>
      <c r="C1316" s="34">
        <f t="shared" si="322"/>
        <v>7</v>
      </c>
      <c r="D1316" s="25">
        <v>45145</v>
      </c>
      <c r="E1316" s="20">
        <f t="shared" si="323"/>
        <v>0</v>
      </c>
      <c r="F1316" s="26">
        <f t="shared" si="324"/>
        <v>0</v>
      </c>
      <c r="G1316" s="26">
        <f t="shared" si="325"/>
        <v>0</v>
      </c>
      <c r="H1316" s="37">
        <f t="shared" si="326"/>
        <v>0</v>
      </c>
      <c r="I1316" s="26">
        <f t="shared" si="327"/>
        <v>0</v>
      </c>
      <c r="J1316" s="20">
        <f t="shared" si="328"/>
        <v>19800</v>
      </c>
      <c r="K1316" s="20">
        <f t="shared" si="329"/>
        <v>2000</v>
      </c>
      <c r="L1316" s="26">
        <v>1000</v>
      </c>
      <c r="M1316" s="26">
        <v>0</v>
      </c>
      <c r="N1316" s="26">
        <v>1000</v>
      </c>
      <c r="O1316" s="20">
        <f t="shared" si="330"/>
        <v>-2000</v>
      </c>
      <c r="P1316" s="20">
        <f t="shared" si="331"/>
        <v>17800</v>
      </c>
      <c r="Q1316" s="26">
        <v>500</v>
      </c>
      <c r="R1316" s="26">
        <v>5000</v>
      </c>
      <c r="S1316" s="26">
        <v>1000</v>
      </c>
      <c r="T1316" s="26">
        <v>500</v>
      </c>
      <c r="U1316" s="26">
        <v>2000</v>
      </c>
      <c r="V1316" s="26">
        <v>3000</v>
      </c>
      <c r="W1316" s="26">
        <v>0</v>
      </c>
      <c r="X1316" s="26">
        <v>5000</v>
      </c>
      <c r="Y1316" s="26">
        <v>800</v>
      </c>
      <c r="Z1316" s="20">
        <f t="shared" si="332"/>
        <v>-19800</v>
      </c>
      <c r="AA1316" s="26">
        <f t="shared" si="333"/>
        <v>15000</v>
      </c>
      <c r="AB1316" s="26">
        <v>0</v>
      </c>
      <c r="AC1316" s="26">
        <v>15000</v>
      </c>
      <c r="AD1316" s="26">
        <v>0</v>
      </c>
      <c r="AE1316" s="26">
        <v>0</v>
      </c>
      <c r="AF1316" s="26">
        <f t="shared" si="334"/>
        <v>-34800</v>
      </c>
      <c r="AG1316" s="27">
        <f>SUM($AF$2:AF1316)/SUM($AH$2:AH1316)</f>
        <v>-3.3838859315589356E-3</v>
      </c>
      <c r="AH1316" s="28">
        <v>10000000</v>
      </c>
      <c r="AI1316" s="26">
        <f t="shared" si="335"/>
        <v>0</v>
      </c>
      <c r="AJ1316" s="26"/>
      <c r="AK1316" s="26"/>
      <c r="AL1316" s="26"/>
      <c r="AM1316" s="26"/>
      <c r="AN1316" s="26"/>
      <c r="AO1316" s="26"/>
      <c r="AP1316" s="26"/>
      <c r="AQ1316" s="26"/>
      <c r="AR1316" s="26"/>
      <c r="AS1316" s="26"/>
      <c r="AT1316" s="29"/>
      <c r="AU1316" s="29"/>
      <c r="AV1316" s="26"/>
      <c r="AW1316" s="26"/>
      <c r="AX1316" s="26"/>
      <c r="AY1316" s="26"/>
      <c r="AZ1316" s="26"/>
      <c r="BA1316" s="26"/>
      <c r="BB1316" s="26"/>
      <c r="BC1316" s="26"/>
      <c r="BD1316" s="26"/>
      <c r="BE1316" s="26"/>
      <c r="BF1316" s="26"/>
      <c r="BG1316" s="26"/>
      <c r="BH1316" s="26"/>
      <c r="BI1316" s="26"/>
      <c r="BJ1316" s="26"/>
      <c r="BK1316" s="26"/>
    </row>
    <row r="1317" spans="1:63" x14ac:dyDescent="0.2">
      <c r="A1317" s="34">
        <f t="shared" si="320"/>
        <v>2023</v>
      </c>
      <c r="B1317" s="34">
        <f t="shared" si="321"/>
        <v>8</v>
      </c>
      <c r="C1317" s="34">
        <f t="shared" si="322"/>
        <v>8</v>
      </c>
      <c r="D1317" s="25">
        <v>45146</v>
      </c>
      <c r="E1317" s="20">
        <f t="shared" si="323"/>
        <v>0</v>
      </c>
      <c r="F1317" s="26">
        <f t="shared" si="324"/>
        <v>0</v>
      </c>
      <c r="G1317" s="26">
        <f t="shared" si="325"/>
        <v>0</v>
      </c>
      <c r="H1317" s="37">
        <f t="shared" si="326"/>
        <v>0</v>
      </c>
      <c r="I1317" s="26">
        <f t="shared" si="327"/>
        <v>0</v>
      </c>
      <c r="J1317" s="20">
        <f t="shared" si="328"/>
        <v>19800</v>
      </c>
      <c r="K1317" s="20">
        <f t="shared" si="329"/>
        <v>2000</v>
      </c>
      <c r="L1317" s="26">
        <v>1000</v>
      </c>
      <c r="M1317" s="26">
        <v>0</v>
      </c>
      <c r="N1317" s="26">
        <v>1000</v>
      </c>
      <c r="O1317" s="20">
        <f t="shared" si="330"/>
        <v>-2000</v>
      </c>
      <c r="P1317" s="20">
        <f t="shared" si="331"/>
        <v>17800</v>
      </c>
      <c r="Q1317" s="26">
        <v>500</v>
      </c>
      <c r="R1317" s="26">
        <v>5000</v>
      </c>
      <c r="S1317" s="26">
        <v>1000</v>
      </c>
      <c r="T1317" s="26">
        <v>500</v>
      </c>
      <c r="U1317" s="26">
        <v>2000</v>
      </c>
      <c r="V1317" s="26">
        <v>3000</v>
      </c>
      <c r="W1317" s="26">
        <v>0</v>
      </c>
      <c r="X1317" s="26">
        <v>5000</v>
      </c>
      <c r="Y1317" s="26">
        <v>800</v>
      </c>
      <c r="Z1317" s="20">
        <f t="shared" si="332"/>
        <v>-19800</v>
      </c>
      <c r="AA1317" s="26">
        <f t="shared" si="333"/>
        <v>15000</v>
      </c>
      <c r="AB1317" s="26">
        <v>0</v>
      </c>
      <c r="AC1317" s="26">
        <v>15000</v>
      </c>
      <c r="AD1317" s="26">
        <v>0</v>
      </c>
      <c r="AE1317" s="26">
        <v>0</v>
      </c>
      <c r="AF1317" s="26">
        <f t="shared" si="334"/>
        <v>-34800</v>
      </c>
      <c r="AG1317" s="27">
        <f>SUM($AF$2:AF1317)/SUM($AH$2:AH1317)</f>
        <v>-3.3839589665653497E-3</v>
      </c>
      <c r="AH1317" s="28">
        <v>10000000</v>
      </c>
      <c r="AI1317" s="26">
        <f t="shared" si="335"/>
        <v>0</v>
      </c>
      <c r="AJ1317" s="26"/>
      <c r="AK1317" s="26"/>
      <c r="AL1317" s="26"/>
      <c r="AM1317" s="26"/>
      <c r="AN1317" s="26"/>
      <c r="AO1317" s="26"/>
      <c r="AP1317" s="26"/>
      <c r="AQ1317" s="26"/>
      <c r="AR1317" s="26"/>
      <c r="AS1317" s="26"/>
      <c r="AT1317" s="29"/>
      <c r="AU1317" s="29"/>
      <c r="AV1317" s="26"/>
      <c r="AW1317" s="26"/>
      <c r="AX1317" s="26"/>
      <c r="AY1317" s="26"/>
      <c r="AZ1317" s="26"/>
      <c r="BA1317" s="26"/>
      <c r="BB1317" s="26"/>
      <c r="BC1317" s="26"/>
      <c r="BD1317" s="26"/>
      <c r="BE1317" s="26"/>
      <c r="BF1317" s="26"/>
      <c r="BG1317" s="26"/>
      <c r="BH1317" s="26"/>
      <c r="BI1317" s="26"/>
      <c r="BJ1317" s="26"/>
      <c r="BK1317" s="26"/>
    </row>
    <row r="1318" spans="1:63" x14ac:dyDescent="0.2">
      <c r="A1318" s="34">
        <f t="shared" si="320"/>
        <v>2023</v>
      </c>
      <c r="B1318" s="34">
        <f t="shared" si="321"/>
        <v>8</v>
      </c>
      <c r="C1318" s="34">
        <f t="shared" si="322"/>
        <v>9</v>
      </c>
      <c r="D1318" s="25">
        <v>45147</v>
      </c>
      <c r="E1318" s="20">
        <f t="shared" si="323"/>
        <v>0</v>
      </c>
      <c r="F1318" s="26">
        <f t="shared" si="324"/>
        <v>0</v>
      </c>
      <c r="G1318" s="26">
        <f t="shared" si="325"/>
        <v>0</v>
      </c>
      <c r="H1318" s="37">
        <f t="shared" si="326"/>
        <v>0</v>
      </c>
      <c r="I1318" s="26">
        <f t="shared" si="327"/>
        <v>0</v>
      </c>
      <c r="J1318" s="20">
        <f t="shared" si="328"/>
        <v>19800</v>
      </c>
      <c r="K1318" s="20">
        <f t="shared" si="329"/>
        <v>2000</v>
      </c>
      <c r="L1318" s="26">
        <v>1000</v>
      </c>
      <c r="M1318" s="26">
        <v>0</v>
      </c>
      <c r="N1318" s="26">
        <v>1000</v>
      </c>
      <c r="O1318" s="20">
        <f t="shared" si="330"/>
        <v>-2000</v>
      </c>
      <c r="P1318" s="20">
        <f t="shared" si="331"/>
        <v>17800</v>
      </c>
      <c r="Q1318" s="26">
        <v>500</v>
      </c>
      <c r="R1318" s="26">
        <v>5000</v>
      </c>
      <c r="S1318" s="26">
        <v>1000</v>
      </c>
      <c r="T1318" s="26">
        <v>500</v>
      </c>
      <c r="U1318" s="26">
        <v>2000</v>
      </c>
      <c r="V1318" s="26">
        <v>3000</v>
      </c>
      <c r="W1318" s="26">
        <v>0</v>
      </c>
      <c r="X1318" s="26">
        <v>5000</v>
      </c>
      <c r="Y1318" s="26">
        <v>800</v>
      </c>
      <c r="Z1318" s="20">
        <f t="shared" si="332"/>
        <v>-19800</v>
      </c>
      <c r="AA1318" s="26">
        <f t="shared" si="333"/>
        <v>15000</v>
      </c>
      <c r="AB1318" s="26">
        <v>0</v>
      </c>
      <c r="AC1318" s="26">
        <v>15000</v>
      </c>
      <c r="AD1318" s="26">
        <v>0</v>
      </c>
      <c r="AE1318" s="26">
        <v>0</v>
      </c>
      <c r="AF1318" s="26">
        <f t="shared" si="334"/>
        <v>-34800</v>
      </c>
      <c r="AG1318" s="27">
        <f>SUM($AF$2:AF1318)/SUM($AH$2:AH1318)</f>
        <v>-3.3840318906605922E-3</v>
      </c>
      <c r="AH1318" s="28">
        <v>10000000</v>
      </c>
      <c r="AI1318" s="26">
        <f t="shared" si="335"/>
        <v>0</v>
      </c>
      <c r="AJ1318" s="26"/>
      <c r="AK1318" s="26"/>
      <c r="AL1318" s="26"/>
      <c r="AM1318" s="26"/>
      <c r="AN1318" s="26"/>
      <c r="AO1318" s="26"/>
      <c r="AP1318" s="26"/>
      <c r="AQ1318" s="26"/>
      <c r="AR1318" s="26"/>
      <c r="AS1318" s="26"/>
      <c r="AT1318" s="29"/>
      <c r="AU1318" s="29"/>
      <c r="AV1318" s="26"/>
      <c r="AW1318" s="26"/>
      <c r="AX1318" s="26"/>
      <c r="AY1318" s="26"/>
      <c r="AZ1318" s="26"/>
      <c r="BA1318" s="26"/>
      <c r="BB1318" s="26"/>
      <c r="BC1318" s="26"/>
      <c r="BD1318" s="26"/>
      <c r="BE1318" s="26"/>
      <c r="BF1318" s="26"/>
      <c r="BG1318" s="26"/>
      <c r="BH1318" s="26"/>
      <c r="BI1318" s="26"/>
      <c r="BJ1318" s="26"/>
      <c r="BK1318" s="26"/>
    </row>
    <row r="1319" spans="1:63" x14ac:dyDescent="0.2">
      <c r="A1319" s="34">
        <f t="shared" si="320"/>
        <v>2023</v>
      </c>
      <c r="B1319" s="34">
        <f t="shared" si="321"/>
        <v>8</v>
      </c>
      <c r="C1319" s="34">
        <f t="shared" si="322"/>
        <v>10</v>
      </c>
      <c r="D1319" s="25">
        <v>45148</v>
      </c>
      <c r="E1319" s="20">
        <f t="shared" si="323"/>
        <v>0</v>
      </c>
      <c r="F1319" s="26">
        <f t="shared" si="324"/>
        <v>0</v>
      </c>
      <c r="G1319" s="26">
        <f t="shared" si="325"/>
        <v>0</v>
      </c>
      <c r="H1319" s="37">
        <f t="shared" si="326"/>
        <v>0</v>
      </c>
      <c r="I1319" s="26">
        <f t="shared" si="327"/>
        <v>0</v>
      </c>
      <c r="J1319" s="20">
        <f t="shared" si="328"/>
        <v>19800</v>
      </c>
      <c r="K1319" s="20">
        <f t="shared" si="329"/>
        <v>2000</v>
      </c>
      <c r="L1319" s="26">
        <v>1000</v>
      </c>
      <c r="M1319" s="26">
        <v>0</v>
      </c>
      <c r="N1319" s="26">
        <v>1000</v>
      </c>
      <c r="O1319" s="20">
        <f t="shared" si="330"/>
        <v>-2000</v>
      </c>
      <c r="P1319" s="20">
        <f t="shared" si="331"/>
        <v>17800</v>
      </c>
      <c r="Q1319" s="26">
        <v>500</v>
      </c>
      <c r="R1319" s="26">
        <v>5000</v>
      </c>
      <c r="S1319" s="26">
        <v>1000</v>
      </c>
      <c r="T1319" s="26">
        <v>500</v>
      </c>
      <c r="U1319" s="26">
        <v>2000</v>
      </c>
      <c r="V1319" s="26">
        <v>3000</v>
      </c>
      <c r="W1319" s="26">
        <v>0</v>
      </c>
      <c r="X1319" s="26">
        <v>5000</v>
      </c>
      <c r="Y1319" s="26">
        <v>800</v>
      </c>
      <c r="Z1319" s="20">
        <f t="shared" si="332"/>
        <v>-19800</v>
      </c>
      <c r="AA1319" s="26">
        <f t="shared" si="333"/>
        <v>15000</v>
      </c>
      <c r="AB1319" s="26">
        <v>0</v>
      </c>
      <c r="AC1319" s="26">
        <v>15000</v>
      </c>
      <c r="AD1319" s="26">
        <v>0</v>
      </c>
      <c r="AE1319" s="26">
        <v>0</v>
      </c>
      <c r="AF1319" s="26">
        <f t="shared" si="334"/>
        <v>-34800</v>
      </c>
      <c r="AG1319" s="27">
        <f>SUM($AF$2:AF1319)/SUM($AH$2:AH1319)</f>
        <v>-3.3841047040971167E-3</v>
      </c>
      <c r="AH1319" s="28">
        <v>10000000</v>
      </c>
      <c r="AI1319" s="26">
        <f t="shared" si="335"/>
        <v>0</v>
      </c>
      <c r="AJ1319" s="26"/>
      <c r="AK1319" s="26"/>
      <c r="AL1319" s="26"/>
      <c r="AM1319" s="26"/>
      <c r="AN1319" s="26"/>
      <c r="AO1319" s="26"/>
      <c r="AP1319" s="26"/>
      <c r="AQ1319" s="26"/>
      <c r="AR1319" s="26"/>
      <c r="AS1319" s="26"/>
      <c r="AT1319" s="29"/>
      <c r="AU1319" s="29"/>
      <c r="AV1319" s="26"/>
      <c r="AW1319" s="26"/>
      <c r="AX1319" s="26"/>
      <c r="AY1319" s="26"/>
      <c r="AZ1319" s="26"/>
      <c r="BA1319" s="26"/>
      <c r="BB1319" s="26"/>
      <c r="BC1319" s="26"/>
      <c r="BD1319" s="26"/>
      <c r="BE1319" s="26"/>
      <c r="BF1319" s="26"/>
      <c r="BG1319" s="26"/>
      <c r="BH1319" s="26"/>
      <c r="BI1319" s="26"/>
      <c r="BJ1319" s="26"/>
      <c r="BK1319" s="26"/>
    </row>
    <row r="1320" spans="1:63" x14ac:dyDescent="0.2">
      <c r="A1320" s="34">
        <f t="shared" si="320"/>
        <v>2023</v>
      </c>
      <c r="B1320" s="34">
        <f t="shared" si="321"/>
        <v>8</v>
      </c>
      <c r="C1320" s="34">
        <f t="shared" si="322"/>
        <v>11</v>
      </c>
      <c r="D1320" s="25">
        <v>45149</v>
      </c>
      <c r="E1320" s="20">
        <f t="shared" si="323"/>
        <v>0</v>
      </c>
      <c r="F1320" s="26">
        <f t="shared" si="324"/>
        <v>0</v>
      </c>
      <c r="G1320" s="26">
        <f t="shared" si="325"/>
        <v>0</v>
      </c>
      <c r="H1320" s="37">
        <f t="shared" si="326"/>
        <v>0</v>
      </c>
      <c r="I1320" s="26">
        <f t="shared" si="327"/>
        <v>0</v>
      </c>
      <c r="J1320" s="20">
        <f t="shared" si="328"/>
        <v>19800</v>
      </c>
      <c r="K1320" s="20">
        <f t="shared" si="329"/>
        <v>2000</v>
      </c>
      <c r="L1320" s="26">
        <v>1000</v>
      </c>
      <c r="M1320" s="26">
        <v>0</v>
      </c>
      <c r="N1320" s="26">
        <v>1000</v>
      </c>
      <c r="O1320" s="20">
        <f t="shared" si="330"/>
        <v>-2000</v>
      </c>
      <c r="P1320" s="20">
        <f t="shared" si="331"/>
        <v>17800</v>
      </c>
      <c r="Q1320" s="26">
        <v>500</v>
      </c>
      <c r="R1320" s="26">
        <v>5000</v>
      </c>
      <c r="S1320" s="26">
        <v>1000</v>
      </c>
      <c r="T1320" s="26">
        <v>500</v>
      </c>
      <c r="U1320" s="26">
        <v>2000</v>
      </c>
      <c r="V1320" s="26">
        <v>3000</v>
      </c>
      <c r="W1320" s="26">
        <v>0</v>
      </c>
      <c r="X1320" s="26">
        <v>5000</v>
      </c>
      <c r="Y1320" s="26">
        <v>800</v>
      </c>
      <c r="Z1320" s="20">
        <f t="shared" si="332"/>
        <v>-19800</v>
      </c>
      <c r="AA1320" s="26">
        <f t="shared" si="333"/>
        <v>15000</v>
      </c>
      <c r="AB1320" s="26">
        <v>0</v>
      </c>
      <c r="AC1320" s="26">
        <v>15000</v>
      </c>
      <c r="AD1320" s="26">
        <v>0</v>
      </c>
      <c r="AE1320" s="26">
        <v>0</v>
      </c>
      <c r="AF1320" s="26">
        <f t="shared" si="334"/>
        <v>-34800</v>
      </c>
      <c r="AG1320" s="27">
        <f>SUM($AF$2:AF1320)/SUM($AH$2:AH1320)</f>
        <v>-3.384177407126611E-3</v>
      </c>
      <c r="AH1320" s="28">
        <v>10000000</v>
      </c>
      <c r="AI1320" s="26">
        <f t="shared" si="335"/>
        <v>0</v>
      </c>
      <c r="AJ1320" s="26"/>
      <c r="AK1320" s="26"/>
      <c r="AL1320" s="26"/>
      <c r="AM1320" s="26"/>
      <c r="AN1320" s="26"/>
      <c r="AO1320" s="26"/>
      <c r="AP1320" s="26"/>
      <c r="AQ1320" s="26"/>
      <c r="AR1320" s="26"/>
      <c r="AS1320" s="26"/>
      <c r="AT1320" s="29"/>
      <c r="AU1320" s="29"/>
      <c r="AV1320" s="26"/>
      <c r="AW1320" s="26"/>
      <c r="AX1320" s="26"/>
      <c r="AY1320" s="26"/>
      <c r="AZ1320" s="26"/>
      <c r="BA1320" s="26"/>
      <c r="BB1320" s="26"/>
      <c r="BC1320" s="26"/>
      <c r="BD1320" s="26"/>
      <c r="BE1320" s="26"/>
      <c r="BF1320" s="26"/>
      <c r="BG1320" s="26"/>
      <c r="BH1320" s="26"/>
      <c r="BI1320" s="26"/>
      <c r="BJ1320" s="26"/>
      <c r="BK1320" s="26"/>
    </row>
    <row r="1321" spans="1:63" x14ac:dyDescent="0.2">
      <c r="A1321" s="34">
        <f t="shared" si="320"/>
        <v>2023</v>
      </c>
      <c r="B1321" s="34">
        <f t="shared" si="321"/>
        <v>8</v>
      </c>
      <c r="C1321" s="34">
        <f t="shared" si="322"/>
        <v>12</v>
      </c>
      <c r="D1321" s="25">
        <v>45150</v>
      </c>
      <c r="E1321" s="20">
        <f t="shared" si="323"/>
        <v>0</v>
      </c>
      <c r="F1321" s="26">
        <f t="shared" si="324"/>
        <v>0</v>
      </c>
      <c r="G1321" s="26">
        <f t="shared" si="325"/>
        <v>0</v>
      </c>
      <c r="H1321" s="37">
        <f t="shared" si="326"/>
        <v>0</v>
      </c>
      <c r="I1321" s="26">
        <f t="shared" si="327"/>
        <v>0</v>
      </c>
      <c r="J1321" s="20">
        <f t="shared" si="328"/>
        <v>19800</v>
      </c>
      <c r="K1321" s="20">
        <f t="shared" si="329"/>
        <v>2000</v>
      </c>
      <c r="L1321" s="26">
        <v>1000</v>
      </c>
      <c r="M1321" s="26">
        <v>0</v>
      </c>
      <c r="N1321" s="26">
        <v>1000</v>
      </c>
      <c r="O1321" s="20">
        <f t="shared" si="330"/>
        <v>-2000</v>
      </c>
      <c r="P1321" s="20">
        <f t="shared" si="331"/>
        <v>17800</v>
      </c>
      <c r="Q1321" s="26">
        <v>500</v>
      </c>
      <c r="R1321" s="26">
        <v>5000</v>
      </c>
      <c r="S1321" s="26">
        <v>1000</v>
      </c>
      <c r="T1321" s="26">
        <v>500</v>
      </c>
      <c r="U1321" s="26">
        <v>2000</v>
      </c>
      <c r="V1321" s="26">
        <v>3000</v>
      </c>
      <c r="W1321" s="26">
        <v>0</v>
      </c>
      <c r="X1321" s="26">
        <v>5000</v>
      </c>
      <c r="Y1321" s="26">
        <v>800</v>
      </c>
      <c r="Z1321" s="20">
        <f t="shared" si="332"/>
        <v>-19800</v>
      </c>
      <c r="AA1321" s="26">
        <f t="shared" si="333"/>
        <v>15000</v>
      </c>
      <c r="AB1321" s="26">
        <v>0</v>
      </c>
      <c r="AC1321" s="26">
        <v>15000</v>
      </c>
      <c r="AD1321" s="26">
        <v>0</v>
      </c>
      <c r="AE1321" s="26">
        <v>0</v>
      </c>
      <c r="AF1321" s="26">
        <f t="shared" si="334"/>
        <v>-34800</v>
      </c>
      <c r="AG1321" s="27">
        <f>SUM($AF$2:AF1321)/SUM($AH$2:AH1321)</f>
        <v>-3.3842500000000001E-3</v>
      </c>
      <c r="AH1321" s="28">
        <v>10000000</v>
      </c>
      <c r="AI1321" s="26">
        <f t="shared" si="335"/>
        <v>0</v>
      </c>
      <c r="AJ1321" s="26"/>
      <c r="AK1321" s="26"/>
      <c r="AL1321" s="26"/>
      <c r="AM1321" s="26"/>
      <c r="AN1321" s="26"/>
      <c r="AO1321" s="26"/>
      <c r="AP1321" s="26"/>
      <c r="AQ1321" s="26"/>
      <c r="AR1321" s="26"/>
      <c r="AS1321" s="26"/>
      <c r="AT1321" s="29"/>
      <c r="AU1321" s="29"/>
      <c r="AV1321" s="26"/>
      <c r="AW1321" s="26"/>
      <c r="AX1321" s="26"/>
      <c r="AY1321" s="26"/>
      <c r="AZ1321" s="26"/>
      <c r="BA1321" s="26"/>
      <c r="BB1321" s="26"/>
      <c r="BC1321" s="26"/>
      <c r="BD1321" s="26"/>
      <c r="BE1321" s="26"/>
      <c r="BF1321" s="26"/>
      <c r="BG1321" s="26"/>
      <c r="BH1321" s="26"/>
      <c r="BI1321" s="26"/>
      <c r="BJ1321" s="26"/>
      <c r="BK1321" s="26"/>
    </row>
    <row r="1322" spans="1:63" x14ac:dyDescent="0.2">
      <c r="A1322" s="34">
        <f t="shared" si="320"/>
        <v>2023</v>
      </c>
      <c r="B1322" s="34">
        <f t="shared" si="321"/>
        <v>8</v>
      </c>
      <c r="C1322" s="34">
        <f t="shared" si="322"/>
        <v>13</v>
      </c>
      <c r="D1322" s="25">
        <v>45151</v>
      </c>
      <c r="E1322" s="20">
        <f t="shared" si="323"/>
        <v>0</v>
      </c>
      <c r="F1322" s="26">
        <f t="shared" si="324"/>
        <v>0</v>
      </c>
      <c r="G1322" s="26">
        <f t="shared" si="325"/>
        <v>0</v>
      </c>
      <c r="H1322" s="37">
        <f t="shared" si="326"/>
        <v>0</v>
      </c>
      <c r="I1322" s="26">
        <f t="shared" si="327"/>
        <v>0</v>
      </c>
      <c r="J1322" s="20">
        <f t="shared" si="328"/>
        <v>19800</v>
      </c>
      <c r="K1322" s="20">
        <f t="shared" si="329"/>
        <v>2000</v>
      </c>
      <c r="L1322" s="26">
        <v>1000</v>
      </c>
      <c r="M1322" s="26">
        <v>0</v>
      </c>
      <c r="N1322" s="26">
        <v>1000</v>
      </c>
      <c r="O1322" s="20">
        <f t="shared" si="330"/>
        <v>-2000</v>
      </c>
      <c r="P1322" s="20">
        <f t="shared" si="331"/>
        <v>17800</v>
      </c>
      <c r="Q1322" s="26">
        <v>500</v>
      </c>
      <c r="R1322" s="26">
        <v>5000</v>
      </c>
      <c r="S1322" s="26">
        <v>1000</v>
      </c>
      <c r="T1322" s="26">
        <v>500</v>
      </c>
      <c r="U1322" s="26">
        <v>2000</v>
      </c>
      <c r="V1322" s="26">
        <v>3000</v>
      </c>
      <c r="W1322" s="26">
        <v>0</v>
      </c>
      <c r="X1322" s="26">
        <v>5000</v>
      </c>
      <c r="Y1322" s="26">
        <v>800</v>
      </c>
      <c r="Z1322" s="20">
        <f t="shared" si="332"/>
        <v>-19800</v>
      </c>
      <c r="AA1322" s="26">
        <f t="shared" si="333"/>
        <v>15000</v>
      </c>
      <c r="AB1322" s="26">
        <v>0</v>
      </c>
      <c r="AC1322" s="26">
        <v>15000</v>
      </c>
      <c r="AD1322" s="26">
        <v>0</v>
      </c>
      <c r="AE1322" s="26">
        <v>0</v>
      </c>
      <c r="AF1322" s="26">
        <f t="shared" si="334"/>
        <v>-34800</v>
      </c>
      <c r="AG1322" s="27">
        <f>SUM($AF$2:AF1322)/SUM($AH$2:AH1322)</f>
        <v>-3.384322482967449E-3</v>
      </c>
      <c r="AH1322" s="28">
        <v>10000000</v>
      </c>
      <c r="AI1322" s="26">
        <f t="shared" si="335"/>
        <v>0</v>
      </c>
      <c r="AJ1322" s="26"/>
      <c r="AK1322" s="26"/>
      <c r="AL1322" s="26"/>
      <c r="AM1322" s="26"/>
      <c r="AN1322" s="26"/>
      <c r="AO1322" s="26"/>
      <c r="AP1322" s="26"/>
      <c r="AQ1322" s="26"/>
      <c r="AR1322" s="26"/>
      <c r="AS1322" s="26"/>
      <c r="AT1322" s="29"/>
      <c r="AU1322" s="29"/>
      <c r="AV1322" s="26"/>
      <c r="AW1322" s="26"/>
      <c r="AX1322" s="26"/>
      <c r="AY1322" s="26"/>
      <c r="AZ1322" s="26"/>
      <c r="BA1322" s="26"/>
      <c r="BB1322" s="26"/>
      <c r="BC1322" s="26"/>
      <c r="BD1322" s="26"/>
      <c r="BE1322" s="26"/>
      <c r="BF1322" s="26"/>
      <c r="BG1322" s="26"/>
      <c r="BH1322" s="26"/>
      <c r="BI1322" s="26"/>
      <c r="BJ1322" s="26"/>
      <c r="BK1322" s="26"/>
    </row>
    <row r="1323" spans="1:63" x14ac:dyDescent="0.2">
      <c r="A1323" s="34">
        <f t="shared" si="320"/>
        <v>2023</v>
      </c>
      <c r="B1323" s="34">
        <f t="shared" si="321"/>
        <v>8</v>
      </c>
      <c r="C1323" s="34">
        <f t="shared" si="322"/>
        <v>14</v>
      </c>
      <c r="D1323" s="25">
        <v>45152</v>
      </c>
      <c r="E1323" s="20">
        <f t="shared" si="323"/>
        <v>0</v>
      </c>
      <c r="F1323" s="26">
        <f t="shared" si="324"/>
        <v>0</v>
      </c>
      <c r="G1323" s="26">
        <f t="shared" si="325"/>
        <v>0</v>
      </c>
      <c r="H1323" s="37">
        <f t="shared" si="326"/>
        <v>0</v>
      </c>
      <c r="I1323" s="26">
        <f t="shared" si="327"/>
        <v>0</v>
      </c>
      <c r="J1323" s="20">
        <f t="shared" si="328"/>
        <v>19800</v>
      </c>
      <c r="K1323" s="20">
        <f t="shared" si="329"/>
        <v>2000</v>
      </c>
      <c r="L1323" s="26">
        <v>1000</v>
      </c>
      <c r="M1323" s="26">
        <v>0</v>
      </c>
      <c r="N1323" s="26">
        <v>1000</v>
      </c>
      <c r="O1323" s="20">
        <f t="shared" si="330"/>
        <v>-2000</v>
      </c>
      <c r="P1323" s="20">
        <f t="shared" si="331"/>
        <v>17800</v>
      </c>
      <c r="Q1323" s="26">
        <v>500</v>
      </c>
      <c r="R1323" s="26">
        <v>5000</v>
      </c>
      <c r="S1323" s="26">
        <v>1000</v>
      </c>
      <c r="T1323" s="26">
        <v>500</v>
      </c>
      <c r="U1323" s="26">
        <v>2000</v>
      </c>
      <c r="V1323" s="26">
        <v>3000</v>
      </c>
      <c r="W1323" s="26">
        <v>0</v>
      </c>
      <c r="X1323" s="26">
        <v>5000</v>
      </c>
      <c r="Y1323" s="26">
        <v>800</v>
      </c>
      <c r="Z1323" s="20">
        <f t="shared" si="332"/>
        <v>-19800</v>
      </c>
      <c r="AA1323" s="26">
        <f t="shared" si="333"/>
        <v>15000</v>
      </c>
      <c r="AB1323" s="26">
        <v>0</v>
      </c>
      <c r="AC1323" s="26">
        <v>15000</v>
      </c>
      <c r="AD1323" s="26">
        <v>0</v>
      </c>
      <c r="AE1323" s="26">
        <v>0</v>
      </c>
      <c r="AF1323" s="26">
        <f t="shared" si="334"/>
        <v>-34800</v>
      </c>
      <c r="AG1323" s="27">
        <f>SUM($AF$2:AF1323)/SUM($AH$2:AH1323)</f>
        <v>-3.3843948562783661E-3</v>
      </c>
      <c r="AH1323" s="28">
        <v>10000000</v>
      </c>
      <c r="AI1323" s="26">
        <f t="shared" si="335"/>
        <v>0</v>
      </c>
      <c r="AJ1323" s="26"/>
      <c r="AK1323" s="26"/>
      <c r="AL1323" s="26"/>
      <c r="AM1323" s="26"/>
      <c r="AN1323" s="26"/>
      <c r="AO1323" s="26"/>
      <c r="AP1323" s="26"/>
      <c r="AQ1323" s="26"/>
      <c r="AR1323" s="26"/>
      <c r="AS1323" s="26"/>
      <c r="AT1323" s="29"/>
      <c r="AU1323" s="29"/>
      <c r="AV1323" s="26"/>
      <c r="AW1323" s="26"/>
      <c r="AX1323" s="26"/>
      <c r="AY1323" s="26"/>
      <c r="AZ1323" s="26"/>
      <c r="BA1323" s="26"/>
      <c r="BB1323" s="26"/>
      <c r="BC1323" s="26"/>
      <c r="BD1323" s="26"/>
      <c r="BE1323" s="26"/>
      <c r="BF1323" s="26"/>
      <c r="BG1323" s="26"/>
      <c r="BH1323" s="26"/>
      <c r="BI1323" s="26"/>
      <c r="BJ1323" s="26"/>
      <c r="BK1323" s="26"/>
    </row>
    <row r="1324" spans="1:63" x14ac:dyDescent="0.2">
      <c r="A1324" s="34">
        <f t="shared" si="320"/>
        <v>2023</v>
      </c>
      <c r="B1324" s="34">
        <f t="shared" si="321"/>
        <v>8</v>
      </c>
      <c r="C1324" s="34">
        <f t="shared" si="322"/>
        <v>15</v>
      </c>
      <c r="D1324" s="25">
        <v>45153</v>
      </c>
      <c r="E1324" s="20">
        <f t="shared" si="323"/>
        <v>10000</v>
      </c>
      <c r="F1324" s="26">
        <f t="shared" si="324"/>
        <v>10000</v>
      </c>
      <c r="G1324" s="26">
        <f t="shared" si="325"/>
        <v>0</v>
      </c>
      <c r="H1324" s="37">
        <f t="shared" si="326"/>
        <v>1</v>
      </c>
      <c r="I1324" s="26">
        <f t="shared" si="327"/>
        <v>10000</v>
      </c>
      <c r="J1324" s="20">
        <f t="shared" si="328"/>
        <v>19800</v>
      </c>
      <c r="K1324" s="20">
        <f t="shared" si="329"/>
        <v>2000</v>
      </c>
      <c r="L1324" s="26">
        <v>1000</v>
      </c>
      <c r="M1324" s="26">
        <v>0</v>
      </c>
      <c r="N1324" s="26">
        <v>1000</v>
      </c>
      <c r="O1324" s="20">
        <f t="shared" si="330"/>
        <v>8000</v>
      </c>
      <c r="P1324" s="20">
        <f t="shared" si="331"/>
        <v>17800</v>
      </c>
      <c r="Q1324" s="26">
        <v>500</v>
      </c>
      <c r="R1324" s="26">
        <v>5000</v>
      </c>
      <c r="S1324" s="26">
        <v>1000</v>
      </c>
      <c r="T1324" s="26">
        <v>500</v>
      </c>
      <c r="U1324" s="26">
        <v>2000</v>
      </c>
      <c r="V1324" s="26">
        <v>3000</v>
      </c>
      <c r="W1324" s="26">
        <v>0</v>
      </c>
      <c r="X1324" s="26">
        <v>5000</v>
      </c>
      <c r="Y1324" s="26">
        <v>800</v>
      </c>
      <c r="Z1324" s="20">
        <f t="shared" si="332"/>
        <v>-9800</v>
      </c>
      <c r="AA1324" s="26">
        <f t="shared" si="333"/>
        <v>15000</v>
      </c>
      <c r="AB1324" s="26">
        <v>0</v>
      </c>
      <c r="AC1324" s="26">
        <v>15000</v>
      </c>
      <c r="AD1324" s="26">
        <v>0</v>
      </c>
      <c r="AE1324" s="26">
        <v>0</v>
      </c>
      <c r="AF1324" s="26">
        <f t="shared" si="334"/>
        <v>-24800</v>
      </c>
      <c r="AG1324" s="27">
        <f>SUM($AF$2:AF1324)/SUM($AH$2:AH1324)</f>
        <v>-3.383711262282691E-3</v>
      </c>
      <c r="AH1324" s="28">
        <v>10000000</v>
      </c>
      <c r="AI1324" s="26">
        <f t="shared" si="335"/>
        <v>0</v>
      </c>
      <c r="AJ1324" s="26"/>
      <c r="AK1324" s="26"/>
      <c r="AL1324" s="26"/>
      <c r="AM1324" s="26"/>
      <c r="AN1324" s="26"/>
      <c r="AO1324" s="26"/>
      <c r="AP1324" s="26"/>
      <c r="AQ1324" s="26"/>
      <c r="AR1324" s="26"/>
      <c r="AS1324" s="26"/>
      <c r="AT1324" s="29"/>
      <c r="AU1324" s="29"/>
      <c r="AV1324" s="26"/>
      <c r="AW1324" s="26"/>
      <c r="AX1324" s="26"/>
      <c r="AY1324" s="26"/>
      <c r="AZ1324" s="26"/>
      <c r="BA1324" s="26"/>
      <c r="BB1324" s="26"/>
      <c r="BC1324" s="26"/>
      <c r="BD1324" s="26"/>
      <c r="BE1324" s="26"/>
      <c r="BF1324" s="26"/>
      <c r="BG1324" s="26"/>
      <c r="BH1324" s="26"/>
      <c r="BI1324" s="26"/>
      <c r="BJ1324" s="26"/>
      <c r="BK1324" s="26"/>
    </row>
    <row r="1325" spans="1:63" x14ac:dyDescent="0.2">
      <c r="A1325" s="34">
        <f t="shared" si="320"/>
        <v>2023</v>
      </c>
      <c r="B1325" s="34">
        <f t="shared" si="321"/>
        <v>8</v>
      </c>
      <c r="C1325" s="34">
        <f t="shared" si="322"/>
        <v>16</v>
      </c>
      <c r="D1325" s="25">
        <v>45154</v>
      </c>
      <c r="E1325" s="20">
        <f t="shared" si="323"/>
        <v>0</v>
      </c>
      <c r="F1325" s="26">
        <f t="shared" si="324"/>
        <v>0</v>
      </c>
      <c r="G1325" s="26">
        <f t="shared" si="325"/>
        <v>0</v>
      </c>
      <c r="H1325" s="37">
        <f t="shared" si="326"/>
        <v>0</v>
      </c>
      <c r="I1325" s="26">
        <f t="shared" si="327"/>
        <v>0</v>
      </c>
      <c r="J1325" s="20">
        <f t="shared" si="328"/>
        <v>19800</v>
      </c>
      <c r="K1325" s="20">
        <f t="shared" si="329"/>
        <v>2000</v>
      </c>
      <c r="L1325" s="26">
        <v>1000</v>
      </c>
      <c r="M1325" s="26">
        <v>0</v>
      </c>
      <c r="N1325" s="26">
        <v>1000</v>
      </c>
      <c r="O1325" s="20">
        <f t="shared" si="330"/>
        <v>-2000</v>
      </c>
      <c r="P1325" s="20">
        <f t="shared" si="331"/>
        <v>17800</v>
      </c>
      <c r="Q1325" s="26">
        <v>500</v>
      </c>
      <c r="R1325" s="26">
        <v>5000</v>
      </c>
      <c r="S1325" s="26">
        <v>1000</v>
      </c>
      <c r="T1325" s="26">
        <v>500</v>
      </c>
      <c r="U1325" s="26">
        <v>2000</v>
      </c>
      <c r="V1325" s="26">
        <v>3000</v>
      </c>
      <c r="W1325" s="26">
        <v>0</v>
      </c>
      <c r="X1325" s="26">
        <v>5000</v>
      </c>
      <c r="Y1325" s="26">
        <v>800</v>
      </c>
      <c r="Z1325" s="20">
        <f t="shared" si="332"/>
        <v>-19800</v>
      </c>
      <c r="AA1325" s="26">
        <f t="shared" si="333"/>
        <v>15000</v>
      </c>
      <c r="AB1325" s="26">
        <v>0</v>
      </c>
      <c r="AC1325" s="26">
        <v>15000</v>
      </c>
      <c r="AD1325" s="26">
        <v>0</v>
      </c>
      <c r="AE1325" s="26">
        <v>0</v>
      </c>
      <c r="AF1325" s="26">
        <f t="shared" si="334"/>
        <v>-34800</v>
      </c>
      <c r="AG1325" s="27">
        <f>SUM($AF$2:AF1325)/SUM($AH$2:AH1325)</f>
        <v>-3.3837839879154079E-3</v>
      </c>
      <c r="AH1325" s="28">
        <v>10000000</v>
      </c>
      <c r="AI1325" s="26">
        <f t="shared" si="335"/>
        <v>0</v>
      </c>
      <c r="AJ1325" s="26"/>
      <c r="AK1325" s="26"/>
      <c r="AL1325" s="26"/>
      <c r="AM1325" s="26"/>
      <c r="AN1325" s="26"/>
      <c r="AO1325" s="26"/>
      <c r="AP1325" s="26"/>
      <c r="AQ1325" s="26"/>
      <c r="AR1325" s="26"/>
      <c r="AS1325" s="26"/>
      <c r="AT1325" s="29"/>
      <c r="AU1325" s="29"/>
      <c r="AV1325" s="26"/>
      <c r="AW1325" s="26"/>
      <c r="AX1325" s="26"/>
      <c r="AY1325" s="26"/>
      <c r="AZ1325" s="26"/>
      <c r="BA1325" s="26"/>
      <c r="BB1325" s="26"/>
      <c r="BC1325" s="26"/>
      <c r="BD1325" s="26"/>
      <c r="BE1325" s="26"/>
      <c r="BF1325" s="26"/>
      <c r="BG1325" s="26"/>
      <c r="BH1325" s="26"/>
      <c r="BI1325" s="26"/>
      <c r="BJ1325" s="26"/>
      <c r="BK1325" s="26"/>
    </row>
    <row r="1326" spans="1:63" x14ac:dyDescent="0.2">
      <c r="A1326" s="34">
        <f t="shared" si="320"/>
        <v>2023</v>
      </c>
      <c r="B1326" s="34">
        <f t="shared" si="321"/>
        <v>8</v>
      </c>
      <c r="C1326" s="34">
        <f t="shared" si="322"/>
        <v>17</v>
      </c>
      <c r="D1326" s="25">
        <v>45155</v>
      </c>
      <c r="E1326" s="20">
        <f t="shared" si="323"/>
        <v>0</v>
      </c>
      <c r="F1326" s="26">
        <f t="shared" si="324"/>
        <v>0</v>
      </c>
      <c r="G1326" s="26">
        <f t="shared" si="325"/>
        <v>0</v>
      </c>
      <c r="H1326" s="37">
        <f t="shared" si="326"/>
        <v>0</v>
      </c>
      <c r="I1326" s="26">
        <f t="shared" si="327"/>
        <v>0</v>
      </c>
      <c r="J1326" s="20">
        <f t="shared" si="328"/>
        <v>19800</v>
      </c>
      <c r="K1326" s="20">
        <f t="shared" si="329"/>
        <v>2000</v>
      </c>
      <c r="L1326" s="26">
        <v>1000</v>
      </c>
      <c r="M1326" s="26">
        <v>0</v>
      </c>
      <c r="N1326" s="26">
        <v>1000</v>
      </c>
      <c r="O1326" s="20">
        <f t="shared" si="330"/>
        <v>-2000</v>
      </c>
      <c r="P1326" s="20">
        <f t="shared" si="331"/>
        <v>17800</v>
      </c>
      <c r="Q1326" s="26">
        <v>500</v>
      </c>
      <c r="R1326" s="26">
        <v>5000</v>
      </c>
      <c r="S1326" s="26">
        <v>1000</v>
      </c>
      <c r="T1326" s="26">
        <v>500</v>
      </c>
      <c r="U1326" s="26">
        <v>2000</v>
      </c>
      <c r="V1326" s="26">
        <v>3000</v>
      </c>
      <c r="W1326" s="26">
        <v>0</v>
      </c>
      <c r="X1326" s="26">
        <v>5000</v>
      </c>
      <c r="Y1326" s="26">
        <v>800</v>
      </c>
      <c r="Z1326" s="20">
        <f t="shared" si="332"/>
        <v>-19800</v>
      </c>
      <c r="AA1326" s="26">
        <f t="shared" si="333"/>
        <v>15000</v>
      </c>
      <c r="AB1326" s="26">
        <v>0</v>
      </c>
      <c r="AC1326" s="26">
        <v>15000</v>
      </c>
      <c r="AD1326" s="26">
        <v>0</v>
      </c>
      <c r="AE1326" s="26">
        <v>0</v>
      </c>
      <c r="AF1326" s="26">
        <f t="shared" si="334"/>
        <v>-34800</v>
      </c>
      <c r="AG1326" s="27">
        <f>SUM($AF$2:AF1326)/SUM($AH$2:AH1326)</f>
        <v>-3.3838566037735847E-3</v>
      </c>
      <c r="AH1326" s="28">
        <v>10000000</v>
      </c>
      <c r="AI1326" s="26">
        <f t="shared" si="335"/>
        <v>0</v>
      </c>
      <c r="AJ1326" s="26"/>
      <c r="AK1326" s="26"/>
      <c r="AL1326" s="26"/>
      <c r="AM1326" s="26"/>
      <c r="AN1326" s="26"/>
      <c r="AO1326" s="26"/>
      <c r="AP1326" s="26"/>
      <c r="AQ1326" s="26"/>
      <c r="AR1326" s="26"/>
      <c r="AS1326" s="26"/>
      <c r="AT1326" s="29"/>
      <c r="AU1326" s="29"/>
      <c r="AV1326" s="26"/>
      <c r="AW1326" s="26"/>
      <c r="AX1326" s="26"/>
      <c r="AY1326" s="26"/>
      <c r="AZ1326" s="26"/>
      <c r="BA1326" s="26"/>
      <c r="BB1326" s="26"/>
      <c r="BC1326" s="26"/>
      <c r="BD1326" s="26"/>
      <c r="BE1326" s="26"/>
      <c r="BF1326" s="26"/>
      <c r="BG1326" s="26"/>
      <c r="BH1326" s="26"/>
      <c r="BI1326" s="26"/>
      <c r="BJ1326" s="26"/>
      <c r="BK1326" s="26"/>
    </row>
    <row r="1327" spans="1:63" x14ac:dyDescent="0.2">
      <c r="A1327" s="34">
        <f t="shared" si="320"/>
        <v>2023</v>
      </c>
      <c r="B1327" s="34">
        <f t="shared" si="321"/>
        <v>8</v>
      </c>
      <c r="C1327" s="34">
        <f t="shared" si="322"/>
        <v>18</v>
      </c>
      <c r="D1327" s="25">
        <v>45156</v>
      </c>
      <c r="E1327" s="20">
        <f t="shared" si="323"/>
        <v>0</v>
      </c>
      <c r="F1327" s="26">
        <f t="shared" si="324"/>
        <v>0</v>
      </c>
      <c r="G1327" s="26">
        <f t="shared" si="325"/>
        <v>0</v>
      </c>
      <c r="H1327" s="37">
        <f t="shared" si="326"/>
        <v>0</v>
      </c>
      <c r="I1327" s="26">
        <f t="shared" si="327"/>
        <v>0</v>
      </c>
      <c r="J1327" s="20">
        <f t="shared" si="328"/>
        <v>19800</v>
      </c>
      <c r="K1327" s="20">
        <f t="shared" si="329"/>
        <v>2000</v>
      </c>
      <c r="L1327" s="26">
        <v>1000</v>
      </c>
      <c r="M1327" s="26">
        <v>0</v>
      </c>
      <c r="N1327" s="26">
        <v>1000</v>
      </c>
      <c r="O1327" s="20">
        <f t="shared" si="330"/>
        <v>-2000</v>
      </c>
      <c r="P1327" s="20">
        <f t="shared" si="331"/>
        <v>17800</v>
      </c>
      <c r="Q1327" s="26">
        <v>500</v>
      </c>
      <c r="R1327" s="26">
        <v>5000</v>
      </c>
      <c r="S1327" s="26">
        <v>1000</v>
      </c>
      <c r="T1327" s="26">
        <v>500</v>
      </c>
      <c r="U1327" s="26">
        <v>2000</v>
      </c>
      <c r="V1327" s="26">
        <v>3000</v>
      </c>
      <c r="W1327" s="26">
        <v>0</v>
      </c>
      <c r="X1327" s="26">
        <v>5000</v>
      </c>
      <c r="Y1327" s="26">
        <v>800</v>
      </c>
      <c r="Z1327" s="20">
        <f t="shared" si="332"/>
        <v>-19800</v>
      </c>
      <c r="AA1327" s="26">
        <f t="shared" si="333"/>
        <v>15000</v>
      </c>
      <c r="AB1327" s="26">
        <v>0</v>
      </c>
      <c r="AC1327" s="26">
        <v>15000</v>
      </c>
      <c r="AD1327" s="26">
        <v>0</v>
      </c>
      <c r="AE1327" s="26">
        <v>0</v>
      </c>
      <c r="AF1327" s="26">
        <f t="shared" si="334"/>
        <v>-34800</v>
      </c>
      <c r="AG1327" s="27">
        <f>SUM($AF$2:AF1327)/SUM($AH$2:AH1327)</f>
        <v>-3.3839291101055808E-3</v>
      </c>
      <c r="AH1327" s="28">
        <v>10000000</v>
      </c>
      <c r="AI1327" s="26">
        <f t="shared" si="335"/>
        <v>0</v>
      </c>
      <c r="AJ1327" s="26"/>
      <c r="AK1327" s="26"/>
      <c r="AL1327" s="26"/>
      <c r="AM1327" s="26"/>
      <c r="AN1327" s="26"/>
      <c r="AO1327" s="26"/>
      <c r="AP1327" s="26"/>
      <c r="AQ1327" s="26"/>
      <c r="AR1327" s="26"/>
      <c r="AS1327" s="26"/>
      <c r="AT1327" s="29"/>
      <c r="AU1327" s="29"/>
      <c r="AV1327" s="26"/>
      <c r="AW1327" s="26"/>
      <c r="AX1327" s="26"/>
      <c r="AY1327" s="26"/>
      <c r="AZ1327" s="26"/>
      <c r="BA1327" s="26"/>
      <c r="BB1327" s="26"/>
      <c r="BC1327" s="26"/>
      <c r="BD1327" s="26"/>
      <c r="BE1327" s="26"/>
      <c r="BF1327" s="26"/>
      <c r="BG1327" s="26"/>
      <c r="BH1327" s="26"/>
      <c r="BI1327" s="26"/>
      <c r="BJ1327" s="26"/>
      <c r="BK1327" s="26"/>
    </row>
    <row r="1328" spans="1:63" x14ac:dyDescent="0.2">
      <c r="A1328" s="34">
        <f t="shared" si="320"/>
        <v>2023</v>
      </c>
      <c r="B1328" s="34">
        <f t="shared" si="321"/>
        <v>8</v>
      </c>
      <c r="C1328" s="34">
        <f t="shared" si="322"/>
        <v>19</v>
      </c>
      <c r="D1328" s="25">
        <v>45157</v>
      </c>
      <c r="E1328" s="20">
        <f t="shared" si="323"/>
        <v>0</v>
      </c>
      <c r="F1328" s="26">
        <f t="shared" si="324"/>
        <v>0</v>
      </c>
      <c r="G1328" s="26">
        <f t="shared" si="325"/>
        <v>0</v>
      </c>
      <c r="H1328" s="37">
        <f t="shared" si="326"/>
        <v>0</v>
      </c>
      <c r="I1328" s="26">
        <f t="shared" si="327"/>
        <v>0</v>
      </c>
      <c r="J1328" s="20">
        <f t="shared" si="328"/>
        <v>19800</v>
      </c>
      <c r="K1328" s="20">
        <f t="shared" si="329"/>
        <v>2000</v>
      </c>
      <c r="L1328" s="26">
        <v>1000</v>
      </c>
      <c r="M1328" s="26">
        <v>0</v>
      </c>
      <c r="N1328" s="26">
        <v>1000</v>
      </c>
      <c r="O1328" s="20">
        <f t="shared" si="330"/>
        <v>-2000</v>
      </c>
      <c r="P1328" s="20">
        <f t="shared" si="331"/>
        <v>17800</v>
      </c>
      <c r="Q1328" s="26">
        <v>500</v>
      </c>
      <c r="R1328" s="26">
        <v>5000</v>
      </c>
      <c r="S1328" s="26">
        <v>1000</v>
      </c>
      <c r="T1328" s="26">
        <v>500</v>
      </c>
      <c r="U1328" s="26">
        <v>2000</v>
      </c>
      <c r="V1328" s="26">
        <v>3000</v>
      </c>
      <c r="W1328" s="26">
        <v>0</v>
      </c>
      <c r="X1328" s="26">
        <v>5000</v>
      </c>
      <c r="Y1328" s="26">
        <v>800</v>
      </c>
      <c r="Z1328" s="20">
        <f t="shared" si="332"/>
        <v>-19800</v>
      </c>
      <c r="AA1328" s="26">
        <f t="shared" si="333"/>
        <v>15000</v>
      </c>
      <c r="AB1328" s="26">
        <v>0</v>
      </c>
      <c r="AC1328" s="26">
        <v>15000</v>
      </c>
      <c r="AD1328" s="26">
        <v>0</v>
      </c>
      <c r="AE1328" s="26">
        <v>0</v>
      </c>
      <c r="AF1328" s="26">
        <f t="shared" si="334"/>
        <v>-34800</v>
      </c>
      <c r="AG1328" s="27">
        <f>SUM($AF$2:AF1328)/SUM($AH$2:AH1328)</f>
        <v>-3.3840015071590051E-3</v>
      </c>
      <c r="AH1328" s="28">
        <v>10000000</v>
      </c>
      <c r="AI1328" s="26">
        <f t="shared" si="335"/>
        <v>0</v>
      </c>
      <c r="AJ1328" s="26"/>
      <c r="AK1328" s="26"/>
      <c r="AL1328" s="26"/>
      <c r="AM1328" s="26"/>
      <c r="AN1328" s="26"/>
      <c r="AO1328" s="26"/>
      <c r="AP1328" s="26"/>
      <c r="AQ1328" s="26"/>
      <c r="AR1328" s="26"/>
      <c r="AS1328" s="26"/>
      <c r="AT1328" s="29"/>
      <c r="AU1328" s="29"/>
      <c r="AV1328" s="26"/>
      <c r="AW1328" s="26"/>
      <c r="AX1328" s="26"/>
      <c r="AY1328" s="26"/>
      <c r="AZ1328" s="26"/>
      <c r="BA1328" s="26"/>
      <c r="BB1328" s="26"/>
      <c r="BC1328" s="26"/>
      <c r="BD1328" s="26"/>
      <c r="BE1328" s="26"/>
      <c r="BF1328" s="26"/>
      <c r="BG1328" s="26"/>
      <c r="BH1328" s="26"/>
      <c r="BI1328" s="26"/>
      <c r="BJ1328" s="26"/>
      <c r="BK1328" s="26"/>
    </row>
    <row r="1329" spans="1:63" x14ac:dyDescent="0.2">
      <c r="A1329" s="34">
        <f t="shared" si="320"/>
        <v>2023</v>
      </c>
      <c r="B1329" s="34">
        <f t="shared" si="321"/>
        <v>8</v>
      </c>
      <c r="C1329" s="34">
        <f t="shared" si="322"/>
        <v>20</v>
      </c>
      <c r="D1329" s="25">
        <v>45158</v>
      </c>
      <c r="E1329" s="20">
        <f t="shared" si="323"/>
        <v>0</v>
      </c>
      <c r="F1329" s="26">
        <f t="shared" si="324"/>
        <v>0</v>
      </c>
      <c r="G1329" s="26">
        <f t="shared" si="325"/>
        <v>0</v>
      </c>
      <c r="H1329" s="37">
        <f t="shared" si="326"/>
        <v>0</v>
      </c>
      <c r="I1329" s="26">
        <f t="shared" si="327"/>
        <v>0</v>
      </c>
      <c r="J1329" s="20">
        <f t="shared" si="328"/>
        <v>19800</v>
      </c>
      <c r="K1329" s="20">
        <f t="shared" si="329"/>
        <v>2000</v>
      </c>
      <c r="L1329" s="26">
        <v>1000</v>
      </c>
      <c r="M1329" s="26">
        <v>0</v>
      </c>
      <c r="N1329" s="26">
        <v>1000</v>
      </c>
      <c r="O1329" s="20">
        <f t="shared" si="330"/>
        <v>-2000</v>
      </c>
      <c r="P1329" s="20">
        <f t="shared" si="331"/>
        <v>17800</v>
      </c>
      <c r="Q1329" s="26">
        <v>500</v>
      </c>
      <c r="R1329" s="26">
        <v>5000</v>
      </c>
      <c r="S1329" s="26">
        <v>1000</v>
      </c>
      <c r="T1329" s="26">
        <v>500</v>
      </c>
      <c r="U1329" s="26">
        <v>2000</v>
      </c>
      <c r="V1329" s="26">
        <v>3000</v>
      </c>
      <c r="W1329" s="26">
        <v>0</v>
      </c>
      <c r="X1329" s="26">
        <v>5000</v>
      </c>
      <c r="Y1329" s="26">
        <v>800</v>
      </c>
      <c r="Z1329" s="20">
        <f t="shared" si="332"/>
        <v>-19800</v>
      </c>
      <c r="AA1329" s="26">
        <f t="shared" si="333"/>
        <v>15000</v>
      </c>
      <c r="AB1329" s="26">
        <v>0</v>
      </c>
      <c r="AC1329" s="26">
        <v>15000</v>
      </c>
      <c r="AD1329" s="26">
        <v>0</v>
      </c>
      <c r="AE1329" s="26">
        <v>0</v>
      </c>
      <c r="AF1329" s="26">
        <f t="shared" si="334"/>
        <v>-34800</v>
      </c>
      <c r="AG1329" s="27">
        <f>SUM($AF$2:AF1329)/SUM($AH$2:AH1329)</f>
        <v>-3.3840737951807229E-3</v>
      </c>
      <c r="AH1329" s="28">
        <v>10000000</v>
      </c>
      <c r="AI1329" s="26">
        <f t="shared" si="335"/>
        <v>0</v>
      </c>
      <c r="AJ1329" s="26"/>
      <c r="AK1329" s="26"/>
      <c r="AL1329" s="26"/>
      <c r="AM1329" s="26"/>
      <c r="AN1329" s="26"/>
      <c r="AO1329" s="26"/>
      <c r="AP1329" s="26"/>
      <c r="AQ1329" s="26"/>
      <c r="AR1329" s="26"/>
      <c r="AS1329" s="26"/>
      <c r="AT1329" s="29"/>
      <c r="AU1329" s="29"/>
      <c r="AV1329" s="26"/>
      <c r="AW1329" s="26"/>
      <c r="AX1329" s="26"/>
      <c r="AY1329" s="26"/>
      <c r="AZ1329" s="26"/>
      <c r="BA1329" s="26"/>
      <c r="BB1329" s="26"/>
      <c r="BC1329" s="26"/>
      <c r="BD1329" s="26"/>
      <c r="BE1329" s="26"/>
      <c r="BF1329" s="26"/>
      <c r="BG1329" s="26"/>
      <c r="BH1329" s="26"/>
      <c r="BI1329" s="26"/>
      <c r="BJ1329" s="26"/>
      <c r="BK1329" s="26"/>
    </row>
    <row r="1330" spans="1:63" x14ac:dyDescent="0.2">
      <c r="A1330" s="34">
        <f t="shared" si="320"/>
        <v>2023</v>
      </c>
      <c r="B1330" s="34">
        <f t="shared" si="321"/>
        <v>8</v>
      </c>
      <c r="C1330" s="34">
        <f t="shared" si="322"/>
        <v>21</v>
      </c>
      <c r="D1330" s="25">
        <v>45159</v>
      </c>
      <c r="E1330" s="20">
        <f t="shared" si="323"/>
        <v>0</v>
      </c>
      <c r="F1330" s="26">
        <f t="shared" si="324"/>
        <v>0</v>
      </c>
      <c r="G1330" s="26">
        <f t="shared" si="325"/>
        <v>0</v>
      </c>
      <c r="H1330" s="37">
        <f t="shared" si="326"/>
        <v>0</v>
      </c>
      <c r="I1330" s="26">
        <f t="shared" si="327"/>
        <v>0</v>
      </c>
      <c r="J1330" s="20">
        <f t="shared" si="328"/>
        <v>19800</v>
      </c>
      <c r="K1330" s="20">
        <f t="shared" si="329"/>
        <v>2000</v>
      </c>
      <c r="L1330" s="26">
        <v>1000</v>
      </c>
      <c r="M1330" s="26">
        <v>0</v>
      </c>
      <c r="N1330" s="26">
        <v>1000</v>
      </c>
      <c r="O1330" s="20">
        <f t="shared" si="330"/>
        <v>-2000</v>
      </c>
      <c r="P1330" s="20">
        <f t="shared" si="331"/>
        <v>17800</v>
      </c>
      <c r="Q1330" s="26">
        <v>500</v>
      </c>
      <c r="R1330" s="26">
        <v>5000</v>
      </c>
      <c r="S1330" s="26">
        <v>1000</v>
      </c>
      <c r="T1330" s="26">
        <v>500</v>
      </c>
      <c r="U1330" s="26">
        <v>2000</v>
      </c>
      <c r="V1330" s="26">
        <v>3000</v>
      </c>
      <c r="W1330" s="26">
        <v>0</v>
      </c>
      <c r="X1330" s="26">
        <v>5000</v>
      </c>
      <c r="Y1330" s="26">
        <v>800</v>
      </c>
      <c r="Z1330" s="20">
        <f t="shared" si="332"/>
        <v>-19800</v>
      </c>
      <c r="AA1330" s="26">
        <f t="shared" si="333"/>
        <v>15000</v>
      </c>
      <c r="AB1330" s="26">
        <v>0</v>
      </c>
      <c r="AC1330" s="26">
        <v>15000</v>
      </c>
      <c r="AD1330" s="26">
        <v>0</v>
      </c>
      <c r="AE1330" s="26">
        <v>0</v>
      </c>
      <c r="AF1330" s="26">
        <f t="shared" si="334"/>
        <v>-34800</v>
      </c>
      <c r="AG1330" s="27">
        <f>SUM($AF$2:AF1330)/SUM($AH$2:AH1330)</f>
        <v>-3.3841459744168548E-3</v>
      </c>
      <c r="AH1330" s="28">
        <v>10000000</v>
      </c>
      <c r="AI1330" s="26">
        <f t="shared" si="335"/>
        <v>0</v>
      </c>
      <c r="AJ1330" s="26"/>
      <c r="AK1330" s="26"/>
      <c r="AL1330" s="26"/>
      <c r="AM1330" s="26"/>
      <c r="AN1330" s="26"/>
      <c r="AO1330" s="26"/>
      <c r="AP1330" s="26"/>
      <c r="AQ1330" s="26"/>
      <c r="AR1330" s="26"/>
      <c r="AS1330" s="26"/>
      <c r="AT1330" s="29"/>
      <c r="AU1330" s="29"/>
      <c r="AV1330" s="26"/>
      <c r="AW1330" s="26"/>
      <c r="AX1330" s="26"/>
      <c r="AY1330" s="26"/>
      <c r="AZ1330" s="26"/>
      <c r="BA1330" s="26"/>
      <c r="BB1330" s="26"/>
      <c r="BC1330" s="26"/>
      <c r="BD1330" s="26"/>
      <c r="BE1330" s="26"/>
      <c r="BF1330" s="26"/>
      <c r="BG1330" s="26"/>
      <c r="BH1330" s="26"/>
      <c r="BI1330" s="26"/>
      <c r="BJ1330" s="26"/>
      <c r="BK1330" s="26"/>
    </row>
    <row r="1331" spans="1:63" x14ac:dyDescent="0.2">
      <c r="A1331" s="34">
        <f t="shared" si="320"/>
        <v>2023</v>
      </c>
      <c r="B1331" s="34">
        <f t="shared" si="321"/>
        <v>8</v>
      </c>
      <c r="C1331" s="34">
        <f t="shared" si="322"/>
        <v>22</v>
      </c>
      <c r="D1331" s="25">
        <v>45160</v>
      </c>
      <c r="E1331" s="20">
        <f t="shared" si="323"/>
        <v>0</v>
      </c>
      <c r="F1331" s="26">
        <f t="shared" si="324"/>
        <v>0</v>
      </c>
      <c r="G1331" s="26">
        <f t="shared" si="325"/>
        <v>0</v>
      </c>
      <c r="H1331" s="37">
        <f t="shared" si="326"/>
        <v>0</v>
      </c>
      <c r="I1331" s="26">
        <f t="shared" si="327"/>
        <v>0</v>
      </c>
      <c r="J1331" s="20">
        <f t="shared" si="328"/>
        <v>19800</v>
      </c>
      <c r="K1331" s="20">
        <f t="shared" si="329"/>
        <v>2000</v>
      </c>
      <c r="L1331" s="26">
        <v>1000</v>
      </c>
      <c r="M1331" s="26">
        <v>0</v>
      </c>
      <c r="N1331" s="26">
        <v>1000</v>
      </c>
      <c r="O1331" s="20">
        <f t="shared" si="330"/>
        <v>-2000</v>
      </c>
      <c r="P1331" s="20">
        <f t="shared" si="331"/>
        <v>17800</v>
      </c>
      <c r="Q1331" s="26">
        <v>500</v>
      </c>
      <c r="R1331" s="26">
        <v>5000</v>
      </c>
      <c r="S1331" s="26">
        <v>1000</v>
      </c>
      <c r="T1331" s="26">
        <v>500</v>
      </c>
      <c r="U1331" s="26">
        <v>2000</v>
      </c>
      <c r="V1331" s="26">
        <v>3000</v>
      </c>
      <c r="W1331" s="26">
        <v>0</v>
      </c>
      <c r="X1331" s="26">
        <v>5000</v>
      </c>
      <c r="Y1331" s="26">
        <v>800</v>
      </c>
      <c r="Z1331" s="20">
        <f t="shared" si="332"/>
        <v>-19800</v>
      </c>
      <c r="AA1331" s="26">
        <f t="shared" si="333"/>
        <v>15000</v>
      </c>
      <c r="AB1331" s="26">
        <v>0</v>
      </c>
      <c r="AC1331" s="26">
        <v>15000</v>
      </c>
      <c r="AD1331" s="26">
        <v>0</v>
      </c>
      <c r="AE1331" s="26">
        <v>0</v>
      </c>
      <c r="AF1331" s="26">
        <f t="shared" si="334"/>
        <v>-34800</v>
      </c>
      <c r="AG1331" s="27">
        <f>SUM($AF$2:AF1331)/SUM($AH$2:AH1331)</f>
        <v>-3.384218045112782E-3</v>
      </c>
      <c r="AH1331" s="28">
        <v>10000000</v>
      </c>
      <c r="AI1331" s="26">
        <f t="shared" si="335"/>
        <v>0</v>
      </c>
      <c r="AJ1331" s="26"/>
      <c r="AK1331" s="26"/>
      <c r="AL1331" s="26"/>
      <c r="AM1331" s="26"/>
      <c r="AN1331" s="26"/>
      <c r="AO1331" s="26"/>
      <c r="AP1331" s="26"/>
      <c r="AQ1331" s="26"/>
      <c r="AR1331" s="26"/>
      <c r="AS1331" s="26"/>
      <c r="AT1331" s="29"/>
      <c r="AU1331" s="29"/>
      <c r="AV1331" s="26"/>
      <c r="AW1331" s="26"/>
      <c r="AX1331" s="26"/>
      <c r="AY1331" s="26"/>
      <c r="AZ1331" s="26"/>
      <c r="BA1331" s="26"/>
      <c r="BB1331" s="26"/>
      <c r="BC1331" s="26"/>
      <c r="BD1331" s="26"/>
      <c r="BE1331" s="26"/>
      <c r="BF1331" s="26"/>
      <c r="BG1331" s="26"/>
      <c r="BH1331" s="26"/>
      <c r="BI1331" s="26"/>
      <c r="BJ1331" s="26"/>
      <c r="BK1331" s="26"/>
    </row>
    <row r="1332" spans="1:63" x14ac:dyDescent="0.2">
      <c r="A1332" s="34">
        <f t="shared" si="320"/>
        <v>2023</v>
      </c>
      <c r="B1332" s="34">
        <f t="shared" si="321"/>
        <v>8</v>
      </c>
      <c r="C1332" s="34">
        <f t="shared" si="322"/>
        <v>23</v>
      </c>
      <c r="D1332" s="25">
        <v>45161</v>
      </c>
      <c r="E1332" s="20">
        <f t="shared" si="323"/>
        <v>0</v>
      </c>
      <c r="F1332" s="26">
        <f t="shared" si="324"/>
        <v>0</v>
      </c>
      <c r="G1332" s="26">
        <f t="shared" si="325"/>
        <v>0</v>
      </c>
      <c r="H1332" s="37">
        <f t="shared" si="326"/>
        <v>0</v>
      </c>
      <c r="I1332" s="26">
        <f t="shared" si="327"/>
        <v>0</v>
      </c>
      <c r="J1332" s="20">
        <f t="shared" si="328"/>
        <v>19800</v>
      </c>
      <c r="K1332" s="20">
        <f t="shared" si="329"/>
        <v>2000</v>
      </c>
      <c r="L1332" s="26">
        <v>1000</v>
      </c>
      <c r="M1332" s="26">
        <v>0</v>
      </c>
      <c r="N1332" s="26">
        <v>1000</v>
      </c>
      <c r="O1332" s="20">
        <f t="shared" si="330"/>
        <v>-2000</v>
      </c>
      <c r="P1332" s="20">
        <f t="shared" si="331"/>
        <v>17800</v>
      </c>
      <c r="Q1332" s="26">
        <v>500</v>
      </c>
      <c r="R1332" s="26">
        <v>5000</v>
      </c>
      <c r="S1332" s="26">
        <v>1000</v>
      </c>
      <c r="T1332" s="26">
        <v>500</v>
      </c>
      <c r="U1332" s="26">
        <v>2000</v>
      </c>
      <c r="V1332" s="26">
        <v>3000</v>
      </c>
      <c r="W1332" s="26">
        <v>0</v>
      </c>
      <c r="X1332" s="26">
        <v>5000</v>
      </c>
      <c r="Y1332" s="26">
        <v>800</v>
      </c>
      <c r="Z1332" s="20">
        <f t="shared" si="332"/>
        <v>-19800</v>
      </c>
      <c r="AA1332" s="26">
        <f t="shared" si="333"/>
        <v>15000</v>
      </c>
      <c r="AB1332" s="26">
        <v>0</v>
      </c>
      <c r="AC1332" s="26">
        <v>15000</v>
      </c>
      <c r="AD1332" s="26">
        <v>0</v>
      </c>
      <c r="AE1332" s="26">
        <v>0</v>
      </c>
      <c r="AF1332" s="26">
        <f t="shared" si="334"/>
        <v>-34800</v>
      </c>
      <c r="AG1332" s="27">
        <f>SUM($AF$2:AF1332)/SUM($AH$2:AH1332)</f>
        <v>-3.384290007513148E-3</v>
      </c>
      <c r="AH1332" s="28">
        <v>10000000</v>
      </c>
      <c r="AI1332" s="26">
        <f t="shared" si="335"/>
        <v>0</v>
      </c>
      <c r="AJ1332" s="26"/>
      <c r="AK1332" s="26"/>
      <c r="AL1332" s="26"/>
      <c r="AM1332" s="26"/>
      <c r="AN1332" s="26"/>
      <c r="AO1332" s="26"/>
      <c r="AP1332" s="26"/>
      <c r="AQ1332" s="26"/>
      <c r="AR1332" s="26"/>
      <c r="AS1332" s="26"/>
      <c r="AT1332" s="29"/>
      <c r="AU1332" s="29"/>
      <c r="AV1332" s="26"/>
      <c r="AW1332" s="26"/>
      <c r="AX1332" s="26"/>
      <c r="AY1332" s="26"/>
      <c r="AZ1332" s="26"/>
      <c r="BA1332" s="26"/>
      <c r="BB1332" s="26"/>
      <c r="BC1332" s="26"/>
      <c r="BD1332" s="26"/>
      <c r="BE1332" s="26"/>
      <c r="BF1332" s="26"/>
      <c r="BG1332" s="26"/>
      <c r="BH1332" s="26"/>
      <c r="BI1332" s="26"/>
      <c r="BJ1332" s="26"/>
      <c r="BK1332" s="26"/>
    </row>
    <row r="1333" spans="1:63" x14ac:dyDescent="0.2">
      <c r="A1333" s="34">
        <f t="shared" si="320"/>
        <v>2023</v>
      </c>
      <c r="B1333" s="34">
        <f t="shared" si="321"/>
        <v>8</v>
      </c>
      <c r="C1333" s="34">
        <f t="shared" si="322"/>
        <v>24</v>
      </c>
      <c r="D1333" s="25">
        <v>45162</v>
      </c>
      <c r="E1333" s="20">
        <f t="shared" si="323"/>
        <v>0</v>
      </c>
      <c r="F1333" s="26">
        <f t="shared" si="324"/>
        <v>0</v>
      </c>
      <c r="G1333" s="26">
        <f t="shared" si="325"/>
        <v>0</v>
      </c>
      <c r="H1333" s="37">
        <f t="shared" si="326"/>
        <v>0</v>
      </c>
      <c r="I1333" s="26">
        <f t="shared" si="327"/>
        <v>0</v>
      </c>
      <c r="J1333" s="20">
        <f t="shared" si="328"/>
        <v>19800</v>
      </c>
      <c r="K1333" s="20">
        <f t="shared" si="329"/>
        <v>2000</v>
      </c>
      <c r="L1333" s="26">
        <v>1000</v>
      </c>
      <c r="M1333" s="26">
        <v>0</v>
      </c>
      <c r="N1333" s="26">
        <v>1000</v>
      </c>
      <c r="O1333" s="20">
        <f t="shared" si="330"/>
        <v>-2000</v>
      </c>
      <c r="P1333" s="20">
        <f t="shared" si="331"/>
        <v>17800</v>
      </c>
      <c r="Q1333" s="26">
        <v>500</v>
      </c>
      <c r="R1333" s="26">
        <v>5000</v>
      </c>
      <c r="S1333" s="26">
        <v>1000</v>
      </c>
      <c r="T1333" s="26">
        <v>500</v>
      </c>
      <c r="U1333" s="26">
        <v>2000</v>
      </c>
      <c r="V1333" s="26">
        <v>3000</v>
      </c>
      <c r="W1333" s="26">
        <v>0</v>
      </c>
      <c r="X1333" s="26">
        <v>5000</v>
      </c>
      <c r="Y1333" s="26">
        <v>800</v>
      </c>
      <c r="Z1333" s="20">
        <f t="shared" si="332"/>
        <v>-19800</v>
      </c>
      <c r="AA1333" s="26">
        <f t="shared" si="333"/>
        <v>15000</v>
      </c>
      <c r="AB1333" s="26">
        <v>0</v>
      </c>
      <c r="AC1333" s="26">
        <v>15000</v>
      </c>
      <c r="AD1333" s="26">
        <v>0</v>
      </c>
      <c r="AE1333" s="26">
        <v>0</v>
      </c>
      <c r="AF1333" s="26">
        <f t="shared" si="334"/>
        <v>-34800</v>
      </c>
      <c r="AG1333" s="27">
        <f>SUM($AF$2:AF1333)/SUM($AH$2:AH1333)</f>
        <v>-3.3843618618618621E-3</v>
      </c>
      <c r="AH1333" s="28">
        <v>10000000</v>
      </c>
      <c r="AI1333" s="26">
        <f t="shared" si="335"/>
        <v>0</v>
      </c>
      <c r="AJ1333" s="26"/>
      <c r="AK1333" s="26"/>
      <c r="AL1333" s="26"/>
      <c r="AM1333" s="26"/>
      <c r="AN1333" s="26"/>
      <c r="AO1333" s="26"/>
      <c r="AP1333" s="26"/>
      <c r="AQ1333" s="26"/>
      <c r="AR1333" s="26"/>
      <c r="AS1333" s="26"/>
      <c r="AT1333" s="29"/>
      <c r="AU1333" s="29"/>
      <c r="AV1333" s="26"/>
      <c r="AW1333" s="26"/>
      <c r="AX1333" s="26"/>
      <c r="AY1333" s="26"/>
      <c r="AZ1333" s="26"/>
      <c r="BA1333" s="26"/>
      <c r="BB1333" s="26"/>
      <c r="BC1333" s="26"/>
      <c r="BD1333" s="26"/>
      <c r="BE1333" s="26"/>
      <c r="BF1333" s="26"/>
      <c r="BG1333" s="26"/>
      <c r="BH1333" s="26"/>
      <c r="BI1333" s="26"/>
      <c r="BJ1333" s="26"/>
      <c r="BK1333" s="26"/>
    </row>
    <row r="1334" spans="1:63" x14ac:dyDescent="0.2">
      <c r="A1334" s="34">
        <f t="shared" si="320"/>
        <v>2023</v>
      </c>
      <c r="B1334" s="34">
        <f t="shared" si="321"/>
        <v>8</v>
      </c>
      <c r="C1334" s="34">
        <f t="shared" si="322"/>
        <v>25</v>
      </c>
      <c r="D1334" s="25">
        <v>45163</v>
      </c>
      <c r="E1334" s="20">
        <f t="shared" si="323"/>
        <v>0</v>
      </c>
      <c r="F1334" s="26">
        <f t="shared" si="324"/>
        <v>0</v>
      </c>
      <c r="G1334" s="26">
        <f t="shared" si="325"/>
        <v>0</v>
      </c>
      <c r="H1334" s="37">
        <f t="shared" si="326"/>
        <v>0</v>
      </c>
      <c r="I1334" s="26">
        <f t="shared" si="327"/>
        <v>0</v>
      </c>
      <c r="J1334" s="20">
        <f t="shared" si="328"/>
        <v>19800</v>
      </c>
      <c r="K1334" s="20">
        <f t="shared" si="329"/>
        <v>2000</v>
      </c>
      <c r="L1334" s="26">
        <v>1000</v>
      </c>
      <c r="M1334" s="26">
        <v>0</v>
      </c>
      <c r="N1334" s="26">
        <v>1000</v>
      </c>
      <c r="O1334" s="20">
        <f t="shared" si="330"/>
        <v>-2000</v>
      </c>
      <c r="P1334" s="20">
        <f t="shared" si="331"/>
        <v>17800</v>
      </c>
      <c r="Q1334" s="26">
        <v>500</v>
      </c>
      <c r="R1334" s="26">
        <v>5000</v>
      </c>
      <c r="S1334" s="26">
        <v>1000</v>
      </c>
      <c r="T1334" s="26">
        <v>500</v>
      </c>
      <c r="U1334" s="26">
        <v>2000</v>
      </c>
      <c r="V1334" s="26">
        <v>3000</v>
      </c>
      <c r="W1334" s="26">
        <v>0</v>
      </c>
      <c r="X1334" s="26">
        <v>5000</v>
      </c>
      <c r="Y1334" s="26">
        <v>800</v>
      </c>
      <c r="Z1334" s="20">
        <f t="shared" si="332"/>
        <v>-19800</v>
      </c>
      <c r="AA1334" s="26">
        <f t="shared" si="333"/>
        <v>15000</v>
      </c>
      <c r="AB1334" s="26">
        <v>0</v>
      </c>
      <c r="AC1334" s="26">
        <v>15000</v>
      </c>
      <c r="AD1334" s="26">
        <v>0</v>
      </c>
      <c r="AE1334" s="26">
        <v>0</v>
      </c>
      <c r="AF1334" s="26">
        <f t="shared" si="334"/>
        <v>-34800</v>
      </c>
      <c r="AG1334" s="27">
        <f>SUM($AF$2:AF1334)/SUM($AH$2:AH1334)</f>
        <v>-3.3844336084021005E-3</v>
      </c>
      <c r="AH1334" s="28">
        <v>10000000</v>
      </c>
      <c r="AI1334" s="26">
        <f t="shared" si="335"/>
        <v>0</v>
      </c>
      <c r="AJ1334" s="26"/>
      <c r="AK1334" s="26"/>
      <c r="AL1334" s="26"/>
      <c r="AM1334" s="26"/>
      <c r="AN1334" s="26"/>
      <c r="AO1334" s="26"/>
      <c r="AP1334" s="26"/>
      <c r="AQ1334" s="26"/>
      <c r="AR1334" s="26"/>
      <c r="AS1334" s="26"/>
      <c r="AT1334" s="29"/>
      <c r="AU1334" s="29"/>
      <c r="AV1334" s="26"/>
      <c r="AW1334" s="26"/>
      <c r="AX1334" s="26"/>
      <c r="AY1334" s="26"/>
      <c r="AZ1334" s="26"/>
      <c r="BA1334" s="26"/>
      <c r="BB1334" s="26"/>
      <c r="BC1334" s="26"/>
      <c r="BD1334" s="26"/>
      <c r="BE1334" s="26"/>
      <c r="BF1334" s="26"/>
      <c r="BG1334" s="26"/>
      <c r="BH1334" s="26"/>
      <c r="BI1334" s="26"/>
      <c r="BJ1334" s="26"/>
      <c r="BK1334" s="26"/>
    </row>
    <row r="1335" spans="1:63" x14ac:dyDescent="0.2">
      <c r="A1335" s="34">
        <f t="shared" si="320"/>
        <v>2023</v>
      </c>
      <c r="B1335" s="34">
        <f t="shared" si="321"/>
        <v>8</v>
      </c>
      <c r="C1335" s="34">
        <f t="shared" si="322"/>
        <v>26</v>
      </c>
      <c r="D1335" s="25">
        <v>45164</v>
      </c>
      <c r="E1335" s="20">
        <f t="shared" si="323"/>
        <v>0</v>
      </c>
      <c r="F1335" s="26">
        <f t="shared" si="324"/>
        <v>0</v>
      </c>
      <c r="G1335" s="26">
        <f t="shared" si="325"/>
        <v>0</v>
      </c>
      <c r="H1335" s="37">
        <f t="shared" si="326"/>
        <v>0</v>
      </c>
      <c r="I1335" s="26">
        <f t="shared" si="327"/>
        <v>0</v>
      </c>
      <c r="J1335" s="20">
        <f t="shared" si="328"/>
        <v>19800</v>
      </c>
      <c r="K1335" s="20">
        <f t="shared" si="329"/>
        <v>2000</v>
      </c>
      <c r="L1335" s="26">
        <v>1000</v>
      </c>
      <c r="M1335" s="26">
        <v>0</v>
      </c>
      <c r="N1335" s="26">
        <v>1000</v>
      </c>
      <c r="O1335" s="20">
        <f t="shared" si="330"/>
        <v>-2000</v>
      </c>
      <c r="P1335" s="20">
        <f t="shared" si="331"/>
        <v>17800</v>
      </c>
      <c r="Q1335" s="26">
        <v>500</v>
      </c>
      <c r="R1335" s="26">
        <v>5000</v>
      </c>
      <c r="S1335" s="26">
        <v>1000</v>
      </c>
      <c r="T1335" s="26">
        <v>500</v>
      </c>
      <c r="U1335" s="26">
        <v>2000</v>
      </c>
      <c r="V1335" s="26">
        <v>3000</v>
      </c>
      <c r="W1335" s="26">
        <v>0</v>
      </c>
      <c r="X1335" s="26">
        <v>5000</v>
      </c>
      <c r="Y1335" s="26">
        <v>800</v>
      </c>
      <c r="Z1335" s="20">
        <f t="shared" si="332"/>
        <v>-19800</v>
      </c>
      <c r="AA1335" s="26">
        <f t="shared" si="333"/>
        <v>15000</v>
      </c>
      <c r="AB1335" s="26">
        <v>0</v>
      </c>
      <c r="AC1335" s="26">
        <v>15000</v>
      </c>
      <c r="AD1335" s="26">
        <v>0</v>
      </c>
      <c r="AE1335" s="26">
        <v>0</v>
      </c>
      <c r="AF1335" s="26">
        <f t="shared" si="334"/>
        <v>-34800</v>
      </c>
      <c r="AG1335" s="27">
        <f>SUM($AF$2:AF1335)/SUM($AH$2:AH1335)</f>
        <v>-3.384505247376312E-3</v>
      </c>
      <c r="AH1335" s="28">
        <v>10000000</v>
      </c>
      <c r="AI1335" s="26">
        <f t="shared" si="335"/>
        <v>0</v>
      </c>
      <c r="AJ1335" s="26"/>
      <c r="AK1335" s="26"/>
      <c r="AL1335" s="26"/>
      <c r="AM1335" s="26"/>
      <c r="AN1335" s="26"/>
      <c r="AO1335" s="26"/>
      <c r="AP1335" s="26"/>
      <c r="AQ1335" s="26"/>
      <c r="AR1335" s="26"/>
      <c r="AS1335" s="26"/>
      <c r="AT1335" s="29"/>
      <c r="AU1335" s="29"/>
      <c r="AV1335" s="26"/>
      <c r="AW1335" s="26"/>
      <c r="AX1335" s="26"/>
      <c r="AY1335" s="26"/>
      <c r="AZ1335" s="26"/>
      <c r="BA1335" s="26"/>
      <c r="BB1335" s="26"/>
      <c r="BC1335" s="26"/>
      <c r="BD1335" s="26"/>
      <c r="BE1335" s="26"/>
      <c r="BF1335" s="26"/>
      <c r="BG1335" s="26"/>
      <c r="BH1335" s="26"/>
      <c r="BI1335" s="26"/>
      <c r="BJ1335" s="26"/>
      <c r="BK1335" s="26"/>
    </row>
    <row r="1336" spans="1:63" x14ac:dyDescent="0.2">
      <c r="A1336" s="34">
        <f t="shared" si="320"/>
        <v>2023</v>
      </c>
      <c r="B1336" s="34">
        <f t="shared" si="321"/>
        <v>8</v>
      </c>
      <c r="C1336" s="34">
        <f t="shared" si="322"/>
        <v>27</v>
      </c>
      <c r="D1336" s="25">
        <v>45165</v>
      </c>
      <c r="E1336" s="20">
        <f t="shared" si="323"/>
        <v>0</v>
      </c>
      <c r="F1336" s="26">
        <f t="shared" si="324"/>
        <v>0</v>
      </c>
      <c r="G1336" s="26">
        <f t="shared" si="325"/>
        <v>0</v>
      </c>
      <c r="H1336" s="37">
        <f t="shared" si="326"/>
        <v>0</v>
      </c>
      <c r="I1336" s="26">
        <f t="shared" si="327"/>
        <v>0</v>
      </c>
      <c r="J1336" s="20">
        <f t="shared" si="328"/>
        <v>19800</v>
      </c>
      <c r="K1336" s="20">
        <f t="shared" si="329"/>
        <v>2000</v>
      </c>
      <c r="L1336" s="26">
        <v>1000</v>
      </c>
      <c r="M1336" s="26">
        <v>0</v>
      </c>
      <c r="N1336" s="26">
        <v>1000</v>
      </c>
      <c r="O1336" s="20">
        <f t="shared" si="330"/>
        <v>-2000</v>
      </c>
      <c r="P1336" s="20">
        <f t="shared" si="331"/>
        <v>17800</v>
      </c>
      <c r="Q1336" s="26">
        <v>500</v>
      </c>
      <c r="R1336" s="26">
        <v>5000</v>
      </c>
      <c r="S1336" s="26">
        <v>1000</v>
      </c>
      <c r="T1336" s="26">
        <v>500</v>
      </c>
      <c r="U1336" s="26">
        <v>2000</v>
      </c>
      <c r="V1336" s="26">
        <v>3000</v>
      </c>
      <c r="W1336" s="26">
        <v>0</v>
      </c>
      <c r="X1336" s="26">
        <v>5000</v>
      </c>
      <c r="Y1336" s="26">
        <v>800</v>
      </c>
      <c r="Z1336" s="20">
        <f t="shared" si="332"/>
        <v>-19800</v>
      </c>
      <c r="AA1336" s="26">
        <f t="shared" si="333"/>
        <v>15000</v>
      </c>
      <c r="AB1336" s="26">
        <v>0</v>
      </c>
      <c r="AC1336" s="26">
        <v>15000</v>
      </c>
      <c r="AD1336" s="26">
        <v>0</v>
      </c>
      <c r="AE1336" s="26">
        <v>0</v>
      </c>
      <c r="AF1336" s="26">
        <f t="shared" si="334"/>
        <v>-34800</v>
      </c>
      <c r="AG1336" s="27">
        <f>SUM($AF$2:AF1336)/SUM($AH$2:AH1336)</f>
        <v>-3.384576779026217E-3</v>
      </c>
      <c r="AH1336" s="28">
        <v>10000000</v>
      </c>
      <c r="AI1336" s="26">
        <f t="shared" si="335"/>
        <v>0</v>
      </c>
      <c r="AJ1336" s="26"/>
      <c r="AK1336" s="26"/>
      <c r="AL1336" s="26"/>
      <c r="AM1336" s="26"/>
      <c r="AN1336" s="26"/>
      <c r="AO1336" s="26"/>
      <c r="AP1336" s="26"/>
      <c r="AQ1336" s="26"/>
      <c r="AR1336" s="26"/>
      <c r="AS1336" s="26"/>
      <c r="AT1336" s="29"/>
      <c r="AU1336" s="29"/>
      <c r="AV1336" s="26"/>
      <c r="AW1336" s="26"/>
      <c r="AX1336" s="26"/>
      <c r="AY1336" s="26"/>
      <c r="AZ1336" s="26"/>
      <c r="BA1336" s="26"/>
      <c r="BB1336" s="26"/>
      <c r="BC1336" s="26"/>
      <c r="BD1336" s="26"/>
      <c r="BE1336" s="26"/>
      <c r="BF1336" s="26"/>
      <c r="BG1336" s="26"/>
      <c r="BH1336" s="26"/>
      <c r="BI1336" s="26"/>
      <c r="BJ1336" s="26"/>
      <c r="BK1336" s="26"/>
    </row>
    <row r="1337" spans="1:63" x14ac:dyDescent="0.2">
      <c r="A1337" s="34">
        <f t="shared" si="320"/>
        <v>2023</v>
      </c>
      <c r="B1337" s="34">
        <f t="shared" si="321"/>
        <v>8</v>
      </c>
      <c r="C1337" s="34">
        <f t="shared" si="322"/>
        <v>28</v>
      </c>
      <c r="D1337" s="25">
        <v>45166</v>
      </c>
      <c r="E1337" s="20">
        <f t="shared" si="323"/>
        <v>0</v>
      </c>
      <c r="F1337" s="26">
        <f t="shared" si="324"/>
        <v>0</v>
      </c>
      <c r="G1337" s="26">
        <f t="shared" si="325"/>
        <v>0</v>
      </c>
      <c r="H1337" s="37">
        <f t="shared" si="326"/>
        <v>0</v>
      </c>
      <c r="I1337" s="26">
        <f t="shared" si="327"/>
        <v>0</v>
      </c>
      <c r="J1337" s="20">
        <f t="shared" si="328"/>
        <v>19800</v>
      </c>
      <c r="K1337" s="20">
        <f t="shared" si="329"/>
        <v>2000</v>
      </c>
      <c r="L1337" s="26">
        <v>1000</v>
      </c>
      <c r="M1337" s="26">
        <v>0</v>
      </c>
      <c r="N1337" s="26">
        <v>1000</v>
      </c>
      <c r="O1337" s="20">
        <f t="shared" si="330"/>
        <v>-2000</v>
      </c>
      <c r="P1337" s="20">
        <f t="shared" si="331"/>
        <v>17800</v>
      </c>
      <c r="Q1337" s="26">
        <v>500</v>
      </c>
      <c r="R1337" s="26">
        <v>5000</v>
      </c>
      <c r="S1337" s="26">
        <v>1000</v>
      </c>
      <c r="T1337" s="26">
        <v>500</v>
      </c>
      <c r="U1337" s="26">
        <v>2000</v>
      </c>
      <c r="V1337" s="26">
        <v>3000</v>
      </c>
      <c r="W1337" s="26">
        <v>0</v>
      </c>
      <c r="X1337" s="26">
        <v>5000</v>
      </c>
      <c r="Y1337" s="26">
        <v>800</v>
      </c>
      <c r="Z1337" s="20">
        <f t="shared" si="332"/>
        <v>-19800</v>
      </c>
      <c r="AA1337" s="26">
        <f t="shared" si="333"/>
        <v>15000</v>
      </c>
      <c r="AB1337" s="26">
        <v>0</v>
      </c>
      <c r="AC1337" s="26">
        <v>15000</v>
      </c>
      <c r="AD1337" s="26">
        <v>0</v>
      </c>
      <c r="AE1337" s="26">
        <v>0</v>
      </c>
      <c r="AF1337" s="26">
        <f t="shared" si="334"/>
        <v>-34800</v>
      </c>
      <c r="AG1337" s="27">
        <f>SUM($AF$2:AF1337)/SUM($AH$2:AH1337)</f>
        <v>-3.3846482035928146E-3</v>
      </c>
      <c r="AH1337" s="28">
        <v>10000000</v>
      </c>
      <c r="AI1337" s="26">
        <f t="shared" si="335"/>
        <v>0</v>
      </c>
      <c r="AJ1337" s="26"/>
      <c r="AK1337" s="26"/>
      <c r="AL1337" s="26"/>
      <c r="AM1337" s="26"/>
      <c r="AN1337" s="26"/>
      <c r="AO1337" s="26"/>
      <c r="AP1337" s="26"/>
      <c r="AQ1337" s="26"/>
      <c r="AR1337" s="26"/>
      <c r="AS1337" s="26"/>
      <c r="AT1337" s="29"/>
      <c r="AU1337" s="29"/>
      <c r="AV1337" s="26"/>
      <c r="AW1337" s="26"/>
      <c r="AX1337" s="26"/>
      <c r="AY1337" s="26"/>
      <c r="AZ1337" s="26"/>
      <c r="BA1337" s="26"/>
      <c r="BB1337" s="26"/>
      <c r="BC1337" s="26"/>
      <c r="BD1337" s="26"/>
      <c r="BE1337" s="26"/>
      <c r="BF1337" s="26"/>
      <c r="BG1337" s="26"/>
      <c r="BH1337" s="26"/>
      <c r="BI1337" s="26"/>
      <c r="BJ1337" s="26"/>
      <c r="BK1337" s="26"/>
    </row>
    <row r="1338" spans="1:63" x14ac:dyDescent="0.2">
      <c r="A1338" s="34">
        <f t="shared" si="320"/>
        <v>2023</v>
      </c>
      <c r="B1338" s="34">
        <f t="shared" si="321"/>
        <v>8</v>
      </c>
      <c r="C1338" s="34">
        <f t="shared" si="322"/>
        <v>29</v>
      </c>
      <c r="D1338" s="25">
        <v>45167</v>
      </c>
      <c r="E1338" s="20">
        <f t="shared" si="323"/>
        <v>0</v>
      </c>
      <c r="F1338" s="26">
        <f t="shared" si="324"/>
        <v>0</v>
      </c>
      <c r="G1338" s="26">
        <f t="shared" si="325"/>
        <v>0</v>
      </c>
      <c r="H1338" s="37">
        <f t="shared" si="326"/>
        <v>0</v>
      </c>
      <c r="I1338" s="26">
        <f t="shared" si="327"/>
        <v>0</v>
      </c>
      <c r="J1338" s="20">
        <f t="shared" si="328"/>
        <v>19800</v>
      </c>
      <c r="K1338" s="20">
        <f t="shared" si="329"/>
        <v>2000</v>
      </c>
      <c r="L1338" s="26">
        <v>1000</v>
      </c>
      <c r="M1338" s="26">
        <v>0</v>
      </c>
      <c r="N1338" s="26">
        <v>1000</v>
      </c>
      <c r="O1338" s="20">
        <f t="shared" si="330"/>
        <v>-2000</v>
      </c>
      <c r="P1338" s="20">
        <f t="shared" si="331"/>
        <v>17800</v>
      </c>
      <c r="Q1338" s="26">
        <v>500</v>
      </c>
      <c r="R1338" s="26">
        <v>5000</v>
      </c>
      <c r="S1338" s="26">
        <v>1000</v>
      </c>
      <c r="T1338" s="26">
        <v>500</v>
      </c>
      <c r="U1338" s="26">
        <v>2000</v>
      </c>
      <c r="V1338" s="26">
        <v>3000</v>
      </c>
      <c r="W1338" s="26">
        <v>0</v>
      </c>
      <c r="X1338" s="26">
        <v>5000</v>
      </c>
      <c r="Y1338" s="26">
        <v>800</v>
      </c>
      <c r="Z1338" s="20">
        <f t="shared" si="332"/>
        <v>-19800</v>
      </c>
      <c r="AA1338" s="26">
        <f t="shared" si="333"/>
        <v>15000</v>
      </c>
      <c r="AB1338" s="26">
        <v>0</v>
      </c>
      <c r="AC1338" s="26">
        <v>15000</v>
      </c>
      <c r="AD1338" s="26">
        <v>0</v>
      </c>
      <c r="AE1338" s="26">
        <v>0</v>
      </c>
      <c r="AF1338" s="26">
        <f t="shared" si="334"/>
        <v>-34800</v>
      </c>
      <c r="AG1338" s="27">
        <f>SUM($AF$2:AF1338)/SUM($AH$2:AH1338)</f>
        <v>-3.3847195213163798E-3</v>
      </c>
      <c r="AH1338" s="28">
        <v>10000000</v>
      </c>
      <c r="AI1338" s="26">
        <f t="shared" si="335"/>
        <v>0</v>
      </c>
      <c r="AJ1338" s="26"/>
      <c r="AK1338" s="26"/>
      <c r="AL1338" s="26"/>
      <c r="AM1338" s="26"/>
      <c r="AN1338" s="26"/>
      <c r="AO1338" s="26"/>
      <c r="AP1338" s="26"/>
      <c r="AQ1338" s="26"/>
      <c r="AR1338" s="26"/>
      <c r="AS1338" s="26"/>
      <c r="AT1338" s="29"/>
      <c r="AU1338" s="29"/>
      <c r="AV1338" s="26"/>
      <c r="AW1338" s="26"/>
      <c r="AX1338" s="26"/>
      <c r="AY1338" s="26"/>
      <c r="AZ1338" s="26"/>
      <c r="BA1338" s="26"/>
      <c r="BB1338" s="26"/>
      <c r="BC1338" s="26"/>
      <c r="BD1338" s="26"/>
      <c r="BE1338" s="26"/>
      <c r="BF1338" s="26"/>
      <c r="BG1338" s="26"/>
      <c r="BH1338" s="26"/>
      <c r="BI1338" s="26"/>
      <c r="BJ1338" s="26"/>
      <c r="BK1338" s="26"/>
    </row>
    <row r="1339" spans="1:63" x14ac:dyDescent="0.2">
      <c r="A1339" s="34">
        <f t="shared" si="320"/>
        <v>2023</v>
      </c>
      <c r="B1339" s="34">
        <f t="shared" si="321"/>
        <v>8</v>
      </c>
      <c r="C1339" s="34">
        <f t="shared" si="322"/>
        <v>30</v>
      </c>
      <c r="D1339" s="25">
        <v>45168</v>
      </c>
      <c r="E1339" s="20">
        <f t="shared" si="323"/>
        <v>10100</v>
      </c>
      <c r="F1339" s="26">
        <f t="shared" si="324"/>
        <v>10000</v>
      </c>
      <c r="G1339" s="26">
        <f t="shared" si="325"/>
        <v>100</v>
      </c>
      <c r="H1339" s="37">
        <f t="shared" si="326"/>
        <v>1</v>
      </c>
      <c r="I1339" s="26">
        <f t="shared" si="327"/>
        <v>10000</v>
      </c>
      <c r="J1339" s="20">
        <f t="shared" si="328"/>
        <v>19800</v>
      </c>
      <c r="K1339" s="20">
        <f t="shared" si="329"/>
        <v>2000</v>
      </c>
      <c r="L1339" s="26">
        <v>1000</v>
      </c>
      <c r="M1339" s="26">
        <v>0</v>
      </c>
      <c r="N1339" s="26">
        <v>1000</v>
      </c>
      <c r="O1339" s="20">
        <f t="shared" si="330"/>
        <v>8100</v>
      </c>
      <c r="P1339" s="20">
        <f t="shared" si="331"/>
        <v>17800</v>
      </c>
      <c r="Q1339" s="26">
        <v>500</v>
      </c>
      <c r="R1339" s="26">
        <v>5000</v>
      </c>
      <c r="S1339" s="26">
        <v>1000</v>
      </c>
      <c r="T1339" s="26">
        <v>500</v>
      </c>
      <c r="U1339" s="26">
        <v>2000</v>
      </c>
      <c r="V1339" s="26">
        <v>3000</v>
      </c>
      <c r="W1339" s="26">
        <v>0</v>
      </c>
      <c r="X1339" s="26">
        <v>5000</v>
      </c>
      <c r="Y1339" s="26">
        <v>800</v>
      </c>
      <c r="Z1339" s="20">
        <f t="shared" si="332"/>
        <v>-9700</v>
      </c>
      <c r="AA1339" s="26">
        <f t="shared" si="333"/>
        <v>15000</v>
      </c>
      <c r="AB1339" s="26">
        <v>0</v>
      </c>
      <c r="AC1339" s="26">
        <v>15000</v>
      </c>
      <c r="AD1339" s="26">
        <v>0</v>
      </c>
      <c r="AE1339" s="26">
        <v>0</v>
      </c>
      <c r="AF1339" s="26">
        <f t="shared" si="334"/>
        <v>-24700</v>
      </c>
      <c r="AG1339" s="27">
        <f>SUM($AF$2:AF1339)/SUM($AH$2:AH1339)</f>
        <v>-3.3840358744394619E-3</v>
      </c>
      <c r="AH1339" s="28">
        <v>10000000</v>
      </c>
      <c r="AI1339" s="26">
        <f t="shared" si="335"/>
        <v>0</v>
      </c>
      <c r="AJ1339" s="26"/>
      <c r="AK1339" s="26"/>
      <c r="AL1339" s="26"/>
      <c r="AM1339" s="26"/>
      <c r="AN1339" s="26"/>
      <c r="AO1339" s="26"/>
      <c r="AP1339" s="26"/>
      <c r="AQ1339" s="26"/>
      <c r="AR1339" s="26"/>
      <c r="AS1339" s="26"/>
      <c r="AT1339" s="29"/>
      <c r="AU1339" s="29"/>
      <c r="AV1339" s="26"/>
      <c r="AW1339" s="26"/>
      <c r="AX1339" s="26"/>
      <c r="AY1339" s="26"/>
      <c r="AZ1339" s="26"/>
      <c r="BA1339" s="26"/>
      <c r="BB1339" s="26"/>
      <c r="BC1339" s="26"/>
      <c r="BD1339" s="26"/>
      <c r="BE1339" s="26"/>
      <c r="BF1339" s="26"/>
      <c r="BG1339" s="26"/>
      <c r="BH1339" s="26"/>
      <c r="BI1339" s="26"/>
      <c r="BJ1339" s="26"/>
      <c r="BK1339" s="26"/>
    </row>
    <row r="1340" spans="1:63" x14ac:dyDescent="0.2">
      <c r="A1340" s="34">
        <f t="shared" si="320"/>
        <v>2023</v>
      </c>
      <c r="B1340" s="34">
        <f t="shared" si="321"/>
        <v>8</v>
      </c>
      <c r="C1340" s="34">
        <f t="shared" si="322"/>
        <v>31</v>
      </c>
      <c r="D1340" s="25">
        <v>45169</v>
      </c>
      <c r="E1340" s="20">
        <f t="shared" si="323"/>
        <v>0</v>
      </c>
      <c r="F1340" s="26">
        <f t="shared" si="324"/>
        <v>0</v>
      </c>
      <c r="G1340" s="26">
        <f t="shared" si="325"/>
        <v>0</v>
      </c>
      <c r="H1340" s="37">
        <f t="shared" si="326"/>
        <v>0</v>
      </c>
      <c r="I1340" s="26">
        <f t="shared" si="327"/>
        <v>0</v>
      </c>
      <c r="J1340" s="20">
        <f t="shared" si="328"/>
        <v>19800</v>
      </c>
      <c r="K1340" s="20">
        <f t="shared" si="329"/>
        <v>2000</v>
      </c>
      <c r="L1340" s="26">
        <v>1000</v>
      </c>
      <c r="M1340" s="26">
        <v>0</v>
      </c>
      <c r="N1340" s="26">
        <v>1000</v>
      </c>
      <c r="O1340" s="20">
        <f t="shared" si="330"/>
        <v>-2000</v>
      </c>
      <c r="P1340" s="20">
        <f t="shared" si="331"/>
        <v>17800</v>
      </c>
      <c r="Q1340" s="26">
        <v>500</v>
      </c>
      <c r="R1340" s="26">
        <v>5000</v>
      </c>
      <c r="S1340" s="26">
        <v>1000</v>
      </c>
      <c r="T1340" s="26">
        <v>500</v>
      </c>
      <c r="U1340" s="26">
        <v>2000</v>
      </c>
      <c r="V1340" s="26">
        <v>3000</v>
      </c>
      <c r="W1340" s="26">
        <v>0</v>
      </c>
      <c r="X1340" s="26">
        <v>5000</v>
      </c>
      <c r="Y1340" s="26">
        <v>800</v>
      </c>
      <c r="Z1340" s="20">
        <f t="shared" si="332"/>
        <v>-19800</v>
      </c>
      <c r="AA1340" s="26">
        <f t="shared" si="333"/>
        <v>15000</v>
      </c>
      <c r="AB1340" s="26">
        <v>0</v>
      </c>
      <c r="AC1340" s="26">
        <v>15000</v>
      </c>
      <c r="AD1340" s="26">
        <v>0</v>
      </c>
      <c r="AE1340" s="26">
        <v>0</v>
      </c>
      <c r="AF1340" s="26">
        <f t="shared" si="334"/>
        <v>-34800</v>
      </c>
      <c r="AG1340" s="27">
        <f>SUM($AF$2:AF1340)/SUM($AH$2:AH1340)</f>
        <v>-3.3841075429424943E-3</v>
      </c>
      <c r="AH1340" s="28">
        <v>10000000</v>
      </c>
      <c r="AI1340" s="26">
        <f t="shared" si="335"/>
        <v>0</v>
      </c>
      <c r="AJ1340" s="26"/>
      <c r="AK1340" s="26"/>
      <c r="AL1340" s="26"/>
      <c r="AM1340" s="26"/>
      <c r="AN1340" s="26"/>
      <c r="AO1340" s="26"/>
      <c r="AP1340" s="26"/>
      <c r="AQ1340" s="26"/>
      <c r="AR1340" s="26"/>
      <c r="AS1340" s="26"/>
      <c r="AT1340" s="29"/>
      <c r="AU1340" s="29"/>
      <c r="AV1340" s="26"/>
      <c r="AW1340" s="26"/>
      <c r="AX1340" s="26"/>
      <c r="AY1340" s="26"/>
      <c r="AZ1340" s="26"/>
      <c r="BA1340" s="26"/>
      <c r="BB1340" s="26"/>
      <c r="BC1340" s="26"/>
      <c r="BD1340" s="26"/>
      <c r="BE1340" s="26"/>
      <c r="BF1340" s="26"/>
      <c r="BG1340" s="26"/>
      <c r="BH1340" s="26"/>
      <c r="BI1340" s="26"/>
      <c r="BJ1340" s="26"/>
      <c r="BK1340" s="26"/>
    </row>
    <row r="1341" spans="1:63" x14ac:dyDescent="0.2">
      <c r="A1341" s="34">
        <f t="shared" si="320"/>
        <v>2023</v>
      </c>
      <c r="B1341" s="34">
        <f t="shared" si="321"/>
        <v>9</v>
      </c>
      <c r="C1341" s="34">
        <f t="shared" si="322"/>
        <v>1</v>
      </c>
      <c r="D1341" s="25">
        <v>45170</v>
      </c>
      <c r="E1341" s="20">
        <f t="shared" si="323"/>
        <v>10000</v>
      </c>
      <c r="F1341" s="26">
        <f t="shared" si="324"/>
        <v>10000</v>
      </c>
      <c r="G1341" s="26">
        <f t="shared" si="325"/>
        <v>0</v>
      </c>
      <c r="H1341" s="37">
        <f t="shared" si="326"/>
        <v>1</v>
      </c>
      <c r="I1341" s="26">
        <f t="shared" si="327"/>
        <v>10000</v>
      </c>
      <c r="J1341" s="20">
        <f t="shared" si="328"/>
        <v>19800</v>
      </c>
      <c r="K1341" s="20">
        <f t="shared" si="329"/>
        <v>2000</v>
      </c>
      <c r="L1341" s="26">
        <v>1000</v>
      </c>
      <c r="M1341" s="26">
        <v>0</v>
      </c>
      <c r="N1341" s="26">
        <v>1000</v>
      </c>
      <c r="O1341" s="20">
        <f t="shared" si="330"/>
        <v>8000</v>
      </c>
      <c r="P1341" s="20">
        <f t="shared" si="331"/>
        <v>17800</v>
      </c>
      <c r="Q1341" s="26">
        <v>500</v>
      </c>
      <c r="R1341" s="26">
        <v>5000</v>
      </c>
      <c r="S1341" s="26">
        <v>1000</v>
      </c>
      <c r="T1341" s="26">
        <v>500</v>
      </c>
      <c r="U1341" s="26">
        <v>2000</v>
      </c>
      <c r="V1341" s="26">
        <v>3000</v>
      </c>
      <c r="W1341" s="26">
        <v>0</v>
      </c>
      <c r="X1341" s="26">
        <v>5000</v>
      </c>
      <c r="Y1341" s="26">
        <v>800</v>
      </c>
      <c r="Z1341" s="20">
        <f t="shared" si="332"/>
        <v>-9800</v>
      </c>
      <c r="AA1341" s="26">
        <f t="shared" si="333"/>
        <v>15000</v>
      </c>
      <c r="AB1341" s="26">
        <v>0</v>
      </c>
      <c r="AC1341" s="26">
        <v>15000</v>
      </c>
      <c r="AD1341" s="26">
        <v>0</v>
      </c>
      <c r="AE1341" s="26">
        <v>0</v>
      </c>
      <c r="AF1341" s="26">
        <f t="shared" si="334"/>
        <v>-24800</v>
      </c>
      <c r="AG1341" s="27">
        <f>SUM($AF$2:AF1341)/SUM($AH$2:AH1341)</f>
        <v>-3.3834328358208956E-3</v>
      </c>
      <c r="AH1341" s="28">
        <v>10000000</v>
      </c>
      <c r="AI1341" s="26">
        <f t="shared" si="335"/>
        <v>0</v>
      </c>
      <c r="AJ1341" s="26"/>
      <c r="AK1341" s="26"/>
      <c r="AL1341" s="26"/>
      <c r="AM1341" s="26"/>
      <c r="AN1341" s="26"/>
      <c r="AO1341" s="26"/>
      <c r="AP1341" s="26"/>
      <c r="AQ1341" s="26"/>
      <c r="AR1341" s="26"/>
      <c r="AS1341" s="26"/>
      <c r="AT1341" s="29"/>
      <c r="AU1341" s="29"/>
      <c r="AV1341" s="26"/>
      <c r="AW1341" s="26"/>
      <c r="AX1341" s="26"/>
      <c r="AY1341" s="26"/>
      <c r="AZ1341" s="26"/>
      <c r="BA1341" s="26"/>
      <c r="BB1341" s="26"/>
      <c r="BC1341" s="26"/>
      <c r="BD1341" s="26"/>
      <c r="BE1341" s="26"/>
      <c r="BF1341" s="26"/>
      <c r="BG1341" s="26"/>
      <c r="BH1341" s="26"/>
      <c r="BI1341" s="26"/>
      <c r="BJ1341" s="26"/>
      <c r="BK1341" s="26"/>
    </row>
    <row r="1342" spans="1:63" x14ac:dyDescent="0.2">
      <c r="A1342" s="34">
        <f t="shared" si="320"/>
        <v>2023</v>
      </c>
      <c r="B1342" s="34">
        <f t="shared" si="321"/>
        <v>9</v>
      </c>
      <c r="C1342" s="34">
        <f t="shared" si="322"/>
        <v>2</v>
      </c>
      <c r="D1342" s="25">
        <v>45171</v>
      </c>
      <c r="E1342" s="20">
        <f t="shared" si="323"/>
        <v>0</v>
      </c>
      <c r="F1342" s="26">
        <f t="shared" si="324"/>
        <v>0</v>
      </c>
      <c r="G1342" s="26">
        <f t="shared" si="325"/>
        <v>0</v>
      </c>
      <c r="H1342" s="37">
        <f t="shared" si="326"/>
        <v>0</v>
      </c>
      <c r="I1342" s="26">
        <f t="shared" si="327"/>
        <v>0</v>
      </c>
      <c r="J1342" s="20">
        <f t="shared" si="328"/>
        <v>19800</v>
      </c>
      <c r="K1342" s="20">
        <f t="shared" si="329"/>
        <v>2000</v>
      </c>
      <c r="L1342" s="26">
        <v>1000</v>
      </c>
      <c r="M1342" s="26">
        <v>0</v>
      </c>
      <c r="N1342" s="26">
        <v>1000</v>
      </c>
      <c r="O1342" s="20">
        <f t="shared" si="330"/>
        <v>-2000</v>
      </c>
      <c r="P1342" s="20">
        <f t="shared" si="331"/>
        <v>17800</v>
      </c>
      <c r="Q1342" s="26">
        <v>500</v>
      </c>
      <c r="R1342" s="26">
        <v>5000</v>
      </c>
      <c r="S1342" s="26">
        <v>1000</v>
      </c>
      <c r="T1342" s="26">
        <v>500</v>
      </c>
      <c r="U1342" s="26">
        <v>2000</v>
      </c>
      <c r="V1342" s="26">
        <v>3000</v>
      </c>
      <c r="W1342" s="26">
        <v>0</v>
      </c>
      <c r="X1342" s="26">
        <v>5000</v>
      </c>
      <c r="Y1342" s="26">
        <v>800</v>
      </c>
      <c r="Z1342" s="20">
        <f t="shared" si="332"/>
        <v>-19800</v>
      </c>
      <c r="AA1342" s="26">
        <f t="shared" si="333"/>
        <v>15000</v>
      </c>
      <c r="AB1342" s="26">
        <v>0</v>
      </c>
      <c r="AC1342" s="26">
        <v>15000</v>
      </c>
      <c r="AD1342" s="26">
        <v>0</v>
      </c>
      <c r="AE1342" s="26">
        <v>0</v>
      </c>
      <c r="AF1342" s="26">
        <f t="shared" si="334"/>
        <v>-34800</v>
      </c>
      <c r="AG1342" s="27">
        <f>SUM($AF$2:AF1342)/SUM($AH$2:AH1342)</f>
        <v>-3.3835048471290083E-3</v>
      </c>
      <c r="AH1342" s="28">
        <v>10000000</v>
      </c>
      <c r="AI1342" s="26">
        <f t="shared" si="335"/>
        <v>0</v>
      </c>
      <c r="AJ1342" s="26"/>
      <c r="AK1342" s="26"/>
      <c r="AL1342" s="26"/>
      <c r="AM1342" s="26"/>
      <c r="AN1342" s="26"/>
      <c r="AO1342" s="26"/>
      <c r="AP1342" s="26"/>
      <c r="AQ1342" s="26"/>
      <c r="AR1342" s="26"/>
      <c r="AS1342" s="26"/>
      <c r="AT1342" s="29"/>
      <c r="AU1342" s="29"/>
      <c r="AV1342" s="26"/>
      <c r="AW1342" s="26"/>
      <c r="AX1342" s="26"/>
      <c r="AY1342" s="26"/>
      <c r="AZ1342" s="26"/>
      <c r="BA1342" s="26"/>
      <c r="BB1342" s="26"/>
      <c r="BC1342" s="26"/>
      <c r="BD1342" s="26"/>
      <c r="BE1342" s="26"/>
      <c r="BF1342" s="26"/>
      <c r="BG1342" s="26"/>
      <c r="BH1342" s="26"/>
      <c r="BI1342" s="26"/>
      <c r="BJ1342" s="26"/>
      <c r="BK1342" s="26"/>
    </row>
    <row r="1343" spans="1:63" x14ac:dyDescent="0.2">
      <c r="A1343" s="34">
        <f t="shared" si="320"/>
        <v>2023</v>
      </c>
      <c r="B1343" s="34">
        <f t="shared" si="321"/>
        <v>9</v>
      </c>
      <c r="C1343" s="34">
        <f t="shared" si="322"/>
        <v>3</v>
      </c>
      <c r="D1343" s="25">
        <v>45172</v>
      </c>
      <c r="E1343" s="20">
        <f t="shared" si="323"/>
        <v>0</v>
      </c>
      <c r="F1343" s="26">
        <f t="shared" si="324"/>
        <v>0</v>
      </c>
      <c r="G1343" s="26">
        <f t="shared" si="325"/>
        <v>0</v>
      </c>
      <c r="H1343" s="37">
        <f t="shared" si="326"/>
        <v>0</v>
      </c>
      <c r="I1343" s="26">
        <f t="shared" si="327"/>
        <v>0</v>
      </c>
      <c r="J1343" s="20">
        <f t="shared" si="328"/>
        <v>19800</v>
      </c>
      <c r="K1343" s="20">
        <f t="shared" si="329"/>
        <v>2000</v>
      </c>
      <c r="L1343" s="26">
        <v>1000</v>
      </c>
      <c r="M1343" s="26">
        <v>0</v>
      </c>
      <c r="N1343" s="26">
        <v>1000</v>
      </c>
      <c r="O1343" s="20">
        <f t="shared" si="330"/>
        <v>-2000</v>
      </c>
      <c r="P1343" s="20">
        <f t="shared" si="331"/>
        <v>17800</v>
      </c>
      <c r="Q1343" s="26">
        <v>500</v>
      </c>
      <c r="R1343" s="26">
        <v>5000</v>
      </c>
      <c r="S1343" s="26">
        <v>1000</v>
      </c>
      <c r="T1343" s="26">
        <v>500</v>
      </c>
      <c r="U1343" s="26">
        <v>2000</v>
      </c>
      <c r="V1343" s="26">
        <v>3000</v>
      </c>
      <c r="W1343" s="26">
        <v>0</v>
      </c>
      <c r="X1343" s="26">
        <v>5000</v>
      </c>
      <c r="Y1343" s="26">
        <v>800</v>
      </c>
      <c r="Z1343" s="20">
        <f t="shared" si="332"/>
        <v>-19800</v>
      </c>
      <c r="AA1343" s="26">
        <f t="shared" si="333"/>
        <v>15000</v>
      </c>
      <c r="AB1343" s="26">
        <v>0</v>
      </c>
      <c r="AC1343" s="26">
        <v>15000</v>
      </c>
      <c r="AD1343" s="26">
        <v>0</v>
      </c>
      <c r="AE1343" s="26">
        <v>0</v>
      </c>
      <c r="AF1343" s="26">
        <f t="shared" si="334"/>
        <v>-34800</v>
      </c>
      <c r="AG1343" s="27">
        <f>SUM($AF$2:AF1343)/SUM($AH$2:AH1343)</f>
        <v>-3.3835767511177345E-3</v>
      </c>
      <c r="AH1343" s="28">
        <v>10000000</v>
      </c>
      <c r="AI1343" s="26">
        <f t="shared" si="335"/>
        <v>0</v>
      </c>
      <c r="AJ1343" s="26"/>
      <c r="AK1343" s="26"/>
      <c r="AL1343" s="26"/>
      <c r="AM1343" s="26"/>
      <c r="AN1343" s="26"/>
      <c r="AO1343" s="26"/>
      <c r="AP1343" s="26"/>
      <c r="AQ1343" s="26"/>
      <c r="AR1343" s="26"/>
      <c r="AS1343" s="26"/>
      <c r="AT1343" s="29"/>
      <c r="AU1343" s="29"/>
      <c r="AV1343" s="26"/>
      <c r="AW1343" s="26"/>
      <c r="AX1343" s="26"/>
      <c r="AY1343" s="26"/>
      <c r="AZ1343" s="26"/>
      <c r="BA1343" s="26"/>
      <c r="BB1343" s="26"/>
      <c r="BC1343" s="26"/>
      <c r="BD1343" s="26"/>
      <c r="BE1343" s="26"/>
      <c r="BF1343" s="26"/>
      <c r="BG1343" s="26"/>
      <c r="BH1343" s="26"/>
      <c r="BI1343" s="26"/>
      <c r="BJ1343" s="26"/>
      <c r="BK1343" s="26"/>
    </row>
    <row r="1344" spans="1:63" x14ac:dyDescent="0.2">
      <c r="A1344" s="34">
        <f t="shared" si="320"/>
        <v>2023</v>
      </c>
      <c r="B1344" s="34">
        <f t="shared" si="321"/>
        <v>9</v>
      </c>
      <c r="C1344" s="34">
        <f t="shared" si="322"/>
        <v>4</v>
      </c>
      <c r="D1344" s="25">
        <v>45173</v>
      </c>
      <c r="E1344" s="20">
        <f t="shared" si="323"/>
        <v>0</v>
      </c>
      <c r="F1344" s="26">
        <f t="shared" si="324"/>
        <v>0</v>
      </c>
      <c r="G1344" s="26">
        <f t="shared" si="325"/>
        <v>0</v>
      </c>
      <c r="H1344" s="37">
        <f t="shared" si="326"/>
        <v>0</v>
      </c>
      <c r="I1344" s="26">
        <f t="shared" si="327"/>
        <v>0</v>
      </c>
      <c r="J1344" s="20">
        <f t="shared" si="328"/>
        <v>19800</v>
      </c>
      <c r="K1344" s="20">
        <f t="shared" si="329"/>
        <v>2000</v>
      </c>
      <c r="L1344" s="26">
        <v>1000</v>
      </c>
      <c r="M1344" s="26">
        <v>0</v>
      </c>
      <c r="N1344" s="26">
        <v>1000</v>
      </c>
      <c r="O1344" s="20">
        <f t="shared" si="330"/>
        <v>-2000</v>
      </c>
      <c r="P1344" s="20">
        <f t="shared" si="331"/>
        <v>17800</v>
      </c>
      <c r="Q1344" s="26">
        <v>500</v>
      </c>
      <c r="R1344" s="26">
        <v>5000</v>
      </c>
      <c r="S1344" s="26">
        <v>1000</v>
      </c>
      <c r="T1344" s="26">
        <v>500</v>
      </c>
      <c r="U1344" s="26">
        <v>2000</v>
      </c>
      <c r="V1344" s="26">
        <v>3000</v>
      </c>
      <c r="W1344" s="26">
        <v>0</v>
      </c>
      <c r="X1344" s="26">
        <v>5000</v>
      </c>
      <c r="Y1344" s="26">
        <v>800</v>
      </c>
      <c r="Z1344" s="20">
        <f t="shared" si="332"/>
        <v>-19800</v>
      </c>
      <c r="AA1344" s="26">
        <f t="shared" si="333"/>
        <v>15000</v>
      </c>
      <c r="AB1344" s="26">
        <v>0</v>
      </c>
      <c r="AC1344" s="26">
        <v>15000</v>
      </c>
      <c r="AD1344" s="26">
        <v>0</v>
      </c>
      <c r="AE1344" s="26">
        <v>0</v>
      </c>
      <c r="AF1344" s="26">
        <f t="shared" si="334"/>
        <v>-34800</v>
      </c>
      <c r="AG1344" s="27">
        <f>SUM($AF$2:AF1344)/SUM($AH$2:AH1344)</f>
        <v>-3.3836485480268057E-3</v>
      </c>
      <c r="AH1344" s="28">
        <v>10000000</v>
      </c>
      <c r="AI1344" s="26">
        <f t="shared" si="335"/>
        <v>0</v>
      </c>
      <c r="AJ1344" s="26"/>
      <c r="AK1344" s="26"/>
      <c r="AL1344" s="26"/>
      <c r="AM1344" s="26"/>
      <c r="AN1344" s="26"/>
      <c r="AO1344" s="26"/>
      <c r="AP1344" s="26"/>
      <c r="AQ1344" s="26"/>
      <c r="AR1344" s="26"/>
      <c r="AS1344" s="26"/>
      <c r="AT1344" s="29"/>
      <c r="AU1344" s="29"/>
      <c r="AV1344" s="26"/>
      <c r="AW1344" s="26"/>
      <c r="AX1344" s="26"/>
      <c r="AY1344" s="26"/>
      <c r="AZ1344" s="26"/>
      <c r="BA1344" s="26"/>
      <c r="BB1344" s="26"/>
      <c r="BC1344" s="26"/>
      <c r="BD1344" s="26"/>
      <c r="BE1344" s="26"/>
      <c r="BF1344" s="26"/>
      <c r="BG1344" s="26"/>
      <c r="BH1344" s="26"/>
      <c r="BI1344" s="26"/>
      <c r="BJ1344" s="26"/>
      <c r="BK1344" s="26"/>
    </row>
    <row r="1345" spans="1:63" x14ac:dyDescent="0.2">
      <c r="A1345" s="34">
        <f t="shared" si="320"/>
        <v>2023</v>
      </c>
      <c r="B1345" s="34">
        <f t="shared" si="321"/>
        <v>9</v>
      </c>
      <c r="C1345" s="34">
        <f t="shared" si="322"/>
        <v>5</v>
      </c>
      <c r="D1345" s="25">
        <v>45174</v>
      </c>
      <c r="E1345" s="20">
        <f t="shared" si="323"/>
        <v>0</v>
      </c>
      <c r="F1345" s="26">
        <f t="shared" si="324"/>
        <v>0</v>
      </c>
      <c r="G1345" s="26">
        <f t="shared" si="325"/>
        <v>0</v>
      </c>
      <c r="H1345" s="37">
        <f t="shared" si="326"/>
        <v>0</v>
      </c>
      <c r="I1345" s="26">
        <f t="shared" si="327"/>
        <v>0</v>
      </c>
      <c r="J1345" s="20">
        <f t="shared" si="328"/>
        <v>19800</v>
      </c>
      <c r="K1345" s="20">
        <f t="shared" si="329"/>
        <v>2000</v>
      </c>
      <c r="L1345" s="26">
        <v>1000</v>
      </c>
      <c r="M1345" s="26">
        <v>0</v>
      </c>
      <c r="N1345" s="26">
        <v>1000</v>
      </c>
      <c r="O1345" s="20">
        <f t="shared" si="330"/>
        <v>-2000</v>
      </c>
      <c r="P1345" s="20">
        <f t="shared" si="331"/>
        <v>17800</v>
      </c>
      <c r="Q1345" s="26">
        <v>500</v>
      </c>
      <c r="R1345" s="26">
        <v>5000</v>
      </c>
      <c r="S1345" s="26">
        <v>1000</v>
      </c>
      <c r="T1345" s="26">
        <v>500</v>
      </c>
      <c r="U1345" s="26">
        <v>2000</v>
      </c>
      <c r="V1345" s="26">
        <v>3000</v>
      </c>
      <c r="W1345" s="26">
        <v>0</v>
      </c>
      <c r="X1345" s="26">
        <v>5000</v>
      </c>
      <c r="Y1345" s="26">
        <v>800</v>
      </c>
      <c r="Z1345" s="20">
        <f t="shared" si="332"/>
        <v>-19800</v>
      </c>
      <c r="AA1345" s="26">
        <f t="shared" si="333"/>
        <v>15000</v>
      </c>
      <c r="AB1345" s="26">
        <v>0</v>
      </c>
      <c r="AC1345" s="26">
        <v>15000</v>
      </c>
      <c r="AD1345" s="26">
        <v>0</v>
      </c>
      <c r="AE1345" s="26">
        <v>0</v>
      </c>
      <c r="AF1345" s="26">
        <f t="shared" si="334"/>
        <v>-34800</v>
      </c>
      <c r="AG1345" s="27">
        <f>SUM($AF$2:AF1345)/SUM($AH$2:AH1345)</f>
        <v>-3.3837202380952382E-3</v>
      </c>
      <c r="AH1345" s="28">
        <v>10000000</v>
      </c>
      <c r="AI1345" s="26">
        <f t="shared" si="335"/>
        <v>0</v>
      </c>
      <c r="AJ1345" s="26"/>
      <c r="AK1345" s="26"/>
      <c r="AL1345" s="26"/>
      <c r="AM1345" s="26"/>
      <c r="AN1345" s="26"/>
      <c r="AO1345" s="26"/>
      <c r="AP1345" s="26"/>
      <c r="AQ1345" s="26"/>
      <c r="AR1345" s="26"/>
      <c r="AS1345" s="26"/>
      <c r="AT1345" s="29"/>
      <c r="AU1345" s="29"/>
      <c r="AV1345" s="26"/>
      <c r="AW1345" s="26"/>
      <c r="AX1345" s="26"/>
      <c r="AY1345" s="26"/>
      <c r="AZ1345" s="26"/>
      <c r="BA1345" s="26"/>
      <c r="BB1345" s="26"/>
      <c r="BC1345" s="26"/>
      <c r="BD1345" s="26"/>
      <c r="BE1345" s="26"/>
      <c r="BF1345" s="26"/>
      <c r="BG1345" s="26"/>
      <c r="BH1345" s="26"/>
      <c r="BI1345" s="26"/>
      <c r="BJ1345" s="26"/>
      <c r="BK1345" s="26"/>
    </row>
    <row r="1346" spans="1:63" x14ac:dyDescent="0.2">
      <c r="A1346" s="34">
        <f t="shared" si="320"/>
        <v>2023</v>
      </c>
      <c r="B1346" s="34">
        <f t="shared" si="321"/>
        <v>9</v>
      </c>
      <c r="C1346" s="34">
        <f t="shared" si="322"/>
        <v>6</v>
      </c>
      <c r="D1346" s="25">
        <v>45175</v>
      </c>
      <c r="E1346" s="20">
        <f t="shared" si="323"/>
        <v>0</v>
      </c>
      <c r="F1346" s="26">
        <f t="shared" si="324"/>
        <v>0</v>
      </c>
      <c r="G1346" s="26">
        <f t="shared" si="325"/>
        <v>0</v>
      </c>
      <c r="H1346" s="37">
        <f t="shared" si="326"/>
        <v>0</v>
      </c>
      <c r="I1346" s="26">
        <f t="shared" si="327"/>
        <v>0</v>
      </c>
      <c r="J1346" s="20">
        <f t="shared" si="328"/>
        <v>19800</v>
      </c>
      <c r="K1346" s="20">
        <f t="shared" si="329"/>
        <v>2000</v>
      </c>
      <c r="L1346" s="26">
        <v>1000</v>
      </c>
      <c r="M1346" s="26">
        <v>0</v>
      </c>
      <c r="N1346" s="26">
        <v>1000</v>
      </c>
      <c r="O1346" s="20">
        <f t="shared" si="330"/>
        <v>-2000</v>
      </c>
      <c r="P1346" s="20">
        <f t="shared" si="331"/>
        <v>17800</v>
      </c>
      <c r="Q1346" s="26">
        <v>500</v>
      </c>
      <c r="R1346" s="26">
        <v>5000</v>
      </c>
      <c r="S1346" s="26">
        <v>1000</v>
      </c>
      <c r="T1346" s="26">
        <v>500</v>
      </c>
      <c r="U1346" s="26">
        <v>2000</v>
      </c>
      <c r="V1346" s="26">
        <v>3000</v>
      </c>
      <c r="W1346" s="26">
        <v>0</v>
      </c>
      <c r="X1346" s="26">
        <v>5000</v>
      </c>
      <c r="Y1346" s="26">
        <v>800</v>
      </c>
      <c r="Z1346" s="20">
        <f t="shared" si="332"/>
        <v>-19800</v>
      </c>
      <c r="AA1346" s="26">
        <f t="shared" si="333"/>
        <v>15000</v>
      </c>
      <c r="AB1346" s="26">
        <v>0</v>
      </c>
      <c r="AC1346" s="26">
        <v>15000</v>
      </c>
      <c r="AD1346" s="26">
        <v>0</v>
      </c>
      <c r="AE1346" s="26">
        <v>0</v>
      </c>
      <c r="AF1346" s="26">
        <f t="shared" si="334"/>
        <v>-34800</v>
      </c>
      <c r="AG1346" s="27">
        <f>SUM($AF$2:AF1346)/SUM($AH$2:AH1346)</f>
        <v>-3.3837918215613382E-3</v>
      </c>
      <c r="AH1346" s="28">
        <v>10000000</v>
      </c>
      <c r="AI1346" s="26">
        <f t="shared" si="335"/>
        <v>0</v>
      </c>
      <c r="AJ1346" s="26"/>
      <c r="AK1346" s="26"/>
      <c r="AL1346" s="26"/>
      <c r="AM1346" s="26"/>
      <c r="AN1346" s="26"/>
      <c r="AO1346" s="26"/>
      <c r="AP1346" s="26"/>
      <c r="AQ1346" s="26"/>
      <c r="AR1346" s="26"/>
      <c r="AS1346" s="26"/>
      <c r="AT1346" s="29"/>
      <c r="AU1346" s="29"/>
      <c r="AV1346" s="26"/>
      <c r="AW1346" s="26"/>
      <c r="AX1346" s="26"/>
      <c r="AY1346" s="26"/>
      <c r="AZ1346" s="26"/>
      <c r="BA1346" s="26"/>
      <c r="BB1346" s="26"/>
      <c r="BC1346" s="26"/>
      <c r="BD1346" s="26"/>
      <c r="BE1346" s="26"/>
      <c r="BF1346" s="26"/>
      <c r="BG1346" s="26"/>
      <c r="BH1346" s="26"/>
      <c r="BI1346" s="26"/>
      <c r="BJ1346" s="26"/>
      <c r="BK1346" s="26"/>
    </row>
    <row r="1347" spans="1:63" x14ac:dyDescent="0.2">
      <c r="A1347" s="34">
        <f t="shared" ref="A1347:A1410" si="336">YEAR(D1347)</f>
        <v>2023</v>
      </c>
      <c r="B1347" s="34">
        <f t="shared" ref="B1347:B1410" si="337">MONTH(D1347)</f>
        <v>9</v>
      </c>
      <c r="C1347" s="34">
        <f t="shared" ref="C1347:C1410" si="338">DAY(D1347)</f>
        <v>7</v>
      </c>
      <c r="D1347" s="25">
        <v>45176</v>
      </c>
      <c r="E1347" s="20">
        <f t="shared" ref="E1347:E1410" si="339">SUM(F1347:G1347)</f>
        <v>0</v>
      </c>
      <c r="F1347" s="26">
        <f t="shared" ref="F1347:F1410" si="340">IF(OR($C1347=1,$C1347=15,$C1347=30),10000,0)</f>
        <v>0</v>
      </c>
      <c r="G1347" s="26">
        <f t="shared" ref="G1347:G1410" si="341">IF($C1347=30,100,0)</f>
        <v>0</v>
      </c>
      <c r="H1347" s="37">
        <f t="shared" ref="H1347:H1410" si="342">IF(OR($C1347=1,$C1347=15,$C1347=30),1,0)</f>
        <v>0</v>
      </c>
      <c r="I1347" s="26">
        <f t="shared" ref="I1347:I1410" si="343">IFERROR(F1347/H1347,0)</f>
        <v>0</v>
      </c>
      <c r="J1347" s="20">
        <f t="shared" ref="J1347:J1410" si="344">K1347+P1347</f>
        <v>19800</v>
      </c>
      <c r="K1347" s="20">
        <f t="shared" ref="K1347:K1410" si="345">SUM(L1347:N1347)</f>
        <v>2000</v>
      </c>
      <c r="L1347" s="26">
        <v>1000</v>
      </c>
      <c r="M1347" s="26">
        <v>0</v>
      </c>
      <c r="N1347" s="26">
        <v>1000</v>
      </c>
      <c r="O1347" s="20">
        <f t="shared" ref="O1347:O1410" si="346">E1347-K1347</f>
        <v>-2000</v>
      </c>
      <c r="P1347" s="20">
        <f t="shared" ref="P1347:P1410" si="347">SUM(Q1347:Y1347)</f>
        <v>17800</v>
      </c>
      <c r="Q1347" s="26">
        <v>500</v>
      </c>
      <c r="R1347" s="26">
        <v>5000</v>
      </c>
      <c r="S1347" s="26">
        <v>1000</v>
      </c>
      <c r="T1347" s="26">
        <v>500</v>
      </c>
      <c r="U1347" s="26">
        <v>2000</v>
      </c>
      <c r="V1347" s="26">
        <v>3000</v>
      </c>
      <c r="W1347" s="26">
        <v>0</v>
      </c>
      <c r="X1347" s="26">
        <v>5000</v>
      </c>
      <c r="Y1347" s="26">
        <v>800</v>
      </c>
      <c r="Z1347" s="20">
        <f t="shared" ref="Z1347:Z1410" si="348">O1347-P1347</f>
        <v>-19800</v>
      </c>
      <c r="AA1347" s="26">
        <f t="shared" ref="AA1347:AA1410" si="349">SUM(AB1347:AE1347)</f>
        <v>15000</v>
      </c>
      <c r="AB1347" s="26">
        <v>0</v>
      </c>
      <c r="AC1347" s="26">
        <v>15000</v>
      </c>
      <c r="AD1347" s="26">
        <v>0</v>
      </c>
      <c r="AE1347" s="26">
        <v>0</v>
      </c>
      <c r="AF1347" s="26">
        <f t="shared" ref="AF1347:AF1410" si="350">Z1347-AA1347</f>
        <v>-34800</v>
      </c>
      <c r="AG1347" s="27">
        <f>SUM($AF$2:AF1347)/SUM($AH$2:AH1347)</f>
        <v>-3.3838632986627044E-3</v>
      </c>
      <c r="AH1347" s="28">
        <v>10000000</v>
      </c>
      <c r="AI1347" s="26">
        <f t="shared" ref="AI1347:AI1410" si="351">AJ1347-AK1347</f>
        <v>0</v>
      </c>
      <c r="AJ1347" s="26"/>
      <c r="AK1347" s="26"/>
      <c r="AL1347" s="26"/>
      <c r="AM1347" s="26"/>
      <c r="AN1347" s="26"/>
      <c r="AO1347" s="26"/>
      <c r="AP1347" s="26"/>
      <c r="AQ1347" s="26"/>
      <c r="AR1347" s="26"/>
      <c r="AS1347" s="26"/>
      <c r="AT1347" s="29"/>
      <c r="AU1347" s="29"/>
      <c r="AV1347" s="26"/>
      <c r="AW1347" s="26"/>
      <c r="AX1347" s="26"/>
      <c r="AY1347" s="26"/>
      <c r="AZ1347" s="26"/>
      <c r="BA1347" s="26"/>
      <c r="BB1347" s="26"/>
      <c r="BC1347" s="26"/>
      <c r="BD1347" s="26"/>
      <c r="BE1347" s="26"/>
      <c r="BF1347" s="26"/>
      <c r="BG1347" s="26"/>
      <c r="BH1347" s="26"/>
      <c r="BI1347" s="26"/>
      <c r="BJ1347" s="26"/>
      <c r="BK1347" s="26"/>
    </row>
    <row r="1348" spans="1:63" x14ac:dyDescent="0.2">
      <c r="A1348" s="34">
        <f t="shared" si="336"/>
        <v>2023</v>
      </c>
      <c r="B1348" s="34">
        <f t="shared" si="337"/>
        <v>9</v>
      </c>
      <c r="C1348" s="34">
        <f t="shared" si="338"/>
        <v>8</v>
      </c>
      <c r="D1348" s="25">
        <v>45177</v>
      </c>
      <c r="E1348" s="20">
        <f t="shared" si="339"/>
        <v>0</v>
      </c>
      <c r="F1348" s="26">
        <f t="shared" si="340"/>
        <v>0</v>
      </c>
      <c r="G1348" s="26">
        <f t="shared" si="341"/>
        <v>0</v>
      </c>
      <c r="H1348" s="37">
        <f t="shared" si="342"/>
        <v>0</v>
      </c>
      <c r="I1348" s="26">
        <f t="shared" si="343"/>
        <v>0</v>
      </c>
      <c r="J1348" s="20">
        <f t="shared" si="344"/>
        <v>19800</v>
      </c>
      <c r="K1348" s="20">
        <f t="shared" si="345"/>
        <v>2000</v>
      </c>
      <c r="L1348" s="26">
        <v>1000</v>
      </c>
      <c r="M1348" s="26">
        <v>0</v>
      </c>
      <c r="N1348" s="26">
        <v>1000</v>
      </c>
      <c r="O1348" s="20">
        <f t="shared" si="346"/>
        <v>-2000</v>
      </c>
      <c r="P1348" s="20">
        <f t="shared" si="347"/>
        <v>17800</v>
      </c>
      <c r="Q1348" s="26">
        <v>500</v>
      </c>
      <c r="R1348" s="26">
        <v>5000</v>
      </c>
      <c r="S1348" s="26">
        <v>1000</v>
      </c>
      <c r="T1348" s="26">
        <v>500</v>
      </c>
      <c r="U1348" s="26">
        <v>2000</v>
      </c>
      <c r="V1348" s="26">
        <v>3000</v>
      </c>
      <c r="W1348" s="26">
        <v>0</v>
      </c>
      <c r="X1348" s="26">
        <v>5000</v>
      </c>
      <c r="Y1348" s="26">
        <v>800</v>
      </c>
      <c r="Z1348" s="20">
        <f t="shared" si="348"/>
        <v>-19800</v>
      </c>
      <c r="AA1348" s="26">
        <f t="shared" si="349"/>
        <v>15000</v>
      </c>
      <c r="AB1348" s="26">
        <v>0</v>
      </c>
      <c r="AC1348" s="26">
        <v>15000</v>
      </c>
      <c r="AD1348" s="26">
        <v>0</v>
      </c>
      <c r="AE1348" s="26">
        <v>0</v>
      </c>
      <c r="AF1348" s="26">
        <f t="shared" si="350"/>
        <v>-34800</v>
      </c>
      <c r="AG1348" s="27">
        <f>SUM($AF$2:AF1348)/SUM($AH$2:AH1348)</f>
        <v>-3.3839346696362287E-3</v>
      </c>
      <c r="AH1348" s="28">
        <v>10000000</v>
      </c>
      <c r="AI1348" s="26">
        <f t="shared" si="351"/>
        <v>0</v>
      </c>
      <c r="AJ1348" s="26"/>
      <c r="AK1348" s="26"/>
      <c r="AL1348" s="26"/>
      <c r="AM1348" s="26"/>
      <c r="AN1348" s="26"/>
      <c r="AO1348" s="26"/>
      <c r="AP1348" s="26"/>
      <c r="AQ1348" s="26"/>
      <c r="AR1348" s="26"/>
      <c r="AS1348" s="26"/>
      <c r="AT1348" s="29"/>
      <c r="AU1348" s="29"/>
      <c r="AV1348" s="26"/>
      <c r="AW1348" s="26"/>
      <c r="AX1348" s="26"/>
      <c r="AY1348" s="26"/>
      <c r="AZ1348" s="26"/>
      <c r="BA1348" s="26"/>
      <c r="BB1348" s="26"/>
      <c r="BC1348" s="26"/>
      <c r="BD1348" s="26"/>
      <c r="BE1348" s="26"/>
      <c r="BF1348" s="26"/>
      <c r="BG1348" s="26"/>
      <c r="BH1348" s="26"/>
      <c r="BI1348" s="26"/>
      <c r="BJ1348" s="26"/>
      <c r="BK1348" s="26"/>
    </row>
    <row r="1349" spans="1:63" x14ac:dyDescent="0.2">
      <c r="A1349" s="34">
        <f t="shared" si="336"/>
        <v>2023</v>
      </c>
      <c r="B1349" s="34">
        <f t="shared" si="337"/>
        <v>9</v>
      </c>
      <c r="C1349" s="34">
        <f t="shared" si="338"/>
        <v>9</v>
      </c>
      <c r="D1349" s="25">
        <v>45178</v>
      </c>
      <c r="E1349" s="20">
        <f t="shared" si="339"/>
        <v>0</v>
      </c>
      <c r="F1349" s="26">
        <f t="shared" si="340"/>
        <v>0</v>
      </c>
      <c r="G1349" s="26">
        <f t="shared" si="341"/>
        <v>0</v>
      </c>
      <c r="H1349" s="37">
        <f t="shared" si="342"/>
        <v>0</v>
      </c>
      <c r="I1349" s="26">
        <f t="shared" si="343"/>
        <v>0</v>
      </c>
      <c r="J1349" s="20">
        <f t="shared" si="344"/>
        <v>19800</v>
      </c>
      <c r="K1349" s="20">
        <f t="shared" si="345"/>
        <v>2000</v>
      </c>
      <c r="L1349" s="26">
        <v>1000</v>
      </c>
      <c r="M1349" s="26">
        <v>0</v>
      </c>
      <c r="N1349" s="26">
        <v>1000</v>
      </c>
      <c r="O1349" s="20">
        <f t="shared" si="346"/>
        <v>-2000</v>
      </c>
      <c r="P1349" s="20">
        <f t="shared" si="347"/>
        <v>17800</v>
      </c>
      <c r="Q1349" s="26">
        <v>500</v>
      </c>
      <c r="R1349" s="26">
        <v>5000</v>
      </c>
      <c r="S1349" s="26">
        <v>1000</v>
      </c>
      <c r="T1349" s="26">
        <v>500</v>
      </c>
      <c r="U1349" s="26">
        <v>2000</v>
      </c>
      <c r="V1349" s="26">
        <v>3000</v>
      </c>
      <c r="W1349" s="26">
        <v>0</v>
      </c>
      <c r="X1349" s="26">
        <v>5000</v>
      </c>
      <c r="Y1349" s="26">
        <v>800</v>
      </c>
      <c r="Z1349" s="20">
        <f t="shared" si="348"/>
        <v>-19800</v>
      </c>
      <c r="AA1349" s="26">
        <f t="shared" si="349"/>
        <v>15000</v>
      </c>
      <c r="AB1349" s="26">
        <v>0</v>
      </c>
      <c r="AC1349" s="26">
        <v>15000</v>
      </c>
      <c r="AD1349" s="26">
        <v>0</v>
      </c>
      <c r="AE1349" s="26">
        <v>0</v>
      </c>
      <c r="AF1349" s="26">
        <f t="shared" si="350"/>
        <v>-34800</v>
      </c>
      <c r="AG1349" s="27">
        <f>SUM($AF$2:AF1349)/SUM($AH$2:AH1349)</f>
        <v>-3.3840059347181009E-3</v>
      </c>
      <c r="AH1349" s="28">
        <v>10000000</v>
      </c>
      <c r="AI1349" s="26">
        <f t="shared" si="351"/>
        <v>0</v>
      </c>
      <c r="AJ1349" s="26"/>
      <c r="AK1349" s="26"/>
      <c r="AL1349" s="26"/>
      <c r="AM1349" s="26"/>
      <c r="AN1349" s="26"/>
      <c r="AO1349" s="26"/>
      <c r="AP1349" s="26"/>
      <c r="AQ1349" s="26"/>
      <c r="AR1349" s="26"/>
      <c r="AS1349" s="26"/>
      <c r="AT1349" s="29"/>
      <c r="AU1349" s="29"/>
      <c r="AV1349" s="26"/>
      <c r="AW1349" s="26"/>
      <c r="AX1349" s="26"/>
      <c r="AY1349" s="26"/>
      <c r="AZ1349" s="26"/>
      <c r="BA1349" s="26"/>
      <c r="BB1349" s="26"/>
      <c r="BC1349" s="26"/>
      <c r="BD1349" s="26"/>
      <c r="BE1349" s="26"/>
      <c r="BF1349" s="26"/>
      <c r="BG1349" s="26"/>
      <c r="BH1349" s="26"/>
      <c r="BI1349" s="26"/>
      <c r="BJ1349" s="26"/>
      <c r="BK1349" s="26"/>
    </row>
    <row r="1350" spans="1:63" x14ac:dyDescent="0.2">
      <c r="A1350" s="34">
        <f t="shared" si="336"/>
        <v>2023</v>
      </c>
      <c r="B1350" s="34">
        <f t="shared" si="337"/>
        <v>9</v>
      </c>
      <c r="C1350" s="34">
        <f t="shared" si="338"/>
        <v>10</v>
      </c>
      <c r="D1350" s="25">
        <v>45179</v>
      </c>
      <c r="E1350" s="20">
        <f t="shared" si="339"/>
        <v>0</v>
      </c>
      <c r="F1350" s="26">
        <f t="shared" si="340"/>
        <v>0</v>
      </c>
      <c r="G1350" s="26">
        <f t="shared" si="341"/>
        <v>0</v>
      </c>
      <c r="H1350" s="37">
        <f t="shared" si="342"/>
        <v>0</v>
      </c>
      <c r="I1350" s="26">
        <f t="shared" si="343"/>
        <v>0</v>
      </c>
      <c r="J1350" s="20">
        <f t="shared" si="344"/>
        <v>19800</v>
      </c>
      <c r="K1350" s="20">
        <f t="shared" si="345"/>
        <v>2000</v>
      </c>
      <c r="L1350" s="26">
        <v>1000</v>
      </c>
      <c r="M1350" s="26">
        <v>0</v>
      </c>
      <c r="N1350" s="26">
        <v>1000</v>
      </c>
      <c r="O1350" s="20">
        <f t="shared" si="346"/>
        <v>-2000</v>
      </c>
      <c r="P1350" s="20">
        <f t="shared" si="347"/>
        <v>17800</v>
      </c>
      <c r="Q1350" s="26">
        <v>500</v>
      </c>
      <c r="R1350" s="26">
        <v>5000</v>
      </c>
      <c r="S1350" s="26">
        <v>1000</v>
      </c>
      <c r="T1350" s="26">
        <v>500</v>
      </c>
      <c r="U1350" s="26">
        <v>2000</v>
      </c>
      <c r="V1350" s="26">
        <v>3000</v>
      </c>
      <c r="W1350" s="26">
        <v>0</v>
      </c>
      <c r="X1350" s="26">
        <v>5000</v>
      </c>
      <c r="Y1350" s="26">
        <v>800</v>
      </c>
      <c r="Z1350" s="20">
        <f t="shared" si="348"/>
        <v>-19800</v>
      </c>
      <c r="AA1350" s="26">
        <f t="shared" si="349"/>
        <v>15000</v>
      </c>
      <c r="AB1350" s="26">
        <v>0</v>
      </c>
      <c r="AC1350" s="26">
        <v>15000</v>
      </c>
      <c r="AD1350" s="26">
        <v>0</v>
      </c>
      <c r="AE1350" s="26">
        <v>0</v>
      </c>
      <c r="AF1350" s="26">
        <f t="shared" si="350"/>
        <v>-34800</v>
      </c>
      <c r="AG1350" s="27">
        <f>SUM($AF$2:AF1350)/SUM($AH$2:AH1350)</f>
        <v>-3.38407709414381E-3</v>
      </c>
      <c r="AH1350" s="28">
        <v>10000000</v>
      </c>
      <c r="AI1350" s="26">
        <f t="shared" si="351"/>
        <v>0</v>
      </c>
      <c r="AJ1350" s="26"/>
      <c r="AK1350" s="26"/>
      <c r="AL1350" s="26"/>
      <c r="AM1350" s="26"/>
      <c r="AN1350" s="26"/>
      <c r="AO1350" s="26"/>
      <c r="AP1350" s="26"/>
      <c r="AQ1350" s="26"/>
      <c r="AR1350" s="26"/>
      <c r="AS1350" s="26"/>
      <c r="AT1350" s="29"/>
      <c r="AU1350" s="29"/>
      <c r="AV1350" s="26"/>
      <c r="AW1350" s="26"/>
      <c r="AX1350" s="26"/>
      <c r="AY1350" s="26"/>
      <c r="AZ1350" s="26"/>
      <c r="BA1350" s="26"/>
      <c r="BB1350" s="26"/>
      <c r="BC1350" s="26"/>
      <c r="BD1350" s="26"/>
      <c r="BE1350" s="26"/>
      <c r="BF1350" s="26"/>
      <c r="BG1350" s="26"/>
      <c r="BH1350" s="26"/>
      <c r="BI1350" s="26"/>
      <c r="BJ1350" s="26"/>
      <c r="BK1350" s="26"/>
    </row>
    <row r="1351" spans="1:63" x14ac:dyDescent="0.2">
      <c r="A1351" s="34">
        <f t="shared" si="336"/>
        <v>2023</v>
      </c>
      <c r="B1351" s="34">
        <f t="shared" si="337"/>
        <v>9</v>
      </c>
      <c r="C1351" s="34">
        <f t="shared" si="338"/>
        <v>11</v>
      </c>
      <c r="D1351" s="25">
        <v>45180</v>
      </c>
      <c r="E1351" s="20">
        <f t="shared" si="339"/>
        <v>0</v>
      </c>
      <c r="F1351" s="26">
        <f t="shared" si="340"/>
        <v>0</v>
      </c>
      <c r="G1351" s="26">
        <f t="shared" si="341"/>
        <v>0</v>
      </c>
      <c r="H1351" s="37">
        <f t="shared" si="342"/>
        <v>0</v>
      </c>
      <c r="I1351" s="26">
        <f t="shared" si="343"/>
        <v>0</v>
      </c>
      <c r="J1351" s="20">
        <f t="shared" si="344"/>
        <v>19800</v>
      </c>
      <c r="K1351" s="20">
        <f t="shared" si="345"/>
        <v>2000</v>
      </c>
      <c r="L1351" s="26">
        <v>1000</v>
      </c>
      <c r="M1351" s="26">
        <v>0</v>
      </c>
      <c r="N1351" s="26">
        <v>1000</v>
      </c>
      <c r="O1351" s="20">
        <f t="shared" si="346"/>
        <v>-2000</v>
      </c>
      <c r="P1351" s="20">
        <f t="shared" si="347"/>
        <v>17800</v>
      </c>
      <c r="Q1351" s="26">
        <v>500</v>
      </c>
      <c r="R1351" s="26">
        <v>5000</v>
      </c>
      <c r="S1351" s="26">
        <v>1000</v>
      </c>
      <c r="T1351" s="26">
        <v>500</v>
      </c>
      <c r="U1351" s="26">
        <v>2000</v>
      </c>
      <c r="V1351" s="26">
        <v>3000</v>
      </c>
      <c r="W1351" s="26">
        <v>0</v>
      </c>
      <c r="X1351" s="26">
        <v>5000</v>
      </c>
      <c r="Y1351" s="26">
        <v>800</v>
      </c>
      <c r="Z1351" s="20">
        <f t="shared" si="348"/>
        <v>-19800</v>
      </c>
      <c r="AA1351" s="26">
        <f t="shared" si="349"/>
        <v>15000</v>
      </c>
      <c r="AB1351" s="26">
        <v>0</v>
      </c>
      <c r="AC1351" s="26">
        <v>15000</v>
      </c>
      <c r="AD1351" s="26">
        <v>0</v>
      </c>
      <c r="AE1351" s="26">
        <v>0</v>
      </c>
      <c r="AF1351" s="26">
        <f t="shared" si="350"/>
        <v>-34800</v>
      </c>
      <c r="AG1351" s="27">
        <f>SUM($AF$2:AF1351)/SUM($AH$2:AH1351)</f>
        <v>-3.3841481481481483E-3</v>
      </c>
      <c r="AH1351" s="28">
        <v>10000000</v>
      </c>
      <c r="AI1351" s="26">
        <f t="shared" si="351"/>
        <v>0</v>
      </c>
      <c r="AJ1351" s="26"/>
      <c r="AK1351" s="26"/>
      <c r="AL1351" s="26"/>
      <c r="AM1351" s="26"/>
      <c r="AN1351" s="26"/>
      <c r="AO1351" s="26"/>
      <c r="AP1351" s="26"/>
      <c r="AQ1351" s="26"/>
      <c r="AR1351" s="26"/>
      <c r="AS1351" s="26"/>
      <c r="AT1351" s="29"/>
      <c r="AU1351" s="29"/>
      <c r="AV1351" s="26"/>
      <c r="AW1351" s="26"/>
      <c r="AX1351" s="26"/>
      <c r="AY1351" s="26"/>
      <c r="AZ1351" s="26"/>
      <c r="BA1351" s="26"/>
      <c r="BB1351" s="26"/>
      <c r="BC1351" s="26"/>
      <c r="BD1351" s="26"/>
      <c r="BE1351" s="26"/>
      <c r="BF1351" s="26"/>
      <c r="BG1351" s="26"/>
      <c r="BH1351" s="26"/>
      <c r="BI1351" s="26"/>
      <c r="BJ1351" s="26"/>
      <c r="BK1351" s="26"/>
    </row>
    <row r="1352" spans="1:63" x14ac:dyDescent="0.2">
      <c r="A1352" s="34">
        <f t="shared" si="336"/>
        <v>2023</v>
      </c>
      <c r="B1352" s="34">
        <f t="shared" si="337"/>
        <v>9</v>
      </c>
      <c r="C1352" s="34">
        <f t="shared" si="338"/>
        <v>12</v>
      </c>
      <c r="D1352" s="25">
        <v>45181</v>
      </c>
      <c r="E1352" s="20">
        <f t="shared" si="339"/>
        <v>0</v>
      </c>
      <c r="F1352" s="26">
        <f t="shared" si="340"/>
        <v>0</v>
      </c>
      <c r="G1352" s="26">
        <f t="shared" si="341"/>
        <v>0</v>
      </c>
      <c r="H1352" s="37">
        <f t="shared" si="342"/>
        <v>0</v>
      </c>
      <c r="I1352" s="26">
        <f t="shared" si="343"/>
        <v>0</v>
      </c>
      <c r="J1352" s="20">
        <f t="shared" si="344"/>
        <v>19800</v>
      </c>
      <c r="K1352" s="20">
        <f t="shared" si="345"/>
        <v>2000</v>
      </c>
      <c r="L1352" s="26">
        <v>1000</v>
      </c>
      <c r="M1352" s="26">
        <v>0</v>
      </c>
      <c r="N1352" s="26">
        <v>1000</v>
      </c>
      <c r="O1352" s="20">
        <f t="shared" si="346"/>
        <v>-2000</v>
      </c>
      <c r="P1352" s="20">
        <f t="shared" si="347"/>
        <v>17800</v>
      </c>
      <c r="Q1352" s="26">
        <v>500</v>
      </c>
      <c r="R1352" s="26">
        <v>5000</v>
      </c>
      <c r="S1352" s="26">
        <v>1000</v>
      </c>
      <c r="T1352" s="26">
        <v>500</v>
      </c>
      <c r="U1352" s="26">
        <v>2000</v>
      </c>
      <c r="V1352" s="26">
        <v>3000</v>
      </c>
      <c r="W1352" s="26">
        <v>0</v>
      </c>
      <c r="X1352" s="26">
        <v>5000</v>
      </c>
      <c r="Y1352" s="26">
        <v>800</v>
      </c>
      <c r="Z1352" s="20">
        <f t="shared" si="348"/>
        <v>-19800</v>
      </c>
      <c r="AA1352" s="26">
        <f t="shared" si="349"/>
        <v>15000</v>
      </c>
      <c r="AB1352" s="26">
        <v>0</v>
      </c>
      <c r="AC1352" s="26">
        <v>15000</v>
      </c>
      <c r="AD1352" s="26">
        <v>0</v>
      </c>
      <c r="AE1352" s="26">
        <v>0</v>
      </c>
      <c r="AF1352" s="26">
        <f t="shared" si="350"/>
        <v>-34800</v>
      </c>
      <c r="AG1352" s="27">
        <f>SUM($AF$2:AF1352)/SUM($AH$2:AH1352)</f>
        <v>-3.384219096965211E-3</v>
      </c>
      <c r="AH1352" s="28">
        <v>10000000</v>
      </c>
      <c r="AI1352" s="26">
        <f t="shared" si="351"/>
        <v>0</v>
      </c>
      <c r="AJ1352" s="26"/>
      <c r="AK1352" s="26"/>
      <c r="AL1352" s="26"/>
      <c r="AM1352" s="26"/>
      <c r="AN1352" s="26"/>
      <c r="AO1352" s="26"/>
      <c r="AP1352" s="26"/>
      <c r="AQ1352" s="26"/>
      <c r="AR1352" s="26"/>
      <c r="AS1352" s="26"/>
      <c r="AT1352" s="29"/>
      <c r="AU1352" s="29"/>
      <c r="AV1352" s="26"/>
      <c r="AW1352" s="26"/>
      <c r="AX1352" s="26"/>
      <c r="AY1352" s="26"/>
      <c r="AZ1352" s="26"/>
      <c r="BA1352" s="26"/>
      <c r="BB1352" s="26"/>
      <c r="BC1352" s="26"/>
      <c r="BD1352" s="26"/>
      <c r="BE1352" s="26"/>
      <c r="BF1352" s="26"/>
      <c r="BG1352" s="26"/>
      <c r="BH1352" s="26"/>
      <c r="BI1352" s="26"/>
      <c r="BJ1352" s="26"/>
      <c r="BK1352" s="26"/>
    </row>
    <row r="1353" spans="1:63" x14ac:dyDescent="0.2">
      <c r="A1353" s="34">
        <f t="shared" si="336"/>
        <v>2023</v>
      </c>
      <c r="B1353" s="34">
        <f t="shared" si="337"/>
        <v>9</v>
      </c>
      <c r="C1353" s="34">
        <f t="shared" si="338"/>
        <v>13</v>
      </c>
      <c r="D1353" s="25">
        <v>45182</v>
      </c>
      <c r="E1353" s="20">
        <f t="shared" si="339"/>
        <v>0</v>
      </c>
      <c r="F1353" s="26">
        <f t="shared" si="340"/>
        <v>0</v>
      </c>
      <c r="G1353" s="26">
        <f t="shared" si="341"/>
        <v>0</v>
      </c>
      <c r="H1353" s="37">
        <f t="shared" si="342"/>
        <v>0</v>
      </c>
      <c r="I1353" s="26">
        <f t="shared" si="343"/>
        <v>0</v>
      </c>
      <c r="J1353" s="20">
        <f t="shared" si="344"/>
        <v>19800</v>
      </c>
      <c r="K1353" s="20">
        <f t="shared" si="345"/>
        <v>2000</v>
      </c>
      <c r="L1353" s="26">
        <v>1000</v>
      </c>
      <c r="M1353" s="26">
        <v>0</v>
      </c>
      <c r="N1353" s="26">
        <v>1000</v>
      </c>
      <c r="O1353" s="20">
        <f t="shared" si="346"/>
        <v>-2000</v>
      </c>
      <c r="P1353" s="20">
        <f t="shared" si="347"/>
        <v>17800</v>
      </c>
      <c r="Q1353" s="26">
        <v>500</v>
      </c>
      <c r="R1353" s="26">
        <v>5000</v>
      </c>
      <c r="S1353" s="26">
        <v>1000</v>
      </c>
      <c r="T1353" s="26">
        <v>500</v>
      </c>
      <c r="U1353" s="26">
        <v>2000</v>
      </c>
      <c r="V1353" s="26">
        <v>3000</v>
      </c>
      <c r="W1353" s="26">
        <v>0</v>
      </c>
      <c r="X1353" s="26">
        <v>5000</v>
      </c>
      <c r="Y1353" s="26">
        <v>800</v>
      </c>
      <c r="Z1353" s="20">
        <f t="shared" si="348"/>
        <v>-19800</v>
      </c>
      <c r="AA1353" s="26">
        <f t="shared" si="349"/>
        <v>15000</v>
      </c>
      <c r="AB1353" s="26">
        <v>0</v>
      </c>
      <c r="AC1353" s="26">
        <v>15000</v>
      </c>
      <c r="AD1353" s="26">
        <v>0</v>
      </c>
      <c r="AE1353" s="26">
        <v>0</v>
      </c>
      <c r="AF1353" s="26">
        <f t="shared" si="350"/>
        <v>-34800</v>
      </c>
      <c r="AG1353" s="27">
        <f>SUM($AF$2:AF1353)/SUM($AH$2:AH1353)</f>
        <v>-3.3842899408284026E-3</v>
      </c>
      <c r="AH1353" s="28">
        <v>10000000</v>
      </c>
      <c r="AI1353" s="26">
        <f t="shared" si="351"/>
        <v>0</v>
      </c>
      <c r="AJ1353" s="26"/>
      <c r="AK1353" s="26"/>
      <c r="AL1353" s="26"/>
      <c r="AM1353" s="26"/>
      <c r="AN1353" s="26"/>
      <c r="AO1353" s="26"/>
      <c r="AP1353" s="26"/>
      <c r="AQ1353" s="26"/>
      <c r="AR1353" s="26"/>
      <c r="AS1353" s="26"/>
      <c r="AT1353" s="29"/>
      <c r="AU1353" s="29"/>
      <c r="AV1353" s="26"/>
      <c r="AW1353" s="26"/>
      <c r="AX1353" s="26"/>
      <c r="AY1353" s="26"/>
      <c r="AZ1353" s="26"/>
      <c r="BA1353" s="26"/>
      <c r="BB1353" s="26"/>
      <c r="BC1353" s="26"/>
      <c r="BD1353" s="26"/>
      <c r="BE1353" s="26"/>
      <c r="BF1353" s="26"/>
      <c r="BG1353" s="26"/>
      <c r="BH1353" s="26"/>
      <c r="BI1353" s="26"/>
      <c r="BJ1353" s="26"/>
      <c r="BK1353" s="26"/>
    </row>
    <row r="1354" spans="1:63" x14ac:dyDescent="0.2">
      <c r="A1354" s="34">
        <f t="shared" si="336"/>
        <v>2023</v>
      </c>
      <c r="B1354" s="34">
        <f t="shared" si="337"/>
        <v>9</v>
      </c>
      <c r="C1354" s="34">
        <f t="shared" si="338"/>
        <v>14</v>
      </c>
      <c r="D1354" s="25">
        <v>45183</v>
      </c>
      <c r="E1354" s="20">
        <f t="shared" si="339"/>
        <v>0</v>
      </c>
      <c r="F1354" s="26">
        <f t="shared" si="340"/>
        <v>0</v>
      </c>
      <c r="G1354" s="26">
        <f t="shared" si="341"/>
        <v>0</v>
      </c>
      <c r="H1354" s="37">
        <f t="shared" si="342"/>
        <v>0</v>
      </c>
      <c r="I1354" s="26">
        <f t="shared" si="343"/>
        <v>0</v>
      </c>
      <c r="J1354" s="20">
        <f t="shared" si="344"/>
        <v>19800</v>
      </c>
      <c r="K1354" s="20">
        <f t="shared" si="345"/>
        <v>2000</v>
      </c>
      <c r="L1354" s="26">
        <v>1000</v>
      </c>
      <c r="M1354" s="26">
        <v>0</v>
      </c>
      <c r="N1354" s="26">
        <v>1000</v>
      </c>
      <c r="O1354" s="20">
        <f t="shared" si="346"/>
        <v>-2000</v>
      </c>
      <c r="P1354" s="20">
        <f t="shared" si="347"/>
        <v>17800</v>
      </c>
      <c r="Q1354" s="26">
        <v>500</v>
      </c>
      <c r="R1354" s="26">
        <v>5000</v>
      </c>
      <c r="S1354" s="26">
        <v>1000</v>
      </c>
      <c r="T1354" s="26">
        <v>500</v>
      </c>
      <c r="U1354" s="26">
        <v>2000</v>
      </c>
      <c r="V1354" s="26">
        <v>3000</v>
      </c>
      <c r="W1354" s="26">
        <v>0</v>
      </c>
      <c r="X1354" s="26">
        <v>5000</v>
      </c>
      <c r="Y1354" s="26">
        <v>800</v>
      </c>
      <c r="Z1354" s="20">
        <f t="shared" si="348"/>
        <v>-19800</v>
      </c>
      <c r="AA1354" s="26">
        <f t="shared" si="349"/>
        <v>15000</v>
      </c>
      <c r="AB1354" s="26">
        <v>0</v>
      </c>
      <c r="AC1354" s="26">
        <v>15000</v>
      </c>
      <c r="AD1354" s="26">
        <v>0</v>
      </c>
      <c r="AE1354" s="26">
        <v>0</v>
      </c>
      <c r="AF1354" s="26">
        <f t="shared" si="350"/>
        <v>-34800</v>
      </c>
      <c r="AG1354" s="27">
        <f>SUM($AF$2:AF1354)/SUM($AH$2:AH1354)</f>
        <v>-3.3843606799704362E-3</v>
      </c>
      <c r="AH1354" s="28">
        <v>10000000</v>
      </c>
      <c r="AI1354" s="26">
        <f t="shared" si="351"/>
        <v>0</v>
      </c>
      <c r="AJ1354" s="26"/>
      <c r="AK1354" s="26"/>
      <c r="AL1354" s="26"/>
      <c r="AM1354" s="26"/>
      <c r="AN1354" s="26"/>
      <c r="AO1354" s="26"/>
      <c r="AP1354" s="26"/>
      <c r="AQ1354" s="26"/>
      <c r="AR1354" s="26"/>
      <c r="AS1354" s="26"/>
      <c r="AT1354" s="29"/>
      <c r="AU1354" s="29"/>
      <c r="AV1354" s="26"/>
      <c r="AW1354" s="26"/>
      <c r="AX1354" s="26"/>
      <c r="AY1354" s="26"/>
      <c r="AZ1354" s="26"/>
      <c r="BA1354" s="26"/>
      <c r="BB1354" s="26"/>
      <c r="BC1354" s="26"/>
      <c r="BD1354" s="26"/>
      <c r="BE1354" s="26"/>
      <c r="BF1354" s="26"/>
      <c r="BG1354" s="26"/>
      <c r="BH1354" s="26"/>
      <c r="BI1354" s="26"/>
      <c r="BJ1354" s="26"/>
      <c r="BK1354" s="26"/>
    </row>
    <row r="1355" spans="1:63" x14ac:dyDescent="0.2">
      <c r="A1355" s="34">
        <f t="shared" si="336"/>
        <v>2023</v>
      </c>
      <c r="B1355" s="34">
        <f t="shared" si="337"/>
        <v>9</v>
      </c>
      <c r="C1355" s="34">
        <f t="shared" si="338"/>
        <v>15</v>
      </c>
      <c r="D1355" s="25">
        <v>45184</v>
      </c>
      <c r="E1355" s="20">
        <f t="shared" si="339"/>
        <v>10000</v>
      </c>
      <c r="F1355" s="26">
        <f t="shared" si="340"/>
        <v>10000</v>
      </c>
      <c r="G1355" s="26">
        <f t="shared" si="341"/>
        <v>0</v>
      </c>
      <c r="H1355" s="37">
        <f t="shared" si="342"/>
        <v>1</v>
      </c>
      <c r="I1355" s="26">
        <f t="shared" si="343"/>
        <v>10000</v>
      </c>
      <c r="J1355" s="20">
        <f t="shared" si="344"/>
        <v>19800</v>
      </c>
      <c r="K1355" s="20">
        <f t="shared" si="345"/>
        <v>2000</v>
      </c>
      <c r="L1355" s="26">
        <v>1000</v>
      </c>
      <c r="M1355" s="26">
        <v>0</v>
      </c>
      <c r="N1355" s="26">
        <v>1000</v>
      </c>
      <c r="O1355" s="20">
        <f t="shared" si="346"/>
        <v>8000</v>
      </c>
      <c r="P1355" s="20">
        <f t="shared" si="347"/>
        <v>17800</v>
      </c>
      <c r="Q1355" s="26">
        <v>500</v>
      </c>
      <c r="R1355" s="26">
        <v>5000</v>
      </c>
      <c r="S1355" s="26">
        <v>1000</v>
      </c>
      <c r="T1355" s="26">
        <v>500</v>
      </c>
      <c r="U1355" s="26">
        <v>2000</v>
      </c>
      <c r="V1355" s="26">
        <v>3000</v>
      </c>
      <c r="W1355" s="26">
        <v>0</v>
      </c>
      <c r="X1355" s="26">
        <v>5000</v>
      </c>
      <c r="Y1355" s="26">
        <v>800</v>
      </c>
      <c r="Z1355" s="20">
        <f t="shared" si="348"/>
        <v>-9800</v>
      </c>
      <c r="AA1355" s="26">
        <f t="shared" si="349"/>
        <v>15000</v>
      </c>
      <c r="AB1355" s="26">
        <v>0</v>
      </c>
      <c r="AC1355" s="26">
        <v>15000</v>
      </c>
      <c r="AD1355" s="26">
        <v>0</v>
      </c>
      <c r="AE1355" s="26">
        <v>0</v>
      </c>
      <c r="AF1355" s="26">
        <f t="shared" si="350"/>
        <v>-24800</v>
      </c>
      <c r="AG1355" s="27">
        <f>SUM($AF$2:AF1355)/SUM($AH$2:AH1355)</f>
        <v>-3.3836927621861152E-3</v>
      </c>
      <c r="AH1355" s="28">
        <v>10000000</v>
      </c>
      <c r="AI1355" s="26">
        <f t="shared" si="351"/>
        <v>0</v>
      </c>
      <c r="AJ1355" s="26"/>
      <c r="AK1355" s="26"/>
      <c r="AL1355" s="26"/>
      <c r="AM1355" s="26"/>
      <c r="AN1355" s="26"/>
      <c r="AO1355" s="26"/>
      <c r="AP1355" s="26"/>
      <c r="AQ1355" s="26"/>
      <c r="AR1355" s="26"/>
      <c r="AS1355" s="26"/>
      <c r="AT1355" s="29"/>
      <c r="AU1355" s="29"/>
      <c r="AV1355" s="26"/>
      <c r="AW1355" s="26"/>
      <c r="AX1355" s="26"/>
      <c r="AY1355" s="26"/>
      <c r="AZ1355" s="26"/>
      <c r="BA1355" s="26"/>
      <c r="BB1355" s="26"/>
      <c r="BC1355" s="26"/>
      <c r="BD1355" s="26"/>
      <c r="BE1355" s="26"/>
      <c r="BF1355" s="26"/>
      <c r="BG1355" s="26"/>
      <c r="BH1355" s="26"/>
      <c r="BI1355" s="26"/>
      <c r="BJ1355" s="26"/>
      <c r="BK1355" s="26"/>
    </row>
    <row r="1356" spans="1:63" x14ac:dyDescent="0.2">
      <c r="A1356" s="34">
        <f t="shared" si="336"/>
        <v>2023</v>
      </c>
      <c r="B1356" s="34">
        <f t="shared" si="337"/>
        <v>9</v>
      </c>
      <c r="C1356" s="34">
        <f t="shared" si="338"/>
        <v>16</v>
      </c>
      <c r="D1356" s="25">
        <v>45185</v>
      </c>
      <c r="E1356" s="20">
        <f t="shared" si="339"/>
        <v>0</v>
      </c>
      <c r="F1356" s="26">
        <f t="shared" si="340"/>
        <v>0</v>
      </c>
      <c r="G1356" s="26">
        <f t="shared" si="341"/>
        <v>0</v>
      </c>
      <c r="H1356" s="37">
        <f t="shared" si="342"/>
        <v>0</v>
      </c>
      <c r="I1356" s="26">
        <f t="shared" si="343"/>
        <v>0</v>
      </c>
      <c r="J1356" s="20">
        <f t="shared" si="344"/>
        <v>19800</v>
      </c>
      <c r="K1356" s="20">
        <f t="shared" si="345"/>
        <v>2000</v>
      </c>
      <c r="L1356" s="26">
        <v>1000</v>
      </c>
      <c r="M1356" s="26">
        <v>0</v>
      </c>
      <c r="N1356" s="26">
        <v>1000</v>
      </c>
      <c r="O1356" s="20">
        <f t="shared" si="346"/>
        <v>-2000</v>
      </c>
      <c r="P1356" s="20">
        <f t="shared" si="347"/>
        <v>17800</v>
      </c>
      <c r="Q1356" s="26">
        <v>500</v>
      </c>
      <c r="R1356" s="26">
        <v>5000</v>
      </c>
      <c r="S1356" s="26">
        <v>1000</v>
      </c>
      <c r="T1356" s="26">
        <v>500</v>
      </c>
      <c r="U1356" s="26">
        <v>2000</v>
      </c>
      <c r="V1356" s="26">
        <v>3000</v>
      </c>
      <c r="W1356" s="26">
        <v>0</v>
      </c>
      <c r="X1356" s="26">
        <v>5000</v>
      </c>
      <c r="Y1356" s="26">
        <v>800</v>
      </c>
      <c r="Z1356" s="20">
        <f t="shared" si="348"/>
        <v>-19800</v>
      </c>
      <c r="AA1356" s="26">
        <f t="shared" si="349"/>
        <v>15000</v>
      </c>
      <c r="AB1356" s="26">
        <v>0</v>
      </c>
      <c r="AC1356" s="26">
        <v>15000</v>
      </c>
      <c r="AD1356" s="26">
        <v>0</v>
      </c>
      <c r="AE1356" s="26">
        <v>0</v>
      </c>
      <c r="AF1356" s="26">
        <f t="shared" si="350"/>
        <v>-34800</v>
      </c>
      <c r="AG1356" s="27">
        <f>SUM($AF$2:AF1356)/SUM($AH$2:AH1356)</f>
        <v>-3.3837638376383763E-3</v>
      </c>
      <c r="AH1356" s="28">
        <v>10000000</v>
      </c>
      <c r="AI1356" s="26">
        <f t="shared" si="351"/>
        <v>0</v>
      </c>
      <c r="AJ1356" s="26"/>
      <c r="AK1356" s="26"/>
      <c r="AL1356" s="26"/>
      <c r="AM1356" s="26"/>
      <c r="AN1356" s="26"/>
      <c r="AO1356" s="26"/>
      <c r="AP1356" s="26"/>
      <c r="AQ1356" s="26"/>
      <c r="AR1356" s="26"/>
      <c r="AS1356" s="26"/>
      <c r="AT1356" s="29"/>
      <c r="AU1356" s="29"/>
      <c r="AV1356" s="26"/>
      <c r="AW1356" s="26"/>
      <c r="AX1356" s="26"/>
      <c r="AY1356" s="26"/>
      <c r="AZ1356" s="26"/>
      <c r="BA1356" s="26"/>
      <c r="BB1356" s="26"/>
      <c r="BC1356" s="26"/>
      <c r="BD1356" s="26"/>
      <c r="BE1356" s="26"/>
      <c r="BF1356" s="26"/>
      <c r="BG1356" s="26"/>
      <c r="BH1356" s="26"/>
      <c r="BI1356" s="26"/>
      <c r="BJ1356" s="26"/>
      <c r="BK1356" s="26"/>
    </row>
    <row r="1357" spans="1:63" x14ac:dyDescent="0.2">
      <c r="A1357" s="34">
        <f t="shared" si="336"/>
        <v>2023</v>
      </c>
      <c r="B1357" s="34">
        <f t="shared" si="337"/>
        <v>9</v>
      </c>
      <c r="C1357" s="34">
        <f t="shared" si="338"/>
        <v>17</v>
      </c>
      <c r="D1357" s="25">
        <v>45186</v>
      </c>
      <c r="E1357" s="20">
        <f t="shared" si="339"/>
        <v>0</v>
      </c>
      <c r="F1357" s="26">
        <f t="shared" si="340"/>
        <v>0</v>
      </c>
      <c r="G1357" s="26">
        <f t="shared" si="341"/>
        <v>0</v>
      </c>
      <c r="H1357" s="37">
        <f t="shared" si="342"/>
        <v>0</v>
      </c>
      <c r="I1357" s="26">
        <f t="shared" si="343"/>
        <v>0</v>
      </c>
      <c r="J1357" s="20">
        <f t="shared" si="344"/>
        <v>19800</v>
      </c>
      <c r="K1357" s="20">
        <f t="shared" si="345"/>
        <v>2000</v>
      </c>
      <c r="L1357" s="26">
        <v>1000</v>
      </c>
      <c r="M1357" s="26">
        <v>0</v>
      </c>
      <c r="N1357" s="26">
        <v>1000</v>
      </c>
      <c r="O1357" s="20">
        <f t="shared" si="346"/>
        <v>-2000</v>
      </c>
      <c r="P1357" s="20">
        <f t="shared" si="347"/>
        <v>17800</v>
      </c>
      <c r="Q1357" s="26">
        <v>500</v>
      </c>
      <c r="R1357" s="26">
        <v>5000</v>
      </c>
      <c r="S1357" s="26">
        <v>1000</v>
      </c>
      <c r="T1357" s="26">
        <v>500</v>
      </c>
      <c r="U1357" s="26">
        <v>2000</v>
      </c>
      <c r="V1357" s="26">
        <v>3000</v>
      </c>
      <c r="W1357" s="26">
        <v>0</v>
      </c>
      <c r="X1357" s="26">
        <v>5000</v>
      </c>
      <c r="Y1357" s="26">
        <v>800</v>
      </c>
      <c r="Z1357" s="20">
        <f t="shared" si="348"/>
        <v>-19800</v>
      </c>
      <c r="AA1357" s="26">
        <f t="shared" si="349"/>
        <v>15000</v>
      </c>
      <c r="AB1357" s="26">
        <v>0</v>
      </c>
      <c r="AC1357" s="26">
        <v>15000</v>
      </c>
      <c r="AD1357" s="26">
        <v>0</v>
      </c>
      <c r="AE1357" s="26">
        <v>0</v>
      </c>
      <c r="AF1357" s="26">
        <f t="shared" si="350"/>
        <v>-34800</v>
      </c>
      <c r="AG1357" s="27">
        <f>SUM($AF$2:AF1357)/SUM($AH$2:AH1357)</f>
        <v>-3.3838348082595869E-3</v>
      </c>
      <c r="AH1357" s="28">
        <v>10000000</v>
      </c>
      <c r="AI1357" s="26">
        <f t="shared" si="351"/>
        <v>0</v>
      </c>
      <c r="AJ1357" s="26"/>
      <c r="AK1357" s="26"/>
      <c r="AL1357" s="26"/>
      <c r="AM1357" s="26"/>
      <c r="AN1357" s="26"/>
      <c r="AO1357" s="26"/>
      <c r="AP1357" s="26"/>
      <c r="AQ1357" s="26"/>
      <c r="AR1357" s="26"/>
      <c r="AS1357" s="26"/>
      <c r="AT1357" s="29"/>
      <c r="AU1357" s="29"/>
      <c r="AV1357" s="26"/>
      <c r="AW1357" s="26"/>
      <c r="AX1357" s="26"/>
      <c r="AY1357" s="26"/>
      <c r="AZ1357" s="26"/>
      <c r="BA1357" s="26"/>
      <c r="BB1357" s="26"/>
      <c r="BC1357" s="26"/>
      <c r="BD1357" s="26"/>
      <c r="BE1357" s="26"/>
      <c r="BF1357" s="26"/>
      <c r="BG1357" s="26"/>
      <c r="BH1357" s="26"/>
      <c r="BI1357" s="26"/>
      <c r="BJ1357" s="26"/>
      <c r="BK1357" s="26"/>
    </row>
    <row r="1358" spans="1:63" x14ac:dyDescent="0.2">
      <c r="A1358" s="34">
        <f t="shared" si="336"/>
        <v>2023</v>
      </c>
      <c r="B1358" s="34">
        <f t="shared" si="337"/>
        <v>9</v>
      </c>
      <c r="C1358" s="34">
        <f t="shared" si="338"/>
        <v>18</v>
      </c>
      <c r="D1358" s="25">
        <v>45187</v>
      </c>
      <c r="E1358" s="20">
        <f t="shared" si="339"/>
        <v>0</v>
      </c>
      <c r="F1358" s="26">
        <f t="shared" si="340"/>
        <v>0</v>
      </c>
      <c r="G1358" s="26">
        <f t="shared" si="341"/>
        <v>0</v>
      </c>
      <c r="H1358" s="37">
        <f t="shared" si="342"/>
        <v>0</v>
      </c>
      <c r="I1358" s="26">
        <f t="shared" si="343"/>
        <v>0</v>
      </c>
      <c r="J1358" s="20">
        <f t="shared" si="344"/>
        <v>19800</v>
      </c>
      <c r="K1358" s="20">
        <f t="shared" si="345"/>
        <v>2000</v>
      </c>
      <c r="L1358" s="26">
        <v>1000</v>
      </c>
      <c r="M1358" s="26">
        <v>0</v>
      </c>
      <c r="N1358" s="26">
        <v>1000</v>
      </c>
      <c r="O1358" s="20">
        <f t="shared" si="346"/>
        <v>-2000</v>
      </c>
      <c r="P1358" s="20">
        <f t="shared" si="347"/>
        <v>17800</v>
      </c>
      <c r="Q1358" s="26">
        <v>500</v>
      </c>
      <c r="R1358" s="26">
        <v>5000</v>
      </c>
      <c r="S1358" s="26">
        <v>1000</v>
      </c>
      <c r="T1358" s="26">
        <v>500</v>
      </c>
      <c r="U1358" s="26">
        <v>2000</v>
      </c>
      <c r="V1358" s="26">
        <v>3000</v>
      </c>
      <c r="W1358" s="26">
        <v>0</v>
      </c>
      <c r="X1358" s="26">
        <v>5000</v>
      </c>
      <c r="Y1358" s="26">
        <v>800</v>
      </c>
      <c r="Z1358" s="20">
        <f t="shared" si="348"/>
        <v>-19800</v>
      </c>
      <c r="AA1358" s="26">
        <f t="shared" si="349"/>
        <v>15000</v>
      </c>
      <c r="AB1358" s="26">
        <v>0</v>
      </c>
      <c r="AC1358" s="26">
        <v>15000</v>
      </c>
      <c r="AD1358" s="26">
        <v>0</v>
      </c>
      <c r="AE1358" s="26">
        <v>0</v>
      </c>
      <c r="AF1358" s="26">
        <f t="shared" si="350"/>
        <v>-34800</v>
      </c>
      <c r="AG1358" s="27">
        <f>SUM($AF$2:AF1358)/SUM($AH$2:AH1358)</f>
        <v>-3.3839056742815034E-3</v>
      </c>
      <c r="AH1358" s="28">
        <v>10000000</v>
      </c>
      <c r="AI1358" s="26">
        <f t="shared" si="351"/>
        <v>0</v>
      </c>
      <c r="AJ1358" s="26"/>
      <c r="AK1358" s="26"/>
      <c r="AL1358" s="26"/>
      <c r="AM1358" s="26"/>
      <c r="AN1358" s="26"/>
      <c r="AO1358" s="26"/>
      <c r="AP1358" s="26"/>
      <c r="AQ1358" s="26"/>
      <c r="AR1358" s="26"/>
      <c r="AS1358" s="26"/>
      <c r="AT1358" s="29"/>
      <c r="AU1358" s="29"/>
      <c r="AV1358" s="26"/>
      <c r="AW1358" s="26"/>
      <c r="AX1358" s="26"/>
      <c r="AY1358" s="26"/>
      <c r="AZ1358" s="26"/>
      <c r="BA1358" s="26"/>
      <c r="BB1358" s="26"/>
      <c r="BC1358" s="26"/>
      <c r="BD1358" s="26"/>
      <c r="BE1358" s="26"/>
      <c r="BF1358" s="26"/>
      <c r="BG1358" s="26"/>
      <c r="BH1358" s="26"/>
      <c r="BI1358" s="26"/>
      <c r="BJ1358" s="26"/>
      <c r="BK1358" s="26"/>
    </row>
    <row r="1359" spans="1:63" x14ac:dyDescent="0.2">
      <c r="A1359" s="34">
        <f t="shared" si="336"/>
        <v>2023</v>
      </c>
      <c r="B1359" s="34">
        <f t="shared" si="337"/>
        <v>9</v>
      </c>
      <c r="C1359" s="34">
        <f t="shared" si="338"/>
        <v>19</v>
      </c>
      <c r="D1359" s="25">
        <v>45188</v>
      </c>
      <c r="E1359" s="20">
        <f t="shared" si="339"/>
        <v>0</v>
      </c>
      <c r="F1359" s="26">
        <f t="shared" si="340"/>
        <v>0</v>
      </c>
      <c r="G1359" s="26">
        <f t="shared" si="341"/>
        <v>0</v>
      </c>
      <c r="H1359" s="37">
        <f t="shared" si="342"/>
        <v>0</v>
      </c>
      <c r="I1359" s="26">
        <f t="shared" si="343"/>
        <v>0</v>
      </c>
      <c r="J1359" s="20">
        <f t="shared" si="344"/>
        <v>19800</v>
      </c>
      <c r="K1359" s="20">
        <f t="shared" si="345"/>
        <v>2000</v>
      </c>
      <c r="L1359" s="26">
        <v>1000</v>
      </c>
      <c r="M1359" s="26">
        <v>0</v>
      </c>
      <c r="N1359" s="26">
        <v>1000</v>
      </c>
      <c r="O1359" s="20">
        <f t="shared" si="346"/>
        <v>-2000</v>
      </c>
      <c r="P1359" s="20">
        <f t="shared" si="347"/>
        <v>17800</v>
      </c>
      <c r="Q1359" s="26">
        <v>500</v>
      </c>
      <c r="R1359" s="26">
        <v>5000</v>
      </c>
      <c r="S1359" s="26">
        <v>1000</v>
      </c>
      <c r="T1359" s="26">
        <v>500</v>
      </c>
      <c r="U1359" s="26">
        <v>2000</v>
      </c>
      <c r="V1359" s="26">
        <v>3000</v>
      </c>
      <c r="W1359" s="26">
        <v>0</v>
      </c>
      <c r="X1359" s="26">
        <v>5000</v>
      </c>
      <c r="Y1359" s="26">
        <v>800</v>
      </c>
      <c r="Z1359" s="20">
        <f t="shared" si="348"/>
        <v>-19800</v>
      </c>
      <c r="AA1359" s="26">
        <f t="shared" si="349"/>
        <v>15000</v>
      </c>
      <c r="AB1359" s="26">
        <v>0</v>
      </c>
      <c r="AC1359" s="26">
        <v>15000</v>
      </c>
      <c r="AD1359" s="26">
        <v>0</v>
      </c>
      <c r="AE1359" s="26">
        <v>0</v>
      </c>
      <c r="AF1359" s="26">
        <f t="shared" si="350"/>
        <v>-34800</v>
      </c>
      <c r="AG1359" s="27">
        <f>SUM($AF$2:AF1359)/SUM($AH$2:AH1359)</f>
        <v>-3.3839764359351989E-3</v>
      </c>
      <c r="AH1359" s="28">
        <v>10000000</v>
      </c>
      <c r="AI1359" s="26">
        <f t="shared" si="351"/>
        <v>0</v>
      </c>
      <c r="AJ1359" s="26"/>
      <c r="AK1359" s="26"/>
      <c r="AL1359" s="26"/>
      <c r="AM1359" s="26"/>
      <c r="AN1359" s="26"/>
      <c r="AO1359" s="26"/>
      <c r="AP1359" s="26"/>
      <c r="AQ1359" s="26"/>
      <c r="AR1359" s="26"/>
      <c r="AS1359" s="26"/>
      <c r="AT1359" s="29"/>
      <c r="AU1359" s="29"/>
      <c r="AV1359" s="26"/>
      <c r="AW1359" s="26"/>
      <c r="AX1359" s="26"/>
      <c r="AY1359" s="26"/>
      <c r="AZ1359" s="26"/>
      <c r="BA1359" s="26"/>
      <c r="BB1359" s="26"/>
      <c r="BC1359" s="26"/>
      <c r="BD1359" s="26"/>
      <c r="BE1359" s="26"/>
      <c r="BF1359" s="26"/>
      <c r="BG1359" s="26"/>
      <c r="BH1359" s="26"/>
      <c r="BI1359" s="26"/>
      <c r="BJ1359" s="26"/>
      <c r="BK1359" s="26"/>
    </row>
    <row r="1360" spans="1:63" x14ac:dyDescent="0.2">
      <c r="A1360" s="34">
        <f t="shared" si="336"/>
        <v>2023</v>
      </c>
      <c r="B1360" s="34">
        <f t="shared" si="337"/>
        <v>9</v>
      </c>
      <c r="C1360" s="34">
        <f t="shared" si="338"/>
        <v>20</v>
      </c>
      <c r="D1360" s="25">
        <v>45189</v>
      </c>
      <c r="E1360" s="20">
        <f t="shared" si="339"/>
        <v>0</v>
      </c>
      <c r="F1360" s="26">
        <f t="shared" si="340"/>
        <v>0</v>
      </c>
      <c r="G1360" s="26">
        <f t="shared" si="341"/>
        <v>0</v>
      </c>
      <c r="H1360" s="37">
        <f t="shared" si="342"/>
        <v>0</v>
      </c>
      <c r="I1360" s="26">
        <f t="shared" si="343"/>
        <v>0</v>
      </c>
      <c r="J1360" s="20">
        <f t="shared" si="344"/>
        <v>19800</v>
      </c>
      <c r="K1360" s="20">
        <f t="shared" si="345"/>
        <v>2000</v>
      </c>
      <c r="L1360" s="26">
        <v>1000</v>
      </c>
      <c r="M1360" s="26">
        <v>0</v>
      </c>
      <c r="N1360" s="26">
        <v>1000</v>
      </c>
      <c r="O1360" s="20">
        <f t="shared" si="346"/>
        <v>-2000</v>
      </c>
      <c r="P1360" s="20">
        <f t="shared" si="347"/>
        <v>17800</v>
      </c>
      <c r="Q1360" s="26">
        <v>500</v>
      </c>
      <c r="R1360" s="26">
        <v>5000</v>
      </c>
      <c r="S1360" s="26">
        <v>1000</v>
      </c>
      <c r="T1360" s="26">
        <v>500</v>
      </c>
      <c r="U1360" s="26">
        <v>2000</v>
      </c>
      <c r="V1360" s="26">
        <v>3000</v>
      </c>
      <c r="W1360" s="26">
        <v>0</v>
      </c>
      <c r="X1360" s="26">
        <v>5000</v>
      </c>
      <c r="Y1360" s="26">
        <v>800</v>
      </c>
      <c r="Z1360" s="20">
        <f t="shared" si="348"/>
        <v>-19800</v>
      </c>
      <c r="AA1360" s="26">
        <f t="shared" si="349"/>
        <v>15000</v>
      </c>
      <c r="AB1360" s="26">
        <v>0</v>
      </c>
      <c r="AC1360" s="26">
        <v>15000</v>
      </c>
      <c r="AD1360" s="26">
        <v>0</v>
      </c>
      <c r="AE1360" s="26">
        <v>0</v>
      </c>
      <c r="AF1360" s="26">
        <f t="shared" si="350"/>
        <v>-34800</v>
      </c>
      <c r="AG1360" s="27">
        <f>SUM($AF$2:AF1360)/SUM($AH$2:AH1360)</f>
        <v>-3.384047093451067E-3</v>
      </c>
      <c r="AH1360" s="28">
        <v>10000000</v>
      </c>
      <c r="AI1360" s="26">
        <f t="shared" si="351"/>
        <v>0</v>
      </c>
      <c r="AJ1360" s="26"/>
      <c r="AK1360" s="26"/>
      <c r="AL1360" s="26"/>
      <c r="AM1360" s="26"/>
      <c r="AN1360" s="26"/>
      <c r="AO1360" s="26"/>
      <c r="AP1360" s="26"/>
      <c r="AQ1360" s="26"/>
      <c r="AR1360" s="26"/>
      <c r="AS1360" s="26"/>
      <c r="AT1360" s="29"/>
      <c r="AU1360" s="29"/>
      <c r="AV1360" s="26"/>
      <c r="AW1360" s="26"/>
      <c r="AX1360" s="26"/>
      <c r="AY1360" s="26"/>
      <c r="AZ1360" s="26"/>
      <c r="BA1360" s="26"/>
      <c r="BB1360" s="26"/>
      <c r="BC1360" s="26"/>
      <c r="BD1360" s="26"/>
      <c r="BE1360" s="26"/>
      <c r="BF1360" s="26"/>
      <c r="BG1360" s="26"/>
      <c r="BH1360" s="26"/>
      <c r="BI1360" s="26"/>
      <c r="BJ1360" s="26"/>
      <c r="BK1360" s="26"/>
    </row>
    <row r="1361" spans="1:63" x14ac:dyDescent="0.2">
      <c r="A1361" s="34">
        <f t="shared" si="336"/>
        <v>2023</v>
      </c>
      <c r="B1361" s="34">
        <f t="shared" si="337"/>
        <v>9</v>
      </c>
      <c r="C1361" s="34">
        <f t="shared" si="338"/>
        <v>21</v>
      </c>
      <c r="D1361" s="25">
        <v>45190</v>
      </c>
      <c r="E1361" s="20">
        <f t="shared" si="339"/>
        <v>0</v>
      </c>
      <c r="F1361" s="26">
        <f t="shared" si="340"/>
        <v>0</v>
      </c>
      <c r="G1361" s="26">
        <f t="shared" si="341"/>
        <v>0</v>
      </c>
      <c r="H1361" s="37">
        <f t="shared" si="342"/>
        <v>0</v>
      </c>
      <c r="I1361" s="26">
        <f t="shared" si="343"/>
        <v>0</v>
      </c>
      <c r="J1361" s="20">
        <f t="shared" si="344"/>
        <v>19800</v>
      </c>
      <c r="K1361" s="20">
        <f t="shared" si="345"/>
        <v>2000</v>
      </c>
      <c r="L1361" s="26">
        <v>1000</v>
      </c>
      <c r="M1361" s="26">
        <v>0</v>
      </c>
      <c r="N1361" s="26">
        <v>1000</v>
      </c>
      <c r="O1361" s="20">
        <f t="shared" si="346"/>
        <v>-2000</v>
      </c>
      <c r="P1361" s="20">
        <f t="shared" si="347"/>
        <v>17800</v>
      </c>
      <c r="Q1361" s="26">
        <v>500</v>
      </c>
      <c r="R1361" s="26">
        <v>5000</v>
      </c>
      <c r="S1361" s="26">
        <v>1000</v>
      </c>
      <c r="T1361" s="26">
        <v>500</v>
      </c>
      <c r="U1361" s="26">
        <v>2000</v>
      </c>
      <c r="V1361" s="26">
        <v>3000</v>
      </c>
      <c r="W1361" s="26">
        <v>0</v>
      </c>
      <c r="X1361" s="26">
        <v>5000</v>
      </c>
      <c r="Y1361" s="26">
        <v>800</v>
      </c>
      <c r="Z1361" s="20">
        <f t="shared" si="348"/>
        <v>-19800</v>
      </c>
      <c r="AA1361" s="26">
        <f t="shared" si="349"/>
        <v>15000</v>
      </c>
      <c r="AB1361" s="26">
        <v>0</v>
      </c>
      <c r="AC1361" s="26">
        <v>15000</v>
      </c>
      <c r="AD1361" s="26">
        <v>0</v>
      </c>
      <c r="AE1361" s="26">
        <v>0</v>
      </c>
      <c r="AF1361" s="26">
        <f t="shared" si="350"/>
        <v>-34800</v>
      </c>
      <c r="AG1361" s="27">
        <f>SUM($AF$2:AF1361)/SUM($AH$2:AH1361)</f>
        <v>-3.3841176470588235E-3</v>
      </c>
      <c r="AH1361" s="28">
        <v>10000000</v>
      </c>
      <c r="AI1361" s="26">
        <f t="shared" si="351"/>
        <v>0</v>
      </c>
      <c r="AJ1361" s="26"/>
      <c r="AK1361" s="26"/>
      <c r="AL1361" s="26"/>
      <c r="AM1361" s="26"/>
      <c r="AN1361" s="26"/>
      <c r="AO1361" s="26"/>
      <c r="AP1361" s="26"/>
      <c r="AQ1361" s="26"/>
      <c r="AR1361" s="26"/>
      <c r="AS1361" s="26"/>
      <c r="AT1361" s="29"/>
      <c r="AU1361" s="29"/>
      <c r="AV1361" s="26"/>
      <c r="AW1361" s="26"/>
      <c r="AX1361" s="26"/>
      <c r="AY1361" s="26"/>
      <c r="AZ1361" s="26"/>
      <c r="BA1361" s="26"/>
      <c r="BB1361" s="26"/>
      <c r="BC1361" s="26"/>
      <c r="BD1361" s="26"/>
      <c r="BE1361" s="26"/>
      <c r="BF1361" s="26"/>
      <c r="BG1361" s="26"/>
      <c r="BH1361" s="26"/>
      <c r="BI1361" s="26"/>
      <c r="BJ1361" s="26"/>
      <c r="BK1361" s="26"/>
    </row>
    <row r="1362" spans="1:63" x14ac:dyDescent="0.2">
      <c r="A1362" s="34">
        <f t="shared" si="336"/>
        <v>2023</v>
      </c>
      <c r="B1362" s="34">
        <f t="shared" si="337"/>
        <v>9</v>
      </c>
      <c r="C1362" s="34">
        <f t="shared" si="338"/>
        <v>22</v>
      </c>
      <c r="D1362" s="25">
        <v>45191</v>
      </c>
      <c r="E1362" s="20">
        <f t="shared" si="339"/>
        <v>0</v>
      </c>
      <c r="F1362" s="26">
        <f t="shared" si="340"/>
        <v>0</v>
      </c>
      <c r="G1362" s="26">
        <f t="shared" si="341"/>
        <v>0</v>
      </c>
      <c r="H1362" s="37">
        <f t="shared" si="342"/>
        <v>0</v>
      </c>
      <c r="I1362" s="26">
        <f t="shared" si="343"/>
        <v>0</v>
      </c>
      <c r="J1362" s="20">
        <f t="shared" si="344"/>
        <v>19800</v>
      </c>
      <c r="K1362" s="20">
        <f t="shared" si="345"/>
        <v>2000</v>
      </c>
      <c r="L1362" s="26">
        <v>1000</v>
      </c>
      <c r="M1362" s="26">
        <v>0</v>
      </c>
      <c r="N1362" s="26">
        <v>1000</v>
      </c>
      <c r="O1362" s="20">
        <f t="shared" si="346"/>
        <v>-2000</v>
      </c>
      <c r="P1362" s="20">
        <f t="shared" si="347"/>
        <v>17800</v>
      </c>
      <c r="Q1362" s="26">
        <v>500</v>
      </c>
      <c r="R1362" s="26">
        <v>5000</v>
      </c>
      <c r="S1362" s="26">
        <v>1000</v>
      </c>
      <c r="T1362" s="26">
        <v>500</v>
      </c>
      <c r="U1362" s="26">
        <v>2000</v>
      </c>
      <c r="V1362" s="26">
        <v>3000</v>
      </c>
      <c r="W1362" s="26">
        <v>0</v>
      </c>
      <c r="X1362" s="26">
        <v>5000</v>
      </c>
      <c r="Y1362" s="26">
        <v>800</v>
      </c>
      <c r="Z1362" s="20">
        <f t="shared" si="348"/>
        <v>-19800</v>
      </c>
      <c r="AA1362" s="26">
        <f t="shared" si="349"/>
        <v>15000</v>
      </c>
      <c r="AB1362" s="26">
        <v>0</v>
      </c>
      <c r="AC1362" s="26">
        <v>15000</v>
      </c>
      <c r="AD1362" s="26">
        <v>0</v>
      </c>
      <c r="AE1362" s="26">
        <v>0</v>
      </c>
      <c r="AF1362" s="26">
        <f t="shared" si="350"/>
        <v>-34800</v>
      </c>
      <c r="AG1362" s="27">
        <f>SUM($AF$2:AF1362)/SUM($AH$2:AH1362)</f>
        <v>-3.3841880969875094E-3</v>
      </c>
      <c r="AH1362" s="28">
        <v>10000000</v>
      </c>
      <c r="AI1362" s="26">
        <f t="shared" si="351"/>
        <v>0</v>
      </c>
      <c r="AJ1362" s="26"/>
      <c r="AK1362" s="26"/>
      <c r="AL1362" s="26"/>
      <c r="AM1362" s="26"/>
      <c r="AN1362" s="26"/>
      <c r="AO1362" s="26"/>
      <c r="AP1362" s="26"/>
      <c r="AQ1362" s="26"/>
      <c r="AR1362" s="26"/>
      <c r="AS1362" s="26"/>
      <c r="AT1362" s="29"/>
      <c r="AU1362" s="29"/>
      <c r="AV1362" s="26"/>
      <c r="AW1362" s="26"/>
      <c r="AX1362" s="26"/>
      <c r="AY1362" s="26"/>
      <c r="AZ1362" s="26"/>
      <c r="BA1362" s="26"/>
      <c r="BB1362" s="26"/>
      <c r="BC1362" s="26"/>
      <c r="BD1362" s="26"/>
      <c r="BE1362" s="26"/>
      <c r="BF1362" s="26"/>
      <c r="BG1362" s="26"/>
      <c r="BH1362" s="26"/>
      <c r="BI1362" s="26"/>
      <c r="BJ1362" s="26"/>
      <c r="BK1362" s="26"/>
    </row>
    <row r="1363" spans="1:63" x14ac:dyDescent="0.2">
      <c r="A1363" s="34">
        <f t="shared" si="336"/>
        <v>2023</v>
      </c>
      <c r="B1363" s="34">
        <f t="shared" si="337"/>
        <v>9</v>
      </c>
      <c r="C1363" s="34">
        <f t="shared" si="338"/>
        <v>23</v>
      </c>
      <c r="D1363" s="25">
        <v>45192</v>
      </c>
      <c r="E1363" s="20">
        <f t="shared" si="339"/>
        <v>0</v>
      </c>
      <c r="F1363" s="26">
        <f t="shared" si="340"/>
        <v>0</v>
      </c>
      <c r="G1363" s="26">
        <f t="shared" si="341"/>
        <v>0</v>
      </c>
      <c r="H1363" s="37">
        <f t="shared" si="342"/>
        <v>0</v>
      </c>
      <c r="I1363" s="26">
        <f t="shared" si="343"/>
        <v>0</v>
      </c>
      <c r="J1363" s="20">
        <f t="shared" si="344"/>
        <v>19800</v>
      </c>
      <c r="K1363" s="20">
        <f t="shared" si="345"/>
        <v>2000</v>
      </c>
      <c r="L1363" s="26">
        <v>1000</v>
      </c>
      <c r="M1363" s="26">
        <v>0</v>
      </c>
      <c r="N1363" s="26">
        <v>1000</v>
      </c>
      <c r="O1363" s="20">
        <f t="shared" si="346"/>
        <v>-2000</v>
      </c>
      <c r="P1363" s="20">
        <f t="shared" si="347"/>
        <v>17800</v>
      </c>
      <c r="Q1363" s="26">
        <v>500</v>
      </c>
      <c r="R1363" s="26">
        <v>5000</v>
      </c>
      <c r="S1363" s="26">
        <v>1000</v>
      </c>
      <c r="T1363" s="26">
        <v>500</v>
      </c>
      <c r="U1363" s="26">
        <v>2000</v>
      </c>
      <c r="V1363" s="26">
        <v>3000</v>
      </c>
      <c r="W1363" s="26">
        <v>0</v>
      </c>
      <c r="X1363" s="26">
        <v>5000</v>
      </c>
      <c r="Y1363" s="26">
        <v>800</v>
      </c>
      <c r="Z1363" s="20">
        <f t="shared" si="348"/>
        <v>-19800</v>
      </c>
      <c r="AA1363" s="26">
        <f t="shared" si="349"/>
        <v>15000</v>
      </c>
      <c r="AB1363" s="26">
        <v>0</v>
      </c>
      <c r="AC1363" s="26">
        <v>15000</v>
      </c>
      <c r="AD1363" s="26">
        <v>0</v>
      </c>
      <c r="AE1363" s="26">
        <v>0</v>
      </c>
      <c r="AF1363" s="26">
        <f t="shared" si="350"/>
        <v>-34800</v>
      </c>
      <c r="AG1363" s="27">
        <f>SUM($AF$2:AF1363)/SUM($AH$2:AH1363)</f>
        <v>-3.384258443465492E-3</v>
      </c>
      <c r="AH1363" s="28">
        <v>10000000</v>
      </c>
      <c r="AI1363" s="26">
        <f t="shared" si="351"/>
        <v>0</v>
      </c>
      <c r="AJ1363" s="26"/>
      <c r="AK1363" s="26"/>
      <c r="AL1363" s="26"/>
      <c r="AM1363" s="26"/>
      <c r="AN1363" s="26"/>
      <c r="AO1363" s="26"/>
      <c r="AP1363" s="26"/>
      <c r="AQ1363" s="26"/>
      <c r="AR1363" s="26"/>
      <c r="AS1363" s="26"/>
      <c r="AT1363" s="29"/>
      <c r="AU1363" s="29"/>
      <c r="AV1363" s="26"/>
      <c r="AW1363" s="26"/>
      <c r="AX1363" s="26"/>
      <c r="AY1363" s="26"/>
      <c r="AZ1363" s="26"/>
      <c r="BA1363" s="26"/>
      <c r="BB1363" s="26"/>
      <c r="BC1363" s="26"/>
      <c r="BD1363" s="26"/>
      <c r="BE1363" s="26"/>
      <c r="BF1363" s="26"/>
      <c r="BG1363" s="26"/>
      <c r="BH1363" s="26"/>
      <c r="BI1363" s="26"/>
      <c r="BJ1363" s="26"/>
      <c r="BK1363" s="26"/>
    </row>
    <row r="1364" spans="1:63" x14ac:dyDescent="0.2">
      <c r="A1364" s="34">
        <f t="shared" si="336"/>
        <v>2023</v>
      </c>
      <c r="B1364" s="34">
        <f t="shared" si="337"/>
        <v>9</v>
      </c>
      <c r="C1364" s="34">
        <f t="shared" si="338"/>
        <v>24</v>
      </c>
      <c r="D1364" s="25">
        <v>45193</v>
      </c>
      <c r="E1364" s="20">
        <f t="shared" si="339"/>
        <v>0</v>
      </c>
      <c r="F1364" s="26">
        <f t="shared" si="340"/>
        <v>0</v>
      </c>
      <c r="G1364" s="26">
        <f t="shared" si="341"/>
        <v>0</v>
      </c>
      <c r="H1364" s="37">
        <f t="shared" si="342"/>
        <v>0</v>
      </c>
      <c r="I1364" s="26">
        <f t="shared" si="343"/>
        <v>0</v>
      </c>
      <c r="J1364" s="20">
        <f t="shared" si="344"/>
        <v>19800</v>
      </c>
      <c r="K1364" s="20">
        <f t="shared" si="345"/>
        <v>2000</v>
      </c>
      <c r="L1364" s="26">
        <v>1000</v>
      </c>
      <c r="M1364" s="26">
        <v>0</v>
      </c>
      <c r="N1364" s="26">
        <v>1000</v>
      </c>
      <c r="O1364" s="20">
        <f t="shared" si="346"/>
        <v>-2000</v>
      </c>
      <c r="P1364" s="20">
        <f t="shared" si="347"/>
        <v>17800</v>
      </c>
      <c r="Q1364" s="26">
        <v>500</v>
      </c>
      <c r="R1364" s="26">
        <v>5000</v>
      </c>
      <c r="S1364" s="26">
        <v>1000</v>
      </c>
      <c r="T1364" s="26">
        <v>500</v>
      </c>
      <c r="U1364" s="26">
        <v>2000</v>
      </c>
      <c r="V1364" s="26">
        <v>3000</v>
      </c>
      <c r="W1364" s="26">
        <v>0</v>
      </c>
      <c r="X1364" s="26">
        <v>5000</v>
      </c>
      <c r="Y1364" s="26">
        <v>800</v>
      </c>
      <c r="Z1364" s="20">
        <f t="shared" si="348"/>
        <v>-19800</v>
      </c>
      <c r="AA1364" s="26">
        <f t="shared" si="349"/>
        <v>15000</v>
      </c>
      <c r="AB1364" s="26">
        <v>0</v>
      </c>
      <c r="AC1364" s="26">
        <v>15000</v>
      </c>
      <c r="AD1364" s="26">
        <v>0</v>
      </c>
      <c r="AE1364" s="26">
        <v>0</v>
      </c>
      <c r="AF1364" s="26">
        <f t="shared" si="350"/>
        <v>-34800</v>
      </c>
      <c r="AG1364" s="27">
        <f>SUM($AF$2:AF1364)/SUM($AH$2:AH1364)</f>
        <v>-3.3843286867204694E-3</v>
      </c>
      <c r="AH1364" s="28">
        <v>10000000</v>
      </c>
      <c r="AI1364" s="26">
        <f t="shared" si="351"/>
        <v>0</v>
      </c>
      <c r="AJ1364" s="26"/>
      <c r="AK1364" s="26"/>
      <c r="AL1364" s="26"/>
      <c r="AM1364" s="26"/>
      <c r="AN1364" s="26"/>
      <c r="AO1364" s="26"/>
      <c r="AP1364" s="26"/>
      <c r="AQ1364" s="26"/>
      <c r="AR1364" s="26"/>
      <c r="AS1364" s="26"/>
      <c r="AT1364" s="29"/>
      <c r="AU1364" s="29"/>
      <c r="AV1364" s="26"/>
      <c r="AW1364" s="26"/>
      <c r="AX1364" s="26"/>
      <c r="AY1364" s="26"/>
      <c r="AZ1364" s="26"/>
      <c r="BA1364" s="26"/>
      <c r="BB1364" s="26"/>
      <c r="BC1364" s="26"/>
      <c r="BD1364" s="26"/>
      <c r="BE1364" s="26"/>
      <c r="BF1364" s="26"/>
      <c r="BG1364" s="26"/>
      <c r="BH1364" s="26"/>
      <c r="BI1364" s="26"/>
      <c r="BJ1364" s="26"/>
      <c r="BK1364" s="26"/>
    </row>
    <row r="1365" spans="1:63" x14ac:dyDescent="0.2">
      <c r="A1365" s="34">
        <f t="shared" si="336"/>
        <v>2023</v>
      </c>
      <c r="B1365" s="34">
        <f t="shared" si="337"/>
        <v>9</v>
      </c>
      <c r="C1365" s="34">
        <f t="shared" si="338"/>
        <v>25</v>
      </c>
      <c r="D1365" s="25">
        <v>45194</v>
      </c>
      <c r="E1365" s="20">
        <f t="shared" si="339"/>
        <v>0</v>
      </c>
      <c r="F1365" s="26">
        <f t="shared" si="340"/>
        <v>0</v>
      </c>
      <c r="G1365" s="26">
        <f t="shared" si="341"/>
        <v>0</v>
      </c>
      <c r="H1365" s="37">
        <f t="shared" si="342"/>
        <v>0</v>
      </c>
      <c r="I1365" s="26">
        <f t="shared" si="343"/>
        <v>0</v>
      </c>
      <c r="J1365" s="20">
        <f t="shared" si="344"/>
        <v>19800</v>
      </c>
      <c r="K1365" s="20">
        <f t="shared" si="345"/>
        <v>2000</v>
      </c>
      <c r="L1365" s="26">
        <v>1000</v>
      </c>
      <c r="M1365" s="26">
        <v>0</v>
      </c>
      <c r="N1365" s="26">
        <v>1000</v>
      </c>
      <c r="O1365" s="20">
        <f t="shared" si="346"/>
        <v>-2000</v>
      </c>
      <c r="P1365" s="20">
        <f t="shared" si="347"/>
        <v>17800</v>
      </c>
      <c r="Q1365" s="26">
        <v>500</v>
      </c>
      <c r="R1365" s="26">
        <v>5000</v>
      </c>
      <c r="S1365" s="26">
        <v>1000</v>
      </c>
      <c r="T1365" s="26">
        <v>500</v>
      </c>
      <c r="U1365" s="26">
        <v>2000</v>
      </c>
      <c r="V1365" s="26">
        <v>3000</v>
      </c>
      <c r="W1365" s="26">
        <v>0</v>
      </c>
      <c r="X1365" s="26">
        <v>5000</v>
      </c>
      <c r="Y1365" s="26">
        <v>800</v>
      </c>
      <c r="Z1365" s="20">
        <f t="shared" si="348"/>
        <v>-19800</v>
      </c>
      <c r="AA1365" s="26">
        <f t="shared" si="349"/>
        <v>15000</v>
      </c>
      <c r="AB1365" s="26">
        <v>0</v>
      </c>
      <c r="AC1365" s="26">
        <v>15000</v>
      </c>
      <c r="AD1365" s="26">
        <v>0</v>
      </c>
      <c r="AE1365" s="26">
        <v>0</v>
      </c>
      <c r="AF1365" s="26">
        <f t="shared" si="350"/>
        <v>-34800</v>
      </c>
      <c r="AG1365" s="27">
        <f>SUM($AF$2:AF1365)/SUM($AH$2:AH1365)</f>
        <v>-3.3843988269794721E-3</v>
      </c>
      <c r="AH1365" s="28">
        <v>10000000</v>
      </c>
      <c r="AI1365" s="26">
        <f t="shared" si="351"/>
        <v>0</v>
      </c>
      <c r="AJ1365" s="26"/>
      <c r="AK1365" s="26"/>
      <c r="AL1365" s="26"/>
      <c r="AM1365" s="26"/>
      <c r="AN1365" s="26"/>
      <c r="AO1365" s="26"/>
      <c r="AP1365" s="26"/>
      <c r="AQ1365" s="26"/>
      <c r="AR1365" s="26"/>
      <c r="AS1365" s="26"/>
      <c r="AT1365" s="29"/>
      <c r="AU1365" s="29"/>
      <c r="AV1365" s="26"/>
      <c r="AW1365" s="26"/>
      <c r="AX1365" s="26"/>
      <c r="AY1365" s="26"/>
      <c r="AZ1365" s="26"/>
      <c r="BA1365" s="26"/>
      <c r="BB1365" s="26"/>
      <c r="BC1365" s="26"/>
      <c r="BD1365" s="26"/>
      <c r="BE1365" s="26"/>
      <c r="BF1365" s="26"/>
      <c r="BG1365" s="26"/>
      <c r="BH1365" s="26"/>
      <c r="BI1365" s="26"/>
      <c r="BJ1365" s="26"/>
      <c r="BK1365" s="26"/>
    </row>
    <row r="1366" spans="1:63" x14ac:dyDescent="0.2">
      <c r="A1366" s="34">
        <f t="shared" si="336"/>
        <v>2023</v>
      </c>
      <c r="B1366" s="34">
        <f t="shared" si="337"/>
        <v>9</v>
      </c>
      <c r="C1366" s="34">
        <f t="shared" si="338"/>
        <v>26</v>
      </c>
      <c r="D1366" s="25">
        <v>45195</v>
      </c>
      <c r="E1366" s="20">
        <f t="shared" si="339"/>
        <v>0</v>
      </c>
      <c r="F1366" s="26">
        <f t="shared" si="340"/>
        <v>0</v>
      </c>
      <c r="G1366" s="26">
        <f t="shared" si="341"/>
        <v>0</v>
      </c>
      <c r="H1366" s="37">
        <f t="shared" si="342"/>
        <v>0</v>
      </c>
      <c r="I1366" s="26">
        <f t="shared" si="343"/>
        <v>0</v>
      </c>
      <c r="J1366" s="20">
        <f t="shared" si="344"/>
        <v>19800</v>
      </c>
      <c r="K1366" s="20">
        <f t="shared" si="345"/>
        <v>2000</v>
      </c>
      <c r="L1366" s="26">
        <v>1000</v>
      </c>
      <c r="M1366" s="26">
        <v>0</v>
      </c>
      <c r="N1366" s="26">
        <v>1000</v>
      </c>
      <c r="O1366" s="20">
        <f t="shared" si="346"/>
        <v>-2000</v>
      </c>
      <c r="P1366" s="20">
        <f t="shared" si="347"/>
        <v>17800</v>
      </c>
      <c r="Q1366" s="26">
        <v>500</v>
      </c>
      <c r="R1366" s="26">
        <v>5000</v>
      </c>
      <c r="S1366" s="26">
        <v>1000</v>
      </c>
      <c r="T1366" s="26">
        <v>500</v>
      </c>
      <c r="U1366" s="26">
        <v>2000</v>
      </c>
      <c r="V1366" s="26">
        <v>3000</v>
      </c>
      <c r="W1366" s="26">
        <v>0</v>
      </c>
      <c r="X1366" s="26">
        <v>5000</v>
      </c>
      <c r="Y1366" s="26">
        <v>800</v>
      </c>
      <c r="Z1366" s="20">
        <f t="shared" si="348"/>
        <v>-19800</v>
      </c>
      <c r="AA1366" s="26">
        <f t="shared" si="349"/>
        <v>15000</v>
      </c>
      <c r="AB1366" s="26">
        <v>0</v>
      </c>
      <c r="AC1366" s="26">
        <v>15000</v>
      </c>
      <c r="AD1366" s="26">
        <v>0</v>
      </c>
      <c r="AE1366" s="26">
        <v>0</v>
      </c>
      <c r="AF1366" s="26">
        <f t="shared" si="350"/>
        <v>-34800</v>
      </c>
      <c r="AG1366" s="27">
        <f>SUM($AF$2:AF1366)/SUM($AH$2:AH1366)</f>
        <v>-3.3844688644688644E-3</v>
      </c>
      <c r="AH1366" s="28">
        <v>10000000</v>
      </c>
      <c r="AI1366" s="26">
        <f t="shared" si="351"/>
        <v>0</v>
      </c>
      <c r="AJ1366" s="26"/>
      <c r="AK1366" s="26"/>
      <c r="AL1366" s="26"/>
      <c r="AM1366" s="26"/>
      <c r="AN1366" s="26"/>
      <c r="AO1366" s="26"/>
      <c r="AP1366" s="26"/>
      <c r="AQ1366" s="26"/>
      <c r="AR1366" s="26"/>
      <c r="AS1366" s="26"/>
      <c r="AT1366" s="29"/>
      <c r="AU1366" s="29"/>
      <c r="AV1366" s="26"/>
      <c r="AW1366" s="26"/>
      <c r="AX1366" s="26"/>
      <c r="AY1366" s="26"/>
      <c r="AZ1366" s="26"/>
      <c r="BA1366" s="26"/>
      <c r="BB1366" s="26"/>
      <c r="BC1366" s="26"/>
      <c r="BD1366" s="26"/>
      <c r="BE1366" s="26"/>
      <c r="BF1366" s="26"/>
      <c r="BG1366" s="26"/>
      <c r="BH1366" s="26"/>
      <c r="BI1366" s="26"/>
      <c r="BJ1366" s="26"/>
      <c r="BK1366" s="26"/>
    </row>
    <row r="1367" spans="1:63" x14ac:dyDescent="0.2">
      <c r="A1367" s="34">
        <f t="shared" si="336"/>
        <v>2023</v>
      </c>
      <c r="B1367" s="34">
        <f t="shared" si="337"/>
        <v>9</v>
      </c>
      <c r="C1367" s="34">
        <f t="shared" si="338"/>
        <v>27</v>
      </c>
      <c r="D1367" s="25">
        <v>45196</v>
      </c>
      <c r="E1367" s="20">
        <f t="shared" si="339"/>
        <v>0</v>
      </c>
      <c r="F1367" s="26">
        <f t="shared" si="340"/>
        <v>0</v>
      </c>
      <c r="G1367" s="26">
        <f t="shared" si="341"/>
        <v>0</v>
      </c>
      <c r="H1367" s="37">
        <f t="shared" si="342"/>
        <v>0</v>
      </c>
      <c r="I1367" s="26">
        <f t="shared" si="343"/>
        <v>0</v>
      </c>
      <c r="J1367" s="20">
        <f t="shared" si="344"/>
        <v>19800</v>
      </c>
      <c r="K1367" s="20">
        <f t="shared" si="345"/>
        <v>2000</v>
      </c>
      <c r="L1367" s="26">
        <v>1000</v>
      </c>
      <c r="M1367" s="26">
        <v>0</v>
      </c>
      <c r="N1367" s="26">
        <v>1000</v>
      </c>
      <c r="O1367" s="20">
        <f t="shared" si="346"/>
        <v>-2000</v>
      </c>
      <c r="P1367" s="20">
        <f t="shared" si="347"/>
        <v>17800</v>
      </c>
      <c r="Q1367" s="26">
        <v>500</v>
      </c>
      <c r="R1367" s="26">
        <v>5000</v>
      </c>
      <c r="S1367" s="26">
        <v>1000</v>
      </c>
      <c r="T1367" s="26">
        <v>500</v>
      </c>
      <c r="U1367" s="26">
        <v>2000</v>
      </c>
      <c r="V1367" s="26">
        <v>3000</v>
      </c>
      <c r="W1367" s="26">
        <v>0</v>
      </c>
      <c r="X1367" s="26">
        <v>5000</v>
      </c>
      <c r="Y1367" s="26">
        <v>800</v>
      </c>
      <c r="Z1367" s="20">
        <f t="shared" si="348"/>
        <v>-19800</v>
      </c>
      <c r="AA1367" s="26">
        <f t="shared" si="349"/>
        <v>15000</v>
      </c>
      <c r="AB1367" s="26">
        <v>0</v>
      </c>
      <c r="AC1367" s="26">
        <v>15000</v>
      </c>
      <c r="AD1367" s="26">
        <v>0</v>
      </c>
      <c r="AE1367" s="26">
        <v>0</v>
      </c>
      <c r="AF1367" s="26">
        <f t="shared" si="350"/>
        <v>-34800</v>
      </c>
      <c r="AG1367" s="27">
        <f>SUM($AF$2:AF1367)/SUM($AH$2:AH1367)</f>
        <v>-3.3845387994143484E-3</v>
      </c>
      <c r="AH1367" s="28">
        <v>10000000</v>
      </c>
      <c r="AI1367" s="26">
        <f t="shared" si="351"/>
        <v>0</v>
      </c>
      <c r="AJ1367" s="26"/>
      <c r="AK1367" s="26"/>
      <c r="AL1367" s="26"/>
      <c r="AM1367" s="26"/>
      <c r="AN1367" s="26"/>
      <c r="AO1367" s="26"/>
      <c r="AP1367" s="26"/>
      <c r="AQ1367" s="26"/>
      <c r="AR1367" s="26"/>
      <c r="AS1367" s="26"/>
      <c r="AT1367" s="29"/>
      <c r="AU1367" s="29"/>
      <c r="AV1367" s="26"/>
      <c r="AW1367" s="26"/>
      <c r="AX1367" s="26"/>
      <c r="AY1367" s="26"/>
      <c r="AZ1367" s="26"/>
      <c r="BA1367" s="26"/>
      <c r="BB1367" s="26"/>
      <c r="BC1367" s="26"/>
      <c r="BD1367" s="26"/>
      <c r="BE1367" s="26"/>
      <c r="BF1367" s="26"/>
      <c r="BG1367" s="26"/>
      <c r="BH1367" s="26"/>
      <c r="BI1367" s="26"/>
      <c r="BJ1367" s="26"/>
      <c r="BK1367" s="26"/>
    </row>
    <row r="1368" spans="1:63" x14ac:dyDescent="0.2">
      <c r="A1368" s="34">
        <f t="shared" si="336"/>
        <v>2023</v>
      </c>
      <c r="B1368" s="34">
        <f t="shared" si="337"/>
        <v>9</v>
      </c>
      <c r="C1368" s="34">
        <f t="shared" si="338"/>
        <v>28</v>
      </c>
      <c r="D1368" s="25">
        <v>45197</v>
      </c>
      <c r="E1368" s="20">
        <f t="shared" si="339"/>
        <v>0</v>
      </c>
      <c r="F1368" s="26">
        <f t="shared" si="340"/>
        <v>0</v>
      </c>
      <c r="G1368" s="26">
        <f t="shared" si="341"/>
        <v>0</v>
      </c>
      <c r="H1368" s="37">
        <f t="shared" si="342"/>
        <v>0</v>
      </c>
      <c r="I1368" s="26">
        <f t="shared" si="343"/>
        <v>0</v>
      </c>
      <c r="J1368" s="20">
        <f t="shared" si="344"/>
        <v>19800</v>
      </c>
      <c r="K1368" s="20">
        <f t="shared" si="345"/>
        <v>2000</v>
      </c>
      <c r="L1368" s="26">
        <v>1000</v>
      </c>
      <c r="M1368" s="26">
        <v>0</v>
      </c>
      <c r="N1368" s="26">
        <v>1000</v>
      </c>
      <c r="O1368" s="20">
        <f t="shared" si="346"/>
        <v>-2000</v>
      </c>
      <c r="P1368" s="20">
        <f t="shared" si="347"/>
        <v>17800</v>
      </c>
      <c r="Q1368" s="26">
        <v>500</v>
      </c>
      <c r="R1368" s="26">
        <v>5000</v>
      </c>
      <c r="S1368" s="26">
        <v>1000</v>
      </c>
      <c r="T1368" s="26">
        <v>500</v>
      </c>
      <c r="U1368" s="26">
        <v>2000</v>
      </c>
      <c r="V1368" s="26">
        <v>3000</v>
      </c>
      <c r="W1368" s="26">
        <v>0</v>
      </c>
      <c r="X1368" s="26">
        <v>5000</v>
      </c>
      <c r="Y1368" s="26">
        <v>800</v>
      </c>
      <c r="Z1368" s="20">
        <f t="shared" si="348"/>
        <v>-19800</v>
      </c>
      <c r="AA1368" s="26">
        <f t="shared" si="349"/>
        <v>15000</v>
      </c>
      <c r="AB1368" s="26">
        <v>0</v>
      </c>
      <c r="AC1368" s="26">
        <v>15000</v>
      </c>
      <c r="AD1368" s="26">
        <v>0</v>
      </c>
      <c r="AE1368" s="26">
        <v>0</v>
      </c>
      <c r="AF1368" s="26">
        <f t="shared" si="350"/>
        <v>-34800</v>
      </c>
      <c r="AG1368" s="27">
        <f>SUM($AF$2:AF1368)/SUM($AH$2:AH1368)</f>
        <v>-3.3846086320409655E-3</v>
      </c>
      <c r="AH1368" s="28">
        <v>10000000</v>
      </c>
      <c r="AI1368" s="26">
        <f t="shared" si="351"/>
        <v>0</v>
      </c>
      <c r="AJ1368" s="26"/>
      <c r="AK1368" s="26"/>
      <c r="AL1368" s="26"/>
      <c r="AM1368" s="26"/>
      <c r="AN1368" s="26"/>
      <c r="AO1368" s="26"/>
      <c r="AP1368" s="26"/>
      <c r="AQ1368" s="26"/>
      <c r="AR1368" s="26"/>
      <c r="AS1368" s="26"/>
      <c r="AT1368" s="29"/>
      <c r="AU1368" s="29"/>
      <c r="AV1368" s="26"/>
      <c r="AW1368" s="26"/>
      <c r="AX1368" s="26"/>
      <c r="AY1368" s="26"/>
      <c r="AZ1368" s="26"/>
      <c r="BA1368" s="26"/>
      <c r="BB1368" s="26"/>
      <c r="BC1368" s="26"/>
      <c r="BD1368" s="26"/>
      <c r="BE1368" s="26"/>
      <c r="BF1368" s="26"/>
      <c r="BG1368" s="26"/>
      <c r="BH1368" s="26"/>
      <c r="BI1368" s="26"/>
      <c r="BJ1368" s="26"/>
      <c r="BK1368" s="26"/>
    </row>
    <row r="1369" spans="1:63" x14ac:dyDescent="0.2">
      <c r="A1369" s="34">
        <f t="shared" si="336"/>
        <v>2023</v>
      </c>
      <c r="B1369" s="34">
        <f t="shared" si="337"/>
        <v>9</v>
      </c>
      <c r="C1369" s="34">
        <f t="shared" si="338"/>
        <v>29</v>
      </c>
      <c r="D1369" s="25">
        <v>45198</v>
      </c>
      <c r="E1369" s="20">
        <f t="shared" si="339"/>
        <v>0</v>
      </c>
      <c r="F1369" s="26">
        <f t="shared" si="340"/>
        <v>0</v>
      </c>
      <c r="G1369" s="26">
        <f t="shared" si="341"/>
        <v>0</v>
      </c>
      <c r="H1369" s="37">
        <f t="shared" si="342"/>
        <v>0</v>
      </c>
      <c r="I1369" s="26">
        <f t="shared" si="343"/>
        <v>0</v>
      </c>
      <c r="J1369" s="20">
        <f t="shared" si="344"/>
        <v>19800</v>
      </c>
      <c r="K1369" s="20">
        <f t="shared" si="345"/>
        <v>2000</v>
      </c>
      <c r="L1369" s="26">
        <v>1000</v>
      </c>
      <c r="M1369" s="26">
        <v>0</v>
      </c>
      <c r="N1369" s="26">
        <v>1000</v>
      </c>
      <c r="O1369" s="20">
        <f t="shared" si="346"/>
        <v>-2000</v>
      </c>
      <c r="P1369" s="20">
        <f t="shared" si="347"/>
        <v>17800</v>
      </c>
      <c r="Q1369" s="26">
        <v>500</v>
      </c>
      <c r="R1369" s="26">
        <v>5000</v>
      </c>
      <c r="S1369" s="26">
        <v>1000</v>
      </c>
      <c r="T1369" s="26">
        <v>500</v>
      </c>
      <c r="U1369" s="26">
        <v>2000</v>
      </c>
      <c r="V1369" s="26">
        <v>3000</v>
      </c>
      <c r="W1369" s="26">
        <v>0</v>
      </c>
      <c r="X1369" s="26">
        <v>5000</v>
      </c>
      <c r="Y1369" s="26">
        <v>800</v>
      </c>
      <c r="Z1369" s="20">
        <f t="shared" si="348"/>
        <v>-19800</v>
      </c>
      <c r="AA1369" s="26">
        <f t="shared" si="349"/>
        <v>15000</v>
      </c>
      <c r="AB1369" s="26">
        <v>0</v>
      </c>
      <c r="AC1369" s="26">
        <v>15000</v>
      </c>
      <c r="AD1369" s="26">
        <v>0</v>
      </c>
      <c r="AE1369" s="26">
        <v>0</v>
      </c>
      <c r="AF1369" s="26">
        <f t="shared" si="350"/>
        <v>-34800</v>
      </c>
      <c r="AG1369" s="27">
        <f>SUM($AF$2:AF1369)/SUM($AH$2:AH1369)</f>
        <v>-3.3846783625730995E-3</v>
      </c>
      <c r="AH1369" s="28">
        <v>10000000</v>
      </c>
      <c r="AI1369" s="26">
        <f t="shared" si="351"/>
        <v>0</v>
      </c>
      <c r="AJ1369" s="26"/>
      <c r="AK1369" s="26"/>
      <c r="AL1369" s="26"/>
      <c r="AM1369" s="26"/>
      <c r="AN1369" s="26"/>
      <c r="AO1369" s="26"/>
      <c r="AP1369" s="26"/>
      <c r="AQ1369" s="26"/>
      <c r="AR1369" s="26"/>
      <c r="AS1369" s="26"/>
      <c r="AT1369" s="29"/>
      <c r="AU1369" s="29"/>
      <c r="AV1369" s="26"/>
      <c r="AW1369" s="26"/>
      <c r="AX1369" s="26"/>
      <c r="AY1369" s="26"/>
      <c r="AZ1369" s="26"/>
      <c r="BA1369" s="26"/>
      <c r="BB1369" s="26"/>
      <c r="BC1369" s="26"/>
      <c r="BD1369" s="26"/>
      <c r="BE1369" s="26"/>
      <c r="BF1369" s="26"/>
      <c r="BG1369" s="26"/>
      <c r="BH1369" s="26"/>
      <c r="BI1369" s="26"/>
      <c r="BJ1369" s="26"/>
      <c r="BK1369" s="26"/>
    </row>
    <row r="1370" spans="1:63" x14ac:dyDescent="0.2">
      <c r="A1370" s="34">
        <f t="shared" si="336"/>
        <v>2023</v>
      </c>
      <c r="B1370" s="34">
        <f t="shared" si="337"/>
        <v>9</v>
      </c>
      <c r="C1370" s="34">
        <f t="shared" si="338"/>
        <v>30</v>
      </c>
      <c r="D1370" s="25">
        <v>45199</v>
      </c>
      <c r="E1370" s="20">
        <f t="shared" si="339"/>
        <v>10100</v>
      </c>
      <c r="F1370" s="26">
        <f t="shared" si="340"/>
        <v>10000</v>
      </c>
      <c r="G1370" s="26">
        <f t="shared" si="341"/>
        <v>100</v>
      </c>
      <c r="H1370" s="37">
        <f t="shared" si="342"/>
        <v>1</v>
      </c>
      <c r="I1370" s="26">
        <f t="shared" si="343"/>
        <v>10000</v>
      </c>
      <c r="J1370" s="20">
        <f t="shared" si="344"/>
        <v>19800</v>
      </c>
      <c r="K1370" s="20">
        <f t="shared" si="345"/>
        <v>2000</v>
      </c>
      <c r="L1370" s="26">
        <v>1000</v>
      </c>
      <c r="M1370" s="26">
        <v>0</v>
      </c>
      <c r="N1370" s="26">
        <v>1000</v>
      </c>
      <c r="O1370" s="20">
        <f t="shared" si="346"/>
        <v>8100</v>
      </c>
      <c r="P1370" s="20">
        <f t="shared" si="347"/>
        <v>17800</v>
      </c>
      <c r="Q1370" s="26">
        <v>500</v>
      </c>
      <c r="R1370" s="26">
        <v>5000</v>
      </c>
      <c r="S1370" s="26">
        <v>1000</v>
      </c>
      <c r="T1370" s="26">
        <v>500</v>
      </c>
      <c r="U1370" s="26">
        <v>2000</v>
      </c>
      <c r="V1370" s="26">
        <v>3000</v>
      </c>
      <c r="W1370" s="26">
        <v>0</v>
      </c>
      <c r="X1370" s="26">
        <v>5000</v>
      </c>
      <c r="Y1370" s="26">
        <v>800</v>
      </c>
      <c r="Z1370" s="20">
        <f t="shared" si="348"/>
        <v>-9700</v>
      </c>
      <c r="AA1370" s="26">
        <f t="shared" si="349"/>
        <v>15000</v>
      </c>
      <c r="AB1370" s="26">
        <v>0</v>
      </c>
      <c r="AC1370" s="26">
        <v>15000</v>
      </c>
      <c r="AD1370" s="26">
        <v>0</v>
      </c>
      <c r="AE1370" s="26">
        <v>0</v>
      </c>
      <c r="AF1370" s="26">
        <f t="shared" si="350"/>
        <v>-24700</v>
      </c>
      <c r="AG1370" s="27">
        <f>SUM($AF$2:AF1370)/SUM($AH$2:AH1370)</f>
        <v>-3.3840102264426587E-3</v>
      </c>
      <c r="AH1370" s="28">
        <v>10000000</v>
      </c>
      <c r="AI1370" s="26">
        <f t="shared" si="351"/>
        <v>0</v>
      </c>
      <c r="AJ1370" s="26"/>
      <c r="AK1370" s="26"/>
      <c r="AL1370" s="26"/>
      <c r="AM1370" s="26"/>
      <c r="AN1370" s="26"/>
      <c r="AO1370" s="26"/>
      <c r="AP1370" s="26"/>
      <c r="AQ1370" s="26"/>
      <c r="AR1370" s="26"/>
      <c r="AS1370" s="26"/>
      <c r="AT1370" s="29"/>
      <c r="AU1370" s="29"/>
      <c r="AV1370" s="26"/>
      <c r="AW1370" s="26"/>
      <c r="AX1370" s="26"/>
      <c r="AY1370" s="26"/>
      <c r="AZ1370" s="26"/>
      <c r="BA1370" s="26"/>
      <c r="BB1370" s="26"/>
      <c r="BC1370" s="26"/>
      <c r="BD1370" s="26"/>
      <c r="BE1370" s="26"/>
      <c r="BF1370" s="26"/>
      <c r="BG1370" s="26"/>
      <c r="BH1370" s="26"/>
      <c r="BI1370" s="26"/>
      <c r="BJ1370" s="26"/>
      <c r="BK1370" s="26"/>
    </row>
    <row r="1371" spans="1:63" x14ac:dyDescent="0.2">
      <c r="A1371" s="34">
        <f t="shared" si="336"/>
        <v>2023</v>
      </c>
      <c r="B1371" s="34">
        <f t="shared" si="337"/>
        <v>10</v>
      </c>
      <c r="C1371" s="34">
        <f t="shared" si="338"/>
        <v>1</v>
      </c>
      <c r="D1371" s="25">
        <v>45200</v>
      </c>
      <c r="E1371" s="20">
        <f t="shared" si="339"/>
        <v>10000</v>
      </c>
      <c r="F1371" s="26">
        <f t="shared" si="340"/>
        <v>10000</v>
      </c>
      <c r="G1371" s="26">
        <f t="shared" si="341"/>
        <v>0</v>
      </c>
      <c r="H1371" s="37">
        <f t="shared" si="342"/>
        <v>1</v>
      </c>
      <c r="I1371" s="26">
        <f t="shared" si="343"/>
        <v>10000</v>
      </c>
      <c r="J1371" s="20">
        <f t="shared" si="344"/>
        <v>19800</v>
      </c>
      <c r="K1371" s="20">
        <f t="shared" si="345"/>
        <v>2000</v>
      </c>
      <c r="L1371" s="26">
        <v>1000</v>
      </c>
      <c r="M1371" s="26">
        <v>0</v>
      </c>
      <c r="N1371" s="26">
        <v>1000</v>
      </c>
      <c r="O1371" s="20">
        <f t="shared" si="346"/>
        <v>8000</v>
      </c>
      <c r="P1371" s="20">
        <f t="shared" si="347"/>
        <v>17800</v>
      </c>
      <c r="Q1371" s="26">
        <v>500</v>
      </c>
      <c r="R1371" s="26">
        <v>5000</v>
      </c>
      <c r="S1371" s="26">
        <v>1000</v>
      </c>
      <c r="T1371" s="26">
        <v>500</v>
      </c>
      <c r="U1371" s="26">
        <v>2000</v>
      </c>
      <c r="V1371" s="26">
        <v>3000</v>
      </c>
      <c r="W1371" s="26">
        <v>0</v>
      </c>
      <c r="X1371" s="26">
        <v>5000</v>
      </c>
      <c r="Y1371" s="26">
        <v>800</v>
      </c>
      <c r="Z1371" s="20">
        <f t="shared" si="348"/>
        <v>-9800</v>
      </c>
      <c r="AA1371" s="26">
        <f t="shared" si="349"/>
        <v>15000</v>
      </c>
      <c r="AB1371" s="26">
        <v>0</v>
      </c>
      <c r="AC1371" s="26">
        <v>15000</v>
      </c>
      <c r="AD1371" s="26">
        <v>0</v>
      </c>
      <c r="AE1371" s="26">
        <v>0</v>
      </c>
      <c r="AF1371" s="26">
        <f t="shared" si="350"/>
        <v>-24800</v>
      </c>
      <c r="AG1371" s="27">
        <f>SUM($AF$2:AF1371)/SUM($AH$2:AH1371)</f>
        <v>-3.3833503649635037E-3</v>
      </c>
      <c r="AH1371" s="28">
        <v>10000000</v>
      </c>
      <c r="AI1371" s="26">
        <f t="shared" si="351"/>
        <v>0</v>
      </c>
      <c r="AJ1371" s="26"/>
      <c r="AK1371" s="26"/>
      <c r="AL1371" s="26"/>
      <c r="AM1371" s="26"/>
      <c r="AN1371" s="26"/>
      <c r="AO1371" s="26"/>
      <c r="AP1371" s="26"/>
      <c r="AQ1371" s="26"/>
      <c r="AR1371" s="26"/>
      <c r="AS1371" s="26"/>
      <c r="AT1371" s="29"/>
      <c r="AU1371" s="29"/>
      <c r="AV1371" s="26"/>
      <c r="AW1371" s="26"/>
      <c r="AX1371" s="26"/>
      <c r="AY1371" s="26"/>
      <c r="AZ1371" s="26"/>
      <c r="BA1371" s="26"/>
      <c r="BB1371" s="26"/>
      <c r="BC1371" s="26"/>
      <c r="BD1371" s="26"/>
      <c r="BE1371" s="26"/>
      <c r="BF1371" s="26"/>
      <c r="BG1371" s="26"/>
      <c r="BH1371" s="26"/>
      <c r="BI1371" s="26"/>
      <c r="BJ1371" s="26"/>
      <c r="BK1371" s="26"/>
    </row>
    <row r="1372" spans="1:63" x14ac:dyDescent="0.2">
      <c r="A1372" s="34">
        <f t="shared" si="336"/>
        <v>2023</v>
      </c>
      <c r="B1372" s="34">
        <f t="shared" si="337"/>
        <v>10</v>
      </c>
      <c r="C1372" s="34">
        <f t="shared" si="338"/>
        <v>2</v>
      </c>
      <c r="D1372" s="25">
        <v>45201</v>
      </c>
      <c r="E1372" s="20">
        <f t="shared" si="339"/>
        <v>0</v>
      </c>
      <c r="F1372" s="26">
        <f t="shared" si="340"/>
        <v>0</v>
      </c>
      <c r="G1372" s="26">
        <f t="shared" si="341"/>
        <v>0</v>
      </c>
      <c r="H1372" s="37">
        <f t="shared" si="342"/>
        <v>0</v>
      </c>
      <c r="I1372" s="26">
        <f t="shared" si="343"/>
        <v>0</v>
      </c>
      <c r="J1372" s="20">
        <f t="shared" si="344"/>
        <v>19800</v>
      </c>
      <c r="K1372" s="20">
        <f t="shared" si="345"/>
        <v>2000</v>
      </c>
      <c r="L1372" s="26">
        <v>1000</v>
      </c>
      <c r="M1372" s="26">
        <v>0</v>
      </c>
      <c r="N1372" s="26">
        <v>1000</v>
      </c>
      <c r="O1372" s="20">
        <f t="shared" si="346"/>
        <v>-2000</v>
      </c>
      <c r="P1372" s="20">
        <f t="shared" si="347"/>
        <v>17800</v>
      </c>
      <c r="Q1372" s="26">
        <v>500</v>
      </c>
      <c r="R1372" s="26">
        <v>5000</v>
      </c>
      <c r="S1372" s="26">
        <v>1000</v>
      </c>
      <c r="T1372" s="26">
        <v>500</v>
      </c>
      <c r="U1372" s="26">
        <v>2000</v>
      </c>
      <c r="V1372" s="26">
        <v>3000</v>
      </c>
      <c r="W1372" s="26">
        <v>0</v>
      </c>
      <c r="X1372" s="26">
        <v>5000</v>
      </c>
      <c r="Y1372" s="26">
        <v>800</v>
      </c>
      <c r="Z1372" s="20">
        <f t="shared" si="348"/>
        <v>-19800</v>
      </c>
      <c r="AA1372" s="26">
        <f t="shared" si="349"/>
        <v>15000</v>
      </c>
      <c r="AB1372" s="26">
        <v>0</v>
      </c>
      <c r="AC1372" s="26">
        <v>15000</v>
      </c>
      <c r="AD1372" s="26">
        <v>0</v>
      </c>
      <c r="AE1372" s="26">
        <v>0</v>
      </c>
      <c r="AF1372" s="26">
        <f t="shared" si="350"/>
        <v>-34800</v>
      </c>
      <c r="AG1372" s="27">
        <f>SUM($AF$2:AF1372)/SUM($AH$2:AH1372)</f>
        <v>-3.3834208606856311E-3</v>
      </c>
      <c r="AH1372" s="28">
        <v>10000000</v>
      </c>
      <c r="AI1372" s="26">
        <f t="shared" si="351"/>
        <v>0</v>
      </c>
      <c r="AJ1372" s="26"/>
      <c r="AK1372" s="26"/>
      <c r="AL1372" s="26"/>
      <c r="AM1372" s="26"/>
      <c r="AN1372" s="26"/>
      <c r="AO1372" s="26"/>
      <c r="AP1372" s="26"/>
      <c r="AQ1372" s="26"/>
      <c r="AR1372" s="26"/>
      <c r="AS1372" s="26"/>
      <c r="AT1372" s="29"/>
      <c r="AU1372" s="29"/>
      <c r="AV1372" s="26"/>
      <c r="AW1372" s="26"/>
      <c r="AX1372" s="26"/>
      <c r="AY1372" s="26"/>
      <c r="AZ1372" s="26"/>
      <c r="BA1372" s="26"/>
      <c r="BB1372" s="26"/>
      <c r="BC1372" s="26"/>
      <c r="BD1372" s="26"/>
      <c r="BE1372" s="26"/>
      <c r="BF1372" s="26"/>
      <c r="BG1372" s="26"/>
      <c r="BH1372" s="26"/>
      <c r="BI1372" s="26"/>
      <c r="BJ1372" s="26"/>
      <c r="BK1372" s="26"/>
    </row>
    <row r="1373" spans="1:63" x14ac:dyDescent="0.2">
      <c r="A1373" s="34">
        <f t="shared" si="336"/>
        <v>2023</v>
      </c>
      <c r="B1373" s="34">
        <f t="shared" si="337"/>
        <v>10</v>
      </c>
      <c r="C1373" s="34">
        <f t="shared" si="338"/>
        <v>3</v>
      </c>
      <c r="D1373" s="25">
        <v>45202</v>
      </c>
      <c r="E1373" s="20">
        <f t="shared" si="339"/>
        <v>0</v>
      </c>
      <c r="F1373" s="26">
        <f t="shared" si="340"/>
        <v>0</v>
      </c>
      <c r="G1373" s="26">
        <f t="shared" si="341"/>
        <v>0</v>
      </c>
      <c r="H1373" s="37">
        <f t="shared" si="342"/>
        <v>0</v>
      </c>
      <c r="I1373" s="26">
        <f t="shared" si="343"/>
        <v>0</v>
      </c>
      <c r="J1373" s="20">
        <f t="shared" si="344"/>
        <v>19800</v>
      </c>
      <c r="K1373" s="20">
        <f t="shared" si="345"/>
        <v>2000</v>
      </c>
      <c r="L1373" s="26">
        <v>1000</v>
      </c>
      <c r="M1373" s="26">
        <v>0</v>
      </c>
      <c r="N1373" s="26">
        <v>1000</v>
      </c>
      <c r="O1373" s="20">
        <f t="shared" si="346"/>
        <v>-2000</v>
      </c>
      <c r="P1373" s="20">
        <f t="shared" si="347"/>
        <v>17800</v>
      </c>
      <c r="Q1373" s="26">
        <v>500</v>
      </c>
      <c r="R1373" s="26">
        <v>5000</v>
      </c>
      <c r="S1373" s="26">
        <v>1000</v>
      </c>
      <c r="T1373" s="26">
        <v>500</v>
      </c>
      <c r="U1373" s="26">
        <v>2000</v>
      </c>
      <c r="V1373" s="26">
        <v>3000</v>
      </c>
      <c r="W1373" s="26">
        <v>0</v>
      </c>
      <c r="X1373" s="26">
        <v>5000</v>
      </c>
      <c r="Y1373" s="26">
        <v>800</v>
      </c>
      <c r="Z1373" s="20">
        <f t="shared" si="348"/>
        <v>-19800</v>
      </c>
      <c r="AA1373" s="26">
        <f t="shared" si="349"/>
        <v>15000</v>
      </c>
      <c r="AB1373" s="26">
        <v>0</v>
      </c>
      <c r="AC1373" s="26">
        <v>15000</v>
      </c>
      <c r="AD1373" s="26">
        <v>0</v>
      </c>
      <c r="AE1373" s="26">
        <v>0</v>
      </c>
      <c r="AF1373" s="26">
        <f t="shared" si="350"/>
        <v>-34800</v>
      </c>
      <c r="AG1373" s="27">
        <f>SUM($AF$2:AF1373)/SUM($AH$2:AH1373)</f>
        <v>-3.3834912536443149E-3</v>
      </c>
      <c r="AH1373" s="28">
        <v>10000000</v>
      </c>
      <c r="AI1373" s="26">
        <f t="shared" si="351"/>
        <v>0</v>
      </c>
      <c r="AJ1373" s="26"/>
      <c r="AK1373" s="26"/>
      <c r="AL1373" s="26"/>
      <c r="AM1373" s="26"/>
      <c r="AN1373" s="26"/>
      <c r="AO1373" s="26"/>
      <c r="AP1373" s="26"/>
      <c r="AQ1373" s="26"/>
      <c r="AR1373" s="26"/>
      <c r="AS1373" s="26"/>
      <c r="AT1373" s="29"/>
      <c r="AU1373" s="29"/>
      <c r="AV1373" s="26"/>
      <c r="AW1373" s="26"/>
      <c r="AX1373" s="26"/>
      <c r="AY1373" s="26"/>
      <c r="AZ1373" s="26"/>
      <c r="BA1373" s="26"/>
      <c r="BB1373" s="26"/>
      <c r="BC1373" s="26"/>
      <c r="BD1373" s="26"/>
      <c r="BE1373" s="26"/>
      <c r="BF1373" s="26"/>
      <c r="BG1373" s="26"/>
      <c r="BH1373" s="26"/>
      <c r="BI1373" s="26"/>
      <c r="BJ1373" s="26"/>
      <c r="BK1373" s="26"/>
    </row>
    <row r="1374" spans="1:63" x14ac:dyDescent="0.2">
      <c r="A1374" s="34">
        <f t="shared" si="336"/>
        <v>2023</v>
      </c>
      <c r="B1374" s="34">
        <f t="shared" si="337"/>
        <v>10</v>
      </c>
      <c r="C1374" s="34">
        <f t="shared" si="338"/>
        <v>4</v>
      </c>
      <c r="D1374" s="25">
        <v>45203</v>
      </c>
      <c r="E1374" s="20">
        <f t="shared" si="339"/>
        <v>0</v>
      </c>
      <c r="F1374" s="26">
        <f t="shared" si="340"/>
        <v>0</v>
      </c>
      <c r="G1374" s="26">
        <f t="shared" si="341"/>
        <v>0</v>
      </c>
      <c r="H1374" s="37">
        <f t="shared" si="342"/>
        <v>0</v>
      </c>
      <c r="I1374" s="26">
        <f t="shared" si="343"/>
        <v>0</v>
      </c>
      <c r="J1374" s="20">
        <f t="shared" si="344"/>
        <v>19800</v>
      </c>
      <c r="K1374" s="20">
        <f t="shared" si="345"/>
        <v>2000</v>
      </c>
      <c r="L1374" s="26">
        <v>1000</v>
      </c>
      <c r="M1374" s="26">
        <v>0</v>
      </c>
      <c r="N1374" s="26">
        <v>1000</v>
      </c>
      <c r="O1374" s="20">
        <f t="shared" si="346"/>
        <v>-2000</v>
      </c>
      <c r="P1374" s="20">
        <f t="shared" si="347"/>
        <v>17800</v>
      </c>
      <c r="Q1374" s="26">
        <v>500</v>
      </c>
      <c r="R1374" s="26">
        <v>5000</v>
      </c>
      <c r="S1374" s="26">
        <v>1000</v>
      </c>
      <c r="T1374" s="26">
        <v>500</v>
      </c>
      <c r="U1374" s="26">
        <v>2000</v>
      </c>
      <c r="V1374" s="26">
        <v>3000</v>
      </c>
      <c r="W1374" s="26">
        <v>0</v>
      </c>
      <c r="X1374" s="26">
        <v>5000</v>
      </c>
      <c r="Y1374" s="26">
        <v>800</v>
      </c>
      <c r="Z1374" s="20">
        <f t="shared" si="348"/>
        <v>-19800</v>
      </c>
      <c r="AA1374" s="26">
        <f t="shared" si="349"/>
        <v>15000</v>
      </c>
      <c r="AB1374" s="26">
        <v>0</v>
      </c>
      <c r="AC1374" s="26">
        <v>15000</v>
      </c>
      <c r="AD1374" s="26">
        <v>0</v>
      </c>
      <c r="AE1374" s="26">
        <v>0</v>
      </c>
      <c r="AF1374" s="26">
        <f t="shared" si="350"/>
        <v>-34800</v>
      </c>
      <c r="AG1374" s="27">
        <f>SUM($AF$2:AF1374)/SUM($AH$2:AH1374)</f>
        <v>-3.383561544064093E-3</v>
      </c>
      <c r="AH1374" s="28">
        <v>10000000</v>
      </c>
      <c r="AI1374" s="26">
        <f t="shared" si="351"/>
        <v>0</v>
      </c>
      <c r="AJ1374" s="26"/>
      <c r="AK1374" s="26"/>
      <c r="AL1374" s="26"/>
      <c r="AM1374" s="26"/>
      <c r="AN1374" s="26"/>
      <c r="AO1374" s="26"/>
      <c r="AP1374" s="26"/>
      <c r="AQ1374" s="26"/>
      <c r="AR1374" s="26"/>
      <c r="AS1374" s="26"/>
      <c r="AT1374" s="29"/>
      <c r="AU1374" s="29"/>
      <c r="AV1374" s="26"/>
      <c r="AW1374" s="26"/>
      <c r="AX1374" s="26"/>
      <c r="AY1374" s="26"/>
      <c r="AZ1374" s="26"/>
      <c r="BA1374" s="26"/>
      <c r="BB1374" s="26"/>
      <c r="BC1374" s="26"/>
      <c r="BD1374" s="26"/>
      <c r="BE1374" s="26"/>
      <c r="BF1374" s="26"/>
      <c r="BG1374" s="26"/>
      <c r="BH1374" s="26"/>
      <c r="BI1374" s="26"/>
      <c r="BJ1374" s="26"/>
      <c r="BK1374" s="26"/>
    </row>
    <row r="1375" spans="1:63" x14ac:dyDescent="0.2">
      <c r="A1375" s="34">
        <f t="shared" si="336"/>
        <v>2023</v>
      </c>
      <c r="B1375" s="34">
        <f t="shared" si="337"/>
        <v>10</v>
      </c>
      <c r="C1375" s="34">
        <f t="shared" si="338"/>
        <v>5</v>
      </c>
      <c r="D1375" s="25">
        <v>45204</v>
      </c>
      <c r="E1375" s="20">
        <f t="shared" si="339"/>
        <v>0</v>
      </c>
      <c r="F1375" s="26">
        <f t="shared" si="340"/>
        <v>0</v>
      </c>
      <c r="G1375" s="26">
        <f t="shared" si="341"/>
        <v>0</v>
      </c>
      <c r="H1375" s="37">
        <f t="shared" si="342"/>
        <v>0</v>
      </c>
      <c r="I1375" s="26">
        <f t="shared" si="343"/>
        <v>0</v>
      </c>
      <c r="J1375" s="20">
        <f t="shared" si="344"/>
        <v>19800</v>
      </c>
      <c r="K1375" s="20">
        <f t="shared" si="345"/>
        <v>2000</v>
      </c>
      <c r="L1375" s="26">
        <v>1000</v>
      </c>
      <c r="M1375" s="26">
        <v>0</v>
      </c>
      <c r="N1375" s="26">
        <v>1000</v>
      </c>
      <c r="O1375" s="20">
        <f t="shared" si="346"/>
        <v>-2000</v>
      </c>
      <c r="P1375" s="20">
        <f t="shared" si="347"/>
        <v>17800</v>
      </c>
      <c r="Q1375" s="26">
        <v>500</v>
      </c>
      <c r="R1375" s="26">
        <v>5000</v>
      </c>
      <c r="S1375" s="26">
        <v>1000</v>
      </c>
      <c r="T1375" s="26">
        <v>500</v>
      </c>
      <c r="U1375" s="26">
        <v>2000</v>
      </c>
      <c r="V1375" s="26">
        <v>3000</v>
      </c>
      <c r="W1375" s="26">
        <v>0</v>
      </c>
      <c r="X1375" s="26">
        <v>5000</v>
      </c>
      <c r="Y1375" s="26">
        <v>800</v>
      </c>
      <c r="Z1375" s="20">
        <f t="shared" si="348"/>
        <v>-19800</v>
      </c>
      <c r="AA1375" s="26">
        <f t="shared" si="349"/>
        <v>15000</v>
      </c>
      <c r="AB1375" s="26">
        <v>0</v>
      </c>
      <c r="AC1375" s="26">
        <v>15000</v>
      </c>
      <c r="AD1375" s="26">
        <v>0</v>
      </c>
      <c r="AE1375" s="26">
        <v>0</v>
      </c>
      <c r="AF1375" s="26">
        <f t="shared" si="350"/>
        <v>-34800</v>
      </c>
      <c r="AG1375" s="27">
        <f>SUM($AF$2:AF1375)/SUM($AH$2:AH1375)</f>
        <v>-3.3836317321688501E-3</v>
      </c>
      <c r="AH1375" s="28">
        <v>10000000</v>
      </c>
      <c r="AI1375" s="26">
        <f t="shared" si="351"/>
        <v>0</v>
      </c>
      <c r="AJ1375" s="26"/>
      <c r="AK1375" s="26"/>
      <c r="AL1375" s="26"/>
      <c r="AM1375" s="26"/>
      <c r="AN1375" s="26"/>
      <c r="AO1375" s="26"/>
      <c r="AP1375" s="26"/>
      <c r="AQ1375" s="26"/>
      <c r="AR1375" s="26"/>
      <c r="AS1375" s="26"/>
      <c r="AT1375" s="29"/>
      <c r="AU1375" s="29"/>
      <c r="AV1375" s="26"/>
      <c r="AW1375" s="26"/>
      <c r="AX1375" s="26"/>
      <c r="AY1375" s="26"/>
      <c r="AZ1375" s="26"/>
      <c r="BA1375" s="26"/>
      <c r="BB1375" s="26"/>
      <c r="BC1375" s="26"/>
      <c r="BD1375" s="26"/>
      <c r="BE1375" s="26"/>
      <c r="BF1375" s="26"/>
      <c r="BG1375" s="26"/>
      <c r="BH1375" s="26"/>
      <c r="BI1375" s="26"/>
      <c r="BJ1375" s="26"/>
      <c r="BK1375" s="26"/>
    </row>
    <row r="1376" spans="1:63" x14ac:dyDescent="0.2">
      <c r="A1376" s="34">
        <f t="shared" si="336"/>
        <v>2023</v>
      </c>
      <c r="B1376" s="34">
        <f t="shared" si="337"/>
        <v>10</v>
      </c>
      <c r="C1376" s="34">
        <f t="shared" si="338"/>
        <v>6</v>
      </c>
      <c r="D1376" s="25">
        <v>45205</v>
      </c>
      <c r="E1376" s="20">
        <f t="shared" si="339"/>
        <v>0</v>
      </c>
      <c r="F1376" s="26">
        <f t="shared" si="340"/>
        <v>0</v>
      </c>
      <c r="G1376" s="26">
        <f t="shared" si="341"/>
        <v>0</v>
      </c>
      <c r="H1376" s="37">
        <f t="shared" si="342"/>
        <v>0</v>
      </c>
      <c r="I1376" s="26">
        <f t="shared" si="343"/>
        <v>0</v>
      </c>
      <c r="J1376" s="20">
        <f t="shared" si="344"/>
        <v>19800</v>
      </c>
      <c r="K1376" s="20">
        <f t="shared" si="345"/>
        <v>2000</v>
      </c>
      <c r="L1376" s="26">
        <v>1000</v>
      </c>
      <c r="M1376" s="26">
        <v>0</v>
      </c>
      <c r="N1376" s="26">
        <v>1000</v>
      </c>
      <c r="O1376" s="20">
        <f t="shared" si="346"/>
        <v>-2000</v>
      </c>
      <c r="P1376" s="20">
        <f t="shared" si="347"/>
        <v>17800</v>
      </c>
      <c r="Q1376" s="26">
        <v>500</v>
      </c>
      <c r="R1376" s="26">
        <v>5000</v>
      </c>
      <c r="S1376" s="26">
        <v>1000</v>
      </c>
      <c r="T1376" s="26">
        <v>500</v>
      </c>
      <c r="U1376" s="26">
        <v>2000</v>
      </c>
      <c r="V1376" s="26">
        <v>3000</v>
      </c>
      <c r="W1376" s="26">
        <v>0</v>
      </c>
      <c r="X1376" s="26">
        <v>5000</v>
      </c>
      <c r="Y1376" s="26">
        <v>800</v>
      </c>
      <c r="Z1376" s="20">
        <f t="shared" si="348"/>
        <v>-19800</v>
      </c>
      <c r="AA1376" s="26">
        <f t="shared" si="349"/>
        <v>15000</v>
      </c>
      <c r="AB1376" s="26">
        <v>0</v>
      </c>
      <c r="AC1376" s="26">
        <v>15000</v>
      </c>
      <c r="AD1376" s="26">
        <v>0</v>
      </c>
      <c r="AE1376" s="26">
        <v>0</v>
      </c>
      <c r="AF1376" s="26">
        <f t="shared" si="350"/>
        <v>-34800</v>
      </c>
      <c r="AG1376" s="27">
        <f>SUM($AF$2:AF1376)/SUM($AH$2:AH1376)</f>
        <v>-3.3837018181818181E-3</v>
      </c>
      <c r="AH1376" s="28">
        <v>10000000</v>
      </c>
      <c r="AI1376" s="26">
        <f t="shared" si="351"/>
        <v>0</v>
      </c>
      <c r="AJ1376" s="26"/>
      <c r="AK1376" s="26"/>
      <c r="AL1376" s="26"/>
      <c r="AM1376" s="26"/>
      <c r="AN1376" s="26"/>
      <c r="AO1376" s="26"/>
      <c r="AP1376" s="26"/>
      <c r="AQ1376" s="26"/>
      <c r="AR1376" s="26"/>
      <c r="AS1376" s="26"/>
      <c r="AT1376" s="29"/>
      <c r="AU1376" s="29"/>
      <c r="AV1376" s="26"/>
      <c r="AW1376" s="26"/>
      <c r="AX1376" s="26"/>
      <c r="AY1376" s="26"/>
      <c r="AZ1376" s="26"/>
      <c r="BA1376" s="26"/>
      <c r="BB1376" s="26"/>
      <c r="BC1376" s="26"/>
      <c r="BD1376" s="26"/>
      <c r="BE1376" s="26"/>
      <c r="BF1376" s="26"/>
      <c r="BG1376" s="26"/>
      <c r="BH1376" s="26"/>
      <c r="BI1376" s="26"/>
      <c r="BJ1376" s="26"/>
      <c r="BK1376" s="26"/>
    </row>
    <row r="1377" spans="1:63" x14ac:dyDescent="0.2">
      <c r="A1377" s="34">
        <f t="shared" si="336"/>
        <v>2023</v>
      </c>
      <c r="B1377" s="34">
        <f t="shared" si="337"/>
        <v>10</v>
      </c>
      <c r="C1377" s="34">
        <f t="shared" si="338"/>
        <v>7</v>
      </c>
      <c r="D1377" s="25">
        <v>45206</v>
      </c>
      <c r="E1377" s="20">
        <f t="shared" si="339"/>
        <v>0</v>
      </c>
      <c r="F1377" s="26">
        <f t="shared" si="340"/>
        <v>0</v>
      </c>
      <c r="G1377" s="26">
        <f t="shared" si="341"/>
        <v>0</v>
      </c>
      <c r="H1377" s="37">
        <f t="shared" si="342"/>
        <v>0</v>
      </c>
      <c r="I1377" s="26">
        <f t="shared" si="343"/>
        <v>0</v>
      </c>
      <c r="J1377" s="20">
        <f t="shared" si="344"/>
        <v>19800</v>
      </c>
      <c r="K1377" s="20">
        <f t="shared" si="345"/>
        <v>2000</v>
      </c>
      <c r="L1377" s="26">
        <v>1000</v>
      </c>
      <c r="M1377" s="26">
        <v>0</v>
      </c>
      <c r="N1377" s="26">
        <v>1000</v>
      </c>
      <c r="O1377" s="20">
        <f t="shared" si="346"/>
        <v>-2000</v>
      </c>
      <c r="P1377" s="20">
        <f t="shared" si="347"/>
        <v>17800</v>
      </c>
      <c r="Q1377" s="26">
        <v>500</v>
      </c>
      <c r="R1377" s="26">
        <v>5000</v>
      </c>
      <c r="S1377" s="26">
        <v>1000</v>
      </c>
      <c r="T1377" s="26">
        <v>500</v>
      </c>
      <c r="U1377" s="26">
        <v>2000</v>
      </c>
      <c r="V1377" s="26">
        <v>3000</v>
      </c>
      <c r="W1377" s="26">
        <v>0</v>
      </c>
      <c r="X1377" s="26">
        <v>5000</v>
      </c>
      <c r="Y1377" s="26">
        <v>800</v>
      </c>
      <c r="Z1377" s="20">
        <f t="shared" si="348"/>
        <v>-19800</v>
      </c>
      <c r="AA1377" s="26">
        <f t="shared" si="349"/>
        <v>15000</v>
      </c>
      <c r="AB1377" s="26">
        <v>0</v>
      </c>
      <c r="AC1377" s="26">
        <v>15000</v>
      </c>
      <c r="AD1377" s="26">
        <v>0</v>
      </c>
      <c r="AE1377" s="26">
        <v>0</v>
      </c>
      <c r="AF1377" s="26">
        <f t="shared" si="350"/>
        <v>-34800</v>
      </c>
      <c r="AG1377" s="27">
        <f>SUM($AF$2:AF1377)/SUM($AH$2:AH1377)</f>
        <v>-3.3837718023255812E-3</v>
      </c>
      <c r="AH1377" s="28">
        <v>10000000</v>
      </c>
      <c r="AI1377" s="26">
        <f t="shared" si="351"/>
        <v>0</v>
      </c>
      <c r="AJ1377" s="26"/>
      <c r="AK1377" s="26"/>
      <c r="AL1377" s="26"/>
      <c r="AM1377" s="26"/>
      <c r="AN1377" s="26"/>
      <c r="AO1377" s="26"/>
      <c r="AP1377" s="26"/>
      <c r="AQ1377" s="26"/>
      <c r="AR1377" s="26"/>
      <c r="AS1377" s="26"/>
      <c r="AT1377" s="29"/>
      <c r="AU1377" s="29"/>
      <c r="AV1377" s="26"/>
      <c r="AW1377" s="26"/>
      <c r="AX1377" s="26"/>
      <c r="AY1377" s="26"/>
      <c r="AZ1377" s="26"/>
      <c r="BA1377" s="26"/>
      <c r="BB1377" s="26"/>
      <c r="BC1377" s="26"/>
      <c r="BD1377" s="26"/>
      <c r="BE1377" s="26"/>
      <c r="BF1377" s="26"/>
      <c r="BG1377" s="26"/>
      <c r="BH1377" s="26"/>
      <c r="BI1377" s="26"/>
      <c r="BJ1377" s="26"/>
      <c r="BK1377" s="26"/>
    </row>
    <row r="1378" spans="1:63" x14ac:dyDescent="0.2">
      <c r="A1378" s="34">
        <f t="shared" si="336"/>
        <v>2023</v>
      </c>
      <c r="B1378" s="34">
        <f t="shared" si="337"/>
        <v>10</v>
      </c>
      <c r="C1378" s="34">
        <f t="shared" si="338"/>
        <v>8</v>
      </c>
      <c r="D1378" s="25">
        <v>45207</v>
      </c>
      <c r="E1378" s="20">
        <f t="shared" si="339"/>
        <v>0</v>
      </c>
      <c r="F1378" s="26">
        <f t="shared" si="340"/>
        <v>0</v>
      </c>
      <c r="G1378" s="26">
        <f t="shared" si="341"/>
        <v>0</v>
      </c>
      <c r="H1378" s="37">
        <f t="shared" si="342"/>
        <v>0</v>
      </c>
      <c r="I1378" s="26">
        <f t="shared" si="343"/>
        <v>0</v>
      </c>
      <c r="J1378" s="20">
        <f t="shared" si="344"/>
        <v>19800</v>
      </c>
      <c r="K1378" s="20">
        <f t="shared" si="345"/>
        <v>2000</v>
      </c>
      <c r="L1378" s="26">
        <v>1000</v>
      </c>
      <c r="M1378" s="26">
        <v>0</v>
      </c>
      <c r="N1378" s="26">
        <v>1000</v>
      </c>
      <c r="O1378" s="20">
        <f t="shared" si="346"/>
        <v>-2000</v>
      </c>
      <c r="P1378" s="20">
        <f t="shared" si="347"/>
        <v>17800</v>
      </c>
      <c r="Q1378" s="26">
        <v>500</v>
      </c>
      <c r="R1378" s="26">
        <v>5000</v>
      </c>
      <c r="S1378" s="26">
        <v>1000</v>
      </c>
      <c r="T1378" s="26">
        <v>500</v>
      </c>
      <c r="U1378" s="26">
        <v>2000</v>
      </c>
      <c r="V1378" s="26">
        <v>3000</v>
      </c>
      <c r="W1378" s="26">
        <v>0</v>
      </c>
      <c r="X1378" s="26">
        <v>5000</v>
      </c>
      <c r="Y1378" s="26">
        <v>800</v>
      </c>
      <c r="Z1378" s="20">
        <f t="shared" si="348"/>
        <v>-19800</v>
      </c>
      <c r="AA1378" s="26">
        <f t="shared" si="349"/>
        <v>15000</v>
      </c>
      <c r="AB1378" s="26">
        <v>0</v>
      </c>
      <c r="AC1378" s="26">
        <v>15000</v>
      </c>
      <c r="AD1378" s="26">
        <v>0</v>
      </c>
      <c r="AE1378" s="26">
        <v>0</v>
      </c>
      <c r="AF1378" s="26">
        <f t="shared" si="350"/>
        <v>-34800</v>
      </c>
      <c r="AG1378" s="27">
        <f>SUM($AF$2:AF1378)/SUM($AH$2:AH1378)</f>
        <v>-3.3838416848220769E-3</v>
      </c>
      <c r="AH1378" s="28">
        <v>10000000</v>
      </c>
      <c r="AI1378" s="26">
        <f t="shared" si="351"/>
        <v>0</v>
      </c>
      <c r="AJ1378" s="26"/>
      <c r="AK1378" s="26"/>
      <c r="AL1378" s="26"/>
      <c r="AM1378" s="26"/>
      <c r="AN1378" s="26"/>
      <c r="AO1378" s="26"/>
      <c r="AP1378" s="26"/>
      <c r="AQ1378" s="26"/>
      <c r="AR1378" s="26"/>
      <c r="AS1378" s="26"/>
      <c r="AT1378" s="29"/>
      <c r="AU1378" s="29"/>
      <c r="AV1378" s="26"/>
      <c r="AW1378" s="26"/>
      <c r="AX1378" s="26"/>
      <c r="AY1378" s="26"/>
      <c r="AZ1378" s="26"/>
      <c r="BA1378" s="26"/>
      <c r="BB1378" s="26"/>
      <c r="BC1378" s="26"/>
      <c r="BD1378" s="26"/>
      <c r="BE1378" s="26"/>
      <c r="BF1378" s="26"/>
      <c r="BG1378" s="26"/>
      <c r="BH1378" s="26"/>
      <c r="BI1378" s="26"/>
      <c r="BJ1378" s="26"/>
      <c r="BK1378" s="26"/>
    </row>
    <row r="1379" spans="1:63" x14ac:dyDescent="0.2">
      <c r="A1379" s="34">
        <f t="shared" si="336"/>
        <v>2023</v>
      </c>
      <c r="B1379" s="34">
        <f t="shared" si="337"/>
        <v>10</v>
      </c>
      <c r="C1379" s="34">
        <f t="shared" si="338"/>
        <v>9</v>
      </c>
      <c r="D1379" s="25">
        <v>45208</v>
      </c>
      <c r="E1379" s="20">
        <f t="shared" si="339"/>
        <v>0</v>
      </c>
      <c r="F1379" s="26">
        <f t="shared" si="340"/>
        <v>0</v>
      </c>
      <c r="G1379" s="26">
        <f t="shared" si="341"/>
        <v>0</v>
      </c>
      <c r="H1379" s="37">
        <f t="shared" si="342"/>
        <v>0</v>
      </c>
      <c r="I1379" s="26">
        <f t="shared" si="343"/>
        <v>0</v>
      </c>
      <c r="J1379" s="20">
        <f t="shared" si="344"/>
        <v>19800</v>
      </c>
      <c r="K1379" s="20">
        <f t="shared" si="345"/>
        <v>2000</v>
      </c>
      <c r="L1379" s="26">
        <v>1000</v>
      </c>
      <c r="M1379" s="26">
        <v>0</v>
      </c>
      <c r="N1379" s="26">
        <v>1000</v>
      </c>
      <c r="O1379" s="20">
        <f t="shared" si="346"/>
        <v>-2000</v>
      </c>
      <c r="P1379" s="20">
        <f t="shared" si="347"/>
        <v>17800</v>
      </c>
      <c r="Q1379" s="26">
        <v>500</v>
      </c>
      <c r="R1379" s="26">
        <v>5000</v>
      </c>
      <c r="S1379" s="26">
        <v>1000</v>
      </c>
      <c r="T1379" s="26">
        <v>500</v>
      </c>
      <c r="U1379" s="26">
        <v>2000</v>
      </c>
      <c r="V1379" s="26">
        <v>3000</v>
      </c>
      <c r="W1379" s="26">
        <v>0</v>
      </c>
      <c r="X1379" s="26">
        <v>5000</v>
      </c>
      <c r="Y1379" s="26">
        <v>800</v>
      </c>
      <c r="Z1379" s="20">
        <f t="shared" si="348"/>
        <v>-19800</v>
      </c>
      <c r="AA1379" s="26">
        <f t="shared" si="349"/>
        <v>15000</v>
      </c>
      <c r="AB1379" s="26">
        <v>0</v>
      </c>
      <c r="AC1379" s="26">
        <v>15000</v>
      </c>
      <c r="AD1379" s="26">
        <v>0</v>
      </c>
      <c r="AE1379" s="26">
        <v>0</v>
      </c>
      <c r="AF1379" s="26">
        <f t="shared" si="350"/>
        <v>-34800</v>
      </c>
      <c r="AG1379" s="27">
        <f>SUM($AF$2:AF1379)/SUM($AH$2:AH1379)</f>
        <v>-3.3839114658925978E-3</v>
      </c>
      <c r="AH1379" s="28">
        <v>10000000</v>
      </c>
      <c r="AI1379" s="26">
        <f t="shared" si="351"/>
        <v>0</v>
      </c>
      <c r="AJ1379" s="26"/>
      <c r="AK1379" s="26"/>
      <c r="AL1379" s="26"/>
      <c r="AM1379" s="26"/>
      <c r="AN1379" s="26"/>
      <c r="AO1379" s="26"/>
      <c r="AP1379" s="26"/>
      <c r="AQ1379" s="26"/>
      <c r="AR1379" s="26"/>
      <c r="AS1379" s="26"/>
      <c r="AT1379" s="29"/>
      <c r="AU1379" s="29"/>
      <c r="AV1379" s="26"/>
      <c r="AW1379" s="26"/>
      <c r="AX1379" s="26"/>
      <c r="AY1379" s="26"/>
      <c r="AZ1379" s="26"/>
      <c r="BA1379" s="26"/>
      <c r="BB1379" s="26"/>
      <c r="BC1379" s="26"/>
      <c r="BD1379" s="26"/>
      <c r="BE1379" s="26"/>
      <c r="BF1379" s="26"/>
      <c r="BG1379" s="26"/>
      <c r="BH1379" s="26"/>
      <c r="BI1379" s="26"/>
      <c r="BJ1379" s="26"/>
      <c r="BK1379" s="26"/>
    </row>
    <row r="1380" spans="1:63" x14ac:dyDescent="0.2">
      <c r="A1380" s="34">
        <f t="shared" si="336"/>
        <v>2023</v>
      </c>
      <c r="B1380" s="34">
        <f t="shared" si="337"/>
        <v>10</v>
      </c>
      <c r="C1380" s="34">
        <f t="shared" si="338"/>
        <v>10</v>
      </c>
      <c r="D1380" s="25">
        <v>45209</v>
      </c>
      <c r="E1380" s="20">
        <f t="shared" si="339"/>
        <v>0</v>
      </c>
      <c r="F1380" s="26">
        <f t="shared" si="340"/>
        <v>0</v>
      </c>
      <c r="G1380" s="26">
        <f t="shared" si="341"/>
        <v>0</v>
      </c>
      <c r="H1380" s="37">
        <f t="shared" si="342"/>
        <v>0</v>
      </c>
      <c r="I1380" s="26">
        <f t="shared" si="343"/>
        <v>0</v>
      </c>
      <c r="J1380" s="20">
        <f t="shared" si="344"/>
        <v>19800</v>
      </c>
      <c r="K1380" s="20">
        <f t="shared" si="345"/>
        <v>2000</v>
      </c>
      <c r="L1380" s="26">
        <v>1000</v>
      </c>
      <c r="M1380" s="26">
        <v>0</v>
      </c>
      <c r="N1380" s="26">
        <v>1000</v>
      </c>
      <c r="O1380" s="20">
        <f t="shared" si="346"/>
        <v>-2000</v>
      </c>
      <c r="P1380" s="20">
        <f t="shared" si="347"/>
        <v>17800</v>
      </c>
      <c r="Q1380" s="26">
        <v>500</v>
      </c>
      <c r="R1380" s="26">
        <v>5000</v>
      </c>
      <c r="S1380" s="26">
        <v>1000</v>
      </c>
      <c r="T1380" s="26">
        <v>500</v>
      </c>
      <c r="U1380" s="26">
        <v>2000</v>
      </c>
      <c r="V1380" s="26">
        <v>3000</v>
      </c>
      <c r="W1380" s="26">
        <v>0</v>
      </c>
      <c r="X1380" s="26">
        <v>5000</v>
      </c>
      <c r="Y1380" s="26">
        <v>800</v>
      </c>
      <c r="Z1380" s="20">
        <f t="shared" si="348"/>
        <v>-19800</v>
      </c>
      <c r="AA1380" s="26">
        <f t="shared" si="349"/>
        <v>15000</v>
      </c>
      <c r="AB1380" s="26">
        <v>0</v>
      </c>
      <c r="AC1380" s="26">
        <v>15000</v>
      </c>
      <c r="AD1380" s="26">
        <v>0</v>
      </c>
      <c r="AE1380" s="26">
        <v>0</v>
      </c>
      <c r="AF1380" s="26">
        <f t="shared" si="350"/>
        <v>-34800</v>
      </c>
      <c r="AG1380" s="27">
        <f>SUM($AF$2:AF1380)/SUM($AH$2:AH1380)</f>
        <v>-3.3839811457577955E-3</v>
      </c>
      <c r="AH1380" s="28">
        <v>10000000</v>
      </c>
      <c r="AI1380" s="26">
        <f t="shared" si="351"/>
        <v>0</v>
      </c>
      <c r="AJ1380" s="26"/>
      <c r="AK1380" s="26"/>
      <c r="AL1380" s="26"/>
      <c r="AM1380" s="26"/>
      <c r="AN1380" s="26"/>
      <c r="AO1380" s="26"/>
      <c r="AP1380" s="26"/>
      <c r="AQ1380" s="26"/>
      <c r="AR1380" s="26"/>
      <c r="AS1380" s="26"/>
      <c r="AT1380" s="29"/>
      <c r="AU1380" s="29"/>
      <c r="AV1380" s="26"/>
      <c r="AW1380" s="26"/>
      <c r="AX1380" s="26"/>
      <c r="AY1380" s="26"/>
      <c r="AZ1380" s="26"/>
      <c r="BA1380" s="26"/>
      <c r="BB1380" s="26"/>
      <c r="BC1380" s="26"/>
      <c r="BD1380" s="26"/>
      <c r="BE1380" s="26"/>
      <c r="BF1380" s="26"/>
      <c r="BG1380" s="26"/>
      <c r="BH1380" s="26"/>
      <c r="BI1380" s="26"/>
      <c r="BJ1380" s="26"/>
      <c r="BK1380" s="26"/>
    </row>
    <row r="1381" spans="1:63" x14ac:dyDescent="0.2">
      <c r="A1381" s="34">
        <f t="shared" si="336"/>
        <v>2023</v>
      </c>
      <c r="B1381" s="34">
        <f t="shared" si="337"/>
        <v>10</v>
      </c>
      <c r="C1381" s="34">
        <f t="shared" si="338"/>
        <v>11</v>
      </c>
      <c r="D1381" s="25">
        <v>45210</v>
      </c>
      <c r="E1381" s="20">
        <f t="shared" si="339"/>
        <v>0</v>
      </c>
      <c r="F1381" s="26">
        <f t="shared" si="340"/>
        <v>0</v>
      </c>
      <c r="G1381" s="26">
        <f t="shared" si="341"/>
        <v>0</v>
      </c>
      <c r="H1381" s="37">
        <f t="shared" si="342"/>
        <v>0</v>
      </c>
      <c r="I1381" s="26">
        <f t="shared" si="343"/>
        <v>0</v>
      </c>
      <c r="J1381" s="20">
        <f t="shared" si="344"/>
        <v>19800</v>
      </c>
      <c r="K1381" s="20">
        <f t="shared" si="345"/>
        <v>2000</v>
      </c>
      <c r="L1381" s="26">
        <v>1000</v>
      </c>
      <c r="M1381" s="26">
        <v>0</v>
      </c>
      <c r="N1381" s="26">
        <v>1000</v>
      </c>
      <c r="O1381" s="20">
        <f t="shared" si="346"/>
        <v>-2000</v>
      </c>
      <c r="P1381" s="20">
        <f t="shared" si="347"/>
        <v>17800</v>
      </c>
      <c r="Q1381" s="26">
        <v>500</v>
      </c>
      <c r="R1381" s="26">
        <v>5000</v>
      </c>
      <c r="S1381" s="26">
        <v>1000</v>
      </c>
      <c r="T1381" s="26">
        <v>500</v>
      </c>
      <c r="U1381" s="26">
        <v>2000</v>
      </c>
      <c r="V1381" s="26">
        <v>3000</v>
      </c>
      <c r="W1381" s="26">
        <v>0</v>
      </c>
      <c r="X1381" s="26">
        <v>5000</v>
      </c>
      <c r="Y1381" s="26">
        <v>800</v>
      </c>
      <c r="Z1381" s="20">
        <f t="shared" si="348"/>
        <v>-19800</v>
      </c>
      <c r="AA1381" s="26">
        <f t="shared" si="349"/>
        <v>15000</v>
      </c>
      <c r="AB1381" s="26">
        <v>0</v>
      </c>
      <c r="AC1381" s="26">
        <v>15000</v>
      </c>
      <c r="AD1381" s="26">
        <v>0</v>
      </c>
      <c r="AE1381" s="26">
        <v>0</v>
      </c>
      <c r="AF1381" s="26">
        <f t="shared" si="350"/>
        <v>-34800</v>
      </c>
      <c r="AG1381" s="27">
        <f>SUM($AF$2:AF1381)/SUM($AH$2:AH1381)</f>
        <v>-3.384050724637681E-3</v>
      </c>
      <c r="AH1381" s="28">
        <v>10000000</v>
      </c>
      <c r="AI1381" s="26">
        <f t="shared" si="351"/>
        <v>0</v>
      </c>
      <c r="AJ1381" s="26"/>
      <c r="AK1381" s="26"/>
      <c r="AL1381" s="26"/>
      <c r="AM1381" s="26"/>
      <c r="AN1381" s="26"/>
      <c r="AO1381" s="26"/>
      <c r="AP1381" s="26"/>
      <c r="AQ1381" s="26"/>
      <c r="AR1381" s="26"/>
      <c r="AS1381" s="26"/>
      <c r="AT1381" s="29"/>
      <c r="AU1381" s="29"/>
      <c r="AV1381" s="26"/>
      <c r="AW1381" s="26"/>
      <c r="AX1381" s="26"/>
      <c r="AY1381" s="26"/>
      <c r="AZ1381" s="26"/>
      <c r="BA1381" s="26"/>
      <c r="BB1381" s="26"/>
      <c r="BC1381" s="26"/>
      <c r="BD1381" s="26"/>
      <c r="BE1381" s="26"/>
      <c r="BF1381" s="26"/>
      <c r="BG1381" s="26"/>
      <c r="BH1381" s="26"/>
      <c r="BI1381" s="26"/>
      <c r="BJ1381" s="26"/>
      <c r="BK1381" s="26"/>
    </row>
    <row r="1382" spans="1:63" x14ac:dyDescent="0.2">
      <c r="A1382" s="34">
        <f t="shared" si="336"/>
        <v>2023</v>
      </c>
      <c r="B1382" s="34">
        <f t="shared" si="337"/>
        <v>10</v>
      </c>
      <c r="C1382" s="34">
        <f t="shared" si="338"/>
        <v>12</v>
      </c>
      <c r="D1382" s="25">
        <v>45211</v>
      </c>
      <c r="E1382" s="20">
        <f t="shared" si="339"/>
        <v>0</v>
      </c>
      <c r="F1382" s="26">
        <f t="shared" si="340"/>
        <v>0</v>
      </c>
      <c r="G1382" s="26">
        <f t="shared" si="341"/>
        <v>0</v>
      </c>
      <c r="H1382" s="37">
        <f t="shared" si="342"/>
        <v>0</v>
      </c>
      <c r="I1382" s="26">
        <f t="shared" si="343"/>
        <v>0</v>
      </c>
      <c r="J1382" s="20">
        <f t="shared" si="344"/>
        <v>19800</v>
      </c>
      <c r="K1382" s="20">
        <f t="shared" si="345"/>
        <v>2000</v>
      </c>
      <c r="L1382" s="26">
        <v>1000</v>
      </c>
      <c r="M1382" s="26">
        <v>0</v>
      </c>
      <c r="N1382" s="26">
        <v>1000</v>
      </c>
      <c r="O1382" s="20">
        <f t="shared" si="346"/>
        <v>-2000</v>
      </c>
      <c r="P1382" s="20">
        <f t="shared" si="347"/>
        <v>17800</v>
      </c>
      <c r="Q1382" s="26">
        <v>500</v>
      </c>
      <c r="R1382" s="26">
        <v>5000</v>
      </c>
      <c r="S1382" s="26">
        <v>1000</v>
      </c>
      <c r="T1382" s="26">
        <v>500</v>
      </c>
      <c r="U1382" s="26">
        <v>2000</v>
      </c>
      <c r="V1382" s="26">
        <v>3000</v>
      </c>
      <c r="W1382" s="26">
        <v>0</v>
      </c>
      <c r="X1382" s="26">
        <v>5000</v>
      </c>
      <c r="Y1382" s="26">
        <v>800</v>
      </c>
      <c r="Z1382" s="20">
        <f t="shared" si="348"/>
        <v>-19800</v>
      </c>
      <c r="AA1382" s="26">
        <f t="shared" si="349"/>
        <v>15000</v>
      </c>
      <c r="AB1382" s="26">
        <v>0</v>
      </c>
      <c r="AC1382" s="26">
        <v>15000</v>
      </c>
      <c r="AD1382" s="26">
        <v>0</v>
      </c>
      <c r="AE1382" s="26">
        <v>0</v>
      </c>
      <c r="AF1382" s="26">
        <f t="shared" si="350"/>
        <v>-34800</v>
      </c>
      <c r="AG1382" s="27">
        <f>SUM($AF$2:AF1382)/SUM($AH$2:AH1382)</f>
        <v>-3.3841202027516293E-3</v>
      </c>
      <c r="AH1382" s="28">
        <v>10000000</v>
      </c>
      <c r="AI1382" s="26">
        <f t="shared" si="351"/>
        <v>0</v>
      </c>
      <c r="AJ1382" s="26"/>
      <c r="AK1382" s="26"/>
      <c r="AL1382" s="26"/>
      <c r="AM1382" s="26"/>
      <c r="AN1382" s="26"/>
      <c r="AO1382" s="26"/>
      <c r="AP1382" s="26"/>
      <c r="AQ1382" s="26"/>
      <c r="AR1382" s="26"/>
      <c r="AS1382" s="26"/>
      <c r="AT1382" s="29"/>
      <c r="AU1382" s="29"/>
      <c r="AV1382" s="26"/>
      <c r="AW1382" s="26"/>
      <c r="AX1382" s="26"/>
      <c r="AY1382" s="26"/>
      <c r="AZ1382" s="26"/>
      <c r="BA1382" s="26"/>
      <c r="BB1382" s="26"/>
      <c r="BC1382" s="26"/>
      <c r="BD1382" s="26"/>
      <c r="BE1382" s="26"/>
      <c r="BF1382" s="26"/>
      <c r="BG1382" s="26"/>
      <c r="BH1382" s="26"/>
      <c r="BI1382" s="26"/>
      <c r="BJ1382" s="26"/>
      <c r="BK1382" s="26"/>
    </row>
    <row r="1383" spans="1:63" x14ac:dyDescent="0.2">
      <c r="A1383" s="34">
        <f t="shared" si="336"/>
        <v>2023</v>
      </c>
      <c r="B1383" s="34">
        <f t="shared" si="337"/>
        <v>10</v>
      </c>
      <c r="C1383" s="34">
        <f t="shared" si="338"/>
        <v>13</v>
      </c>
      <c r="D1383" s="25">
        <v>45212</v>
      </c>
      <c r="E1383" s="20">
        <f t="shared" si="339"/>
        <v>0</v>
      </c>
      <c r="F1383" s="26">
        <f t="shared" si="340"/>
        <v>0</v>
      </c>
      <c r="G1383" s="26">
        <f t="shared" si="341"/>
        <v>0</v>
      </c>
      <c r="H1383" s="37">
        <f t="shared" si="342"/>
        <v>0</v>
      </c>
      <c r="I1383" s="26">
        <f t="shared" si="343"/>
        <v>0</v>
      </c>
      <c r="J1383" s="20">
        <f t="shared" si="344"/>
        <v>19800</v>
      </c>
      <c r="K1383" s="20">
        <f t="shared" si="345"/>
        <v>2000</v>
      </c>
      <c r="L1383" s="26">
        <v>1000</v>
      </c>
      <c r="M1383" s="26">
        <v>0</v>
      </c>
      <c r="N1383" s="26">
        <v>1000</v>
      </c>
      <c r="O1383" s="20">
        <f t="shared" si="346"/>
        <v>-2000</v>
      </c>
      <c r="P1383" s="20">
        <f t="shared" si="347"/>
        <v>17800</v>
      </c>
      <c r="Q1383" s="26">
        <v>500</v>
      </c>
      <c r="R1383" s="26">
        <v>5000</v>
      </c>
      <c r="S1383" s="26">
        <v>1000</v>
      </c>
      <c r="T1383" s="26">
        <v>500</v>
      </c>
      <c r="U1383" s="26">
        <v>2000</v>
      </c>
      <c r="V1383" s="26">
        <v>3000</v>
      </c>
      <c r="W1383" s="26">
        <v>0</v>
      </c>
      <c r="X1383" s="26">
        <v>5000</v>
      </c>
      <c r="Y1383" s="26">
        <v>800</v>
      </c>
      <c r="Z1383" s="20">
        <f t="shared" si="348"/>
        <v>-19800</v>
      </c>
      <c r="AA1383" s="26">
        <f t="shared" si="349"/>
        <v>15000</v>
      </c>
      <c r="AB1383" s="26">
        <v>0</v>
      </c>
      <c r="AC1383" s="26">
        <v>15000</v>
      </c>
      <c r="AD1383" s="26">
        <v>0</v>
      </c>
      <c r="AE1383" s="26">
        <v>0</v>
      </c>
      <c r="AF1383" s="26">
        <f t="shared" si="350"/>
        <v>-34800</v>
      </c>
      <c r="AG1383" s="27">
        <f>SUM($AF$2:AF1383)/SUM($AH$2:AH1383)</f>
        <v>-3.384189580318379E-3</v>
      </c>
      <c r="AH1383" s="28">
        <v>10000000</v>
      </c>
      <c r="AI1383" s="26">
        <f t="shared" si="351"/>
        <v>0</v>
      </c>
      <c r="AJ1383" s="26"/>
      <c r="AK1383" s="26"/>
      <c r="AL1383" s="26"/>
      <c r="AM1383" s="26"/>
      <c r="AN1383" s="26"/>
      <c r="AO1383" s="26"/>
      <c r="AP1383" s="26"/>
      <c r="AQ1383" s="26"/>
      <c r="AR1383" s="26"/>
      <c r="AS1383" s="26"/>
      <c r="AT1383" s="29"/>
      <c r="AU1383" s="29"/>
      <c r="AV1383" s="26"/>
      <c r="AW1383" s="26"/>
      <c r="AX1383" s="26"/>
      <c r="AY1383" s="26"/>
      <c r="AZ1383" s="26"/>
      <c r="BA1383" s="26"/>
      <c r="BB1383" s="26"/>
      <c r="BC1383" s="26"/>
      <c r="BD1383" s="26"/>
      <c r="BE1383" s="26"/>
      <c r="BF1383" s="26"/>
      <c r="BG1383" s="26"/>
      <c r="BH1383" s="26"/>
      <c r="BI1383" s="26"/>
      <c r="BJ1383" s="26"/>
      <c r="BK1383" s="26"/>
    </row>
    <row r="1384" spans="1:63" x14ac:dyDescent="0.2">
      <c r="A1384" s="34">
        <f t="shared" si="336"/>
        <v>2023</v>
      </c>
      <c r="B1384" s="34">
        <f t="shared" si="337"/>
        <v>10</v>
      </c>
      <c r="C1384" s="34">
        <f t="shared" si="338"/>
        <v>14</v>
      </c>
      <c r="D1384" s="25">
        <v>45213</v>
      </c>
      <c r="E1384" s="20">
        <f t="shared" si="339"/>
        <v>0</v>
      </c>
      <c r="F1384" s="26">
        <f t="shared" si="340"/>
        <v>0</v>
      </c>
      <c r="G1384" s="26">
        <f t="shared" si="341"/>
        <v>0</v>
      </c>
      <c r="H1384" s="37">
        <f t="shared" si="342"/>
        <v>0</v>
      </c>
      <c r="I1384" s="26">
        <f t="shared" si="343"/>
        <v>0</v>
      </c>
      <c r="J1384" s="20">
        <f t="shared" si="344"/>
        <v>19800</v>
      </c>
      <c r="K1384" s="20">
        <f t="shared" si="345"/>
        <v>2000</v>
      </c>
      <c r="L1384" s="26">
        <v>1000</v>
      </c>
      <c r="M1384" s="26">
        <v>0</v>
      </c>
      <c r="N1384" s="26">
        <v>1000</v>
      </c>
      <c r="O1384" s="20">
        <f t="shared" si="346"/>
        <v>-2000</v>
      </c>
      <c r="P1384" s="20">
        <f t="shared" si="347"/>
        <v>17800</v>
      </c>
      <c r="Q1384" s="26">
        <v>500</v>
      </c>
      <c r="R1384" s="26">
        <v>5000</v>
      </c>
      <c r="S1384" s="26">
        <v>1000</v>
      </c>
      <c r="T1384" s="26">
        <v>500</v>
      </c>
      <c r="U1384" s="26">
        <v>2000</v>
      </c>
      <c r="V1384" s="26">
        <v>3000</v>
      </c>
      <c r="W1384" s="26">
        <v>0</v>
      </c>
      <c r="X1384" s="26">
        <v>5000</v>
      </c>
      <c r="Y1384" s="26">
        <v>800</v>
      </c>
      <c r="Z1384" s="20">
        <f t="shared" si="348"/>
        <v>-19800</v>
      </c>
      <c r="AA1384" s="26">
        <f t="shared" si="349"/>
        <v>15000</v>
      </c>
      <c r="AB1384" s="26">
        <v>0</v>
      </c>
      <c r="AC1384" s="26">
        <v>15000</v>
      </c>
      <c r="AD1384" s="26">
        <v>0</v>
      </c>
      <c r="AE1384" s="26">
        <v>0</v>
      </c>
      <c r="AF1384" s="26">
        <f t="shared" si="350"/>
        <v>-34800</v>
      </c>
      <c r="AG1384" s="27">
        <f>SUM($AF$2:AF1384)/SUM($AH$2:AH1384)</f>
        <v>-3.3842588575560377E-3</v>
      </c>
      <c r="AH1384" s="28">
        <v>10000000</v>
      </c>
      <c r="AI1384" s="26">
        <f t="shared" si="351"/>
        <v>0</v>
      </c>
      <c r="AJ1384" s="26"/>
      <c r="AK1384" s="26"/>
      <c r="AL1384" s="26"/>
      <c r="AM1384" s="26"/>
      <c r="AN1384" s="26"/>
      <c r="AO1384" s="26"/>
      <c r="AP1384" s="26"/>
      <c r="AQ1384" s="26"/>
      <c r="AR1384" s="26"/>
      <c r="AS1384" s="26"/>
      <c r="AT1384" s="29"/>
      <c r="AU1384" s="29"/>
      <c r="AV1384" s="26"/>
      <c r="AW1384" s="26"/>
      <c r="AX1384" s="26"/>
      <c r="AY1384" s="26"/>
      <c r="AZ1384" s="26"/>
      <c r="BA1384" s="26"/>
      <c r="BB1384" s="26"/>
      <c r="BC1384" s="26"/>
      <c r="BD1384" s="26"/>
      <c r="BE1384" s="26"/>
      <c r="BF1384" s="26"/>
      <c r="BG1384" s="26"/>
      <c r="BH1384" s="26"/>
      <c r="BI1384" s="26"/>
      <c r="BJ1384" s="26"/>
      <c r="BK1384" s="26"/>
    </row>
    <row r="1385" spans="1:63" x14ac:dyDescent="0.2">
      <c r="A1385" s="34">
        <f t="shared" si="336"/>
        <v>2023</v>
      </c>
      <c r="B1385" s="34">
        <f t="shared" si="337"/>
        <v>10</v>
      </c>
      <c r="C1385" s="34">
        <f t="shared" si="338"/>
        <v>15</v>
      </c>
      <c r="D1385" s="25">
        <v>45214</v>
      </c>
      <c r="E1385" s="20">
        <f t="shared" si="339"/>
        <v>10000</v>
      </c>
      <c r="F1385" s="26">
        <f t="shared" si="340"/>
        <v>10000</v>
      </c>
      <c r="G1385" s="26">
        <f t="shared" si="341"/>
        <v>0</v>
      </c>
      <c r="H1385" s="37">
        <f t="shared" si="342"/>
        <v>1</v>
      </c>
      <c r="I1385" s="26">
        <f t="shared" si="343"/>
        <v>10000</v>
      </c>
      <c r="J1385" s="20">
        <f t="shared" si="344"/>
        <v>19800</v>
      </c>
      <c r="K1385" s="20">
        <f t="shared" si="345"/>
        <v>2000</v>
      </c>
      <c r="L1385" s="26">
        <v>1000</v>
      </c>
      <c r="M1385" s="26">
        <v>0</v>
      </c>
      <c r="N1385" s="26">
        <v>1000</v>
      </c>
      <c r="O1385" s="20">
        <f t="shared" si="346"/>
        <v>8000</v>
      </c>
      <c r="P1385" s="20">
        <f t="shared" si="347"/>
        <v>17800</v>
      </c>
      <c r="Q1385" s="26">
        <v>500</v>
      </c>
      <c r="R1385" s="26">
        <v>5000</v>
      </c>
      <c r="S1385" s="26">
        <v>1000</v>
      </c>
      <c r="T1385" s="26">
        <v>500</v>
      </c>
      <c r="U1385" s="26">
        <v>2000</v>
      </c>
      <c r="V1385" s="26">
        <v>3000</v>
      </c>
      <c r="W1385" s="26">
        <v>0</v>
      </c>
      <c r="X1385" s="26">
        <v>5000</v>
      </c>
      <c r="Y1385" s="26">
        <v>800</v>
      </c>
      <c r="Z1385" s="20">
        <f t="shared" si="348"/>
        <v>-9800</v>
      </c>
      <c r="AA1385" s="26">
        <f t="shared" si="349"/>
        <v>15000</v>
      </c>
      <c r="AB1385" s="26">
        <v>0</v>
      </c>
      <c r="AC1385" s="26">
        <v>15000</v>
      </c>
      <c r="AD1385" s="26">
        <v>0</v>
      </c>
      <c r="AE1385" s="26">
        <v>0</v>
      </c>
      <c r="AF1385" s="26">
        <f t="shared" si="350"/>
        <v>-24800</v>
      </c>
      <c r="AG1385" s="27">
        <f>SUM($AF$2:AF1385)/SUM($AH$2:AH1385)</f>
        <v>-3.3836054913294797E-3</v>
      </c>
      <c r="AH1385" s="28">
        <v>10000000</v>
      </c>
      <c r="AI1385" s="26">
        <f t="shared" si="351"/>
        <v>0</v>
      </c>
      <c r="AJ1385" s="26"/>
      <c r="AK1385" s="26"/>
      <c r="AL1385" s="26"/>
      <c r="AM1385" s="26"/>
      <c r="AN1385" s="26"/>
      <c r="AO1385" s="26"/>
      <c r="AP1385" s="26"/>
      <c r="AQ1385" s="26"/>
      <c r="AR1385" s="26"/>
      <c r="AS1385" s="26"/>
      <c r="AT1385" s="29"/>
      <c r="AU1385" s="29"/>
      <c r="AV1385" s="26"/>
      <c r="AW1385" s="26"/>
      <c r="AX1385" s="26"/>
      <c r="AY1385" s="26"/>
      <c r="AZ1385" s="26"/>
      <c r="BA1385" s="26"/>
      <c r="BB1385" s="26"/>
      <c r="BC1385" s="26"/>
      <c r="BD1385" s="26"/>
      <c r="BE1385" s="26"/>
      <c r="BF1385" s="26"/>
      <c r="BG1385" s="26"/>
      <c r="BH1385" s="26"/>
      <c r="BI1385" s="26"/>
      <c r="BJ1385" s="26"/>
      <c r="BK1385" s="26"/>
    </row>
    <row r="1386" spans="1:63" x14ac:dyDescent="0.2">
      <c r="A1386" s="34">
        <f t="shared" si="336"/>
        <v>2023</v>
      </c>
      <c r="B1386" s="34">
        <f t="shared" si="337"/>
        <v>10</v>
      </c>
      <c r="C1386" s="34">
        <f t="shared" si="338"/>
        <v>16</v>
      </c>
      <c r="D1386" s="25">
        <v>45215</v>
      </c>
      <c r="E1386" s="20">
        <f t="shared" si="339"/>
        <v>0</v>
      </c>
      <c r="F1386" s="26">
        <f t="shared" si="340"/>
        <v>0</v>
      </c>
      <c r="G1386" s="26">
        <f t="shared" si="341"/>
        <v>0</v>
      </c>
      <c r="H1386" s="37">
        <f t="shared" si="342"/>
        <v>0</v>
      </c>
      <c r="I1386" s="26">
        <f t="shared" si="343"/>
        <v>0</v>
      </c>
      <c r="J1386" s="20">
        <f t="shared" si="344"/>
        <v>19800</v>
      </c>
      <c r="K1386" s="20">
        <f t="shared" si="345"/>
        <v>2000</v>
      </c>
      <c r="L1386" s="26">
        <v>1000</v>
      </c>
      <c r="M1386" s="26">
        <v>0</v>
      </c>
      <c r="N1386" s="26">
        <v>1000</v>
      </c>
      <c r="O1386" s="20">
        <f t="shared" si="346"/>
        <v>-2000</v>
      </c>
      <c r="P1386" s="20">
        <f t="shared" si="347"/>
        <v>17800</v>
      </c>
      <c r="Q1386" s="26">
        <v>500</v>
      </c>
      <c r="R1386" s="26">
        <v>5000</v>
      </c>
      <c r="S1386" s="26">
        <v>1000</v>
      </c>
      <c r="T1386" s="26">
        <v>500</v>
      </c>
      <c r="U1386" s="26">
        <v>2000</v>
      </c>
      <c r="V1386" s="26">
        <v>3000</v>
      </c>
      <c r="W1386" s="26">
        <v>0</v>
      </c>
      <c r="X1386" s="26">
        <v>5000</v>
      </c>
      <c r="Y1386" s="26">
        <v>800</v>
      </c>
      <c r="Z1386" s="20">
        <f t="shared" si="348"/>
        <v>-19800</v>
      </c>
      <c r="AA1386" s="26">
        <f t="shared" si="349"/>
        <v>15000</v>
      </c>
      <c r="AB1386" s="26">
        <v>0</v>
      </c>
      <c r="AC1386" s="26">
        <v>15000</v>
      </c>
      <c r="AD1386" s="26">
        <v>0</v>
      </c>
      <c r="AE1386" s="26">
        <v>0</v>
      </c>
      <c r="AF1386" s="26">
        <f t="shared" si="350"/>
        <v>-34800</v>
      </c>
      <c r="AG1386" s="27">
        <f>SUM($AF$2:AF1386)/SUM($AH$2:AH1386)</f>
        <v>-3.3836750902527077E-3</v>
      </c>
      <c r="AH1386" s="28">
        <v>10000000</v>
      </c>
      <c r="AI1386" s="26">
        <f t="shared" si="351"/>
        <v>0</v>
      </c>
      <c r="AJ1386" s="26"/>
      <c r="AK1386" s="26"/>
      <c r="AL1386" s="26"/>
      <c r="AM1386" s="26"/>
      <c r="AN1386" s="26"/>
      <c r="AO1386" s="26"/>
      <c r="AP1386" s="26"/>
      <c r="AQ1386" s="26"/>
      <c r="AR1386" s="26"/>
      <c r="AS1386" s="26"/>
      <c r="AT1386" s="29"/>
      <c r="AU1386" s="29"/>
      <c r="AV1386" s="26"/>
      <c r="AW1386" s="26"/>
      <c r="AX1386" s="26"/>
      <c r="AY1386" s="26"/>
      <c r="AZ1386" s="26"/>
      <c r="BA1386" s="26"/>
      <c r="BB1386" s="26"/>
      <c r="BC1386" s="26"/>
      <c r="BD1386" s="26"/>
      <c r="BE1386" s="26"/>
      <c r="BF1386" s="26"/>
      <c r="BG1386" s="26"/>
      <c r="BH1386" s="26"/>
      <c r="BI1386" s="26"/>
      <c r="BJ1386" s="26"/>
      <c r="BK1386" s="26"/>
    </row>
    <row r="1387" spans="1:63" x14ac:dyDescent="0.2">
      <c r="A1387" s="34">
        <f t="shared" si="336"/>
        <v>2023</v>
      </c>
      <c r="B1387" s="34">
        <f t="shared" si="337"/>
        <v>10</v>
      </c>
      <c r="C1387" s="34">
        <f t="shared" si="338"/>
        <v>17</v>
      </c>
      <c r="D1387" s="25">
        <v>45216</v>
      </c>
      <c r="E1387" s="20">
        <f t="shared" si="339"/>
        <v>0</v>
      </c>
      <c r="F1387" s="26">
        <f t="shared" si="340"/>
        <v>0</v>
      </c>
      <c r="G1387" s="26">
        <f t="shared" si="341"/>
        <v>0</v>
      </c>
      <c r="H1387" s="37">
        <f t="shared" si="342"/>
        <v>0</v>
      </c>
      <c r="I1387" s="26">
        <f t="shared" si="343"/>
        <v>0</v>
      </c>
      <c r="J1387" s="20">
        <f t="shared" si="344"/>
        <v>19800</v>
      </c>
      <c r="K1387" s="20">
        <f t="shared" si="345"/>
        <v>2000</v>
      </c>
      <c r="L1387" s="26">
        <v>1000</v>
      </c>
      <c r="M1387" s="26">
        <v>0</v>
      </c>
      <c r="N1387" s="26">
        <v>1000</v>
      </c>
      <c r="O1387" s="20">
        <f t="shared" si="346"/>
        <v>-2000</v>
      </c>
      <c r="P1387" s="20">
        <f t="shared" si="347"/>
        <v>17800</v>
      </c>
      <c r="Q1387" s="26">
        <v>500</v>
      </c>
      <c r="R1387" s="26">
        <v>5000</v>
      </c>
      <c r="S1387" s="26">
        <v>1000</v>
      </c>
      <c r="T1387" s="26">
        <v>500</v>
      </c>
      <c r="U1387" s="26">
        <v>2000</v>
      </c>
      <c r="V1387" s="26">
        <v>3000</v>
      </c>
      <c r="W1387" s="26">
        <v>0</v>
      </c>
      <c r="X1387" s="26">
        <v>5000</v>
      </c>
      <c r="Y1387" s="26">
        <v>800</v>
      </c>
      <c r="Z1387" s="20">
        <f t="shared" si="348"/>
        <v>-19800</v>
      </c>
      <c r="AA1387" s="26">
        <f t="shared" si="349"/>
        <v>15000</v>
      </c>
      <c r="AB1387" s="26">
        <v>0</v>
      </c>
      <c r="AC1387" s="26">
        <v>15000</v>
      </c>
      <c r="AD1387" s="26">
        <v>0</v>
      </c>
      <c r="AE1387" s="26">
        <v>0</v>
      </c>
      <c r="AF1387" s="26">
        <f t="shared" si="350"/>
        <v>-34800</v>
      </c>
      <c r="AG1387" s="27">
        <f>SUM($AF$2:AF1387)/SUM($AH$2:AH1387)</f>
        <v>-3.3837445887445888E-3</v>
      </c>
      <c r="AH1387" s="28">
        <v>10000000</v>
      </c>
      <c r="AI1387" s="26">
        <f t="shared" si="351"/>
        <v>0</v>
      </c>
      <c r="AJ1387" s="26"/>
      <c r="AK1387" s="26"/>
      <c r="AL1387" s="26"/>
      <c r="AM1387" s="26"/>
      <c r="AN1387" s="26"/>
      <c r="AO1387" s="26"/>
      <c r="AP1387" s="26"/>
      <c r="AQ1387" s="26"/>
      <c r="AR1387" s="26"/>
      <c r="AS1387" s="26"/>
      <c r="AT1387" s="29"/>
      <c r="AU1387" s="29"/>
      <c r="AV1387" s="26"/>
      <c r="AW1387" s="26"/>
      <c r="AX1387" s="26"/>
      <c r="AY1387" s="26"/>
      <c r="AZ1387" s="26"/>
      <c r="BA1387" s="26"/>
      <c r="BB1387" s="26"/>
      <c r="BC1387" s="26"/>
      <c r="BD1387" s="26"/>
      <c r="BE1387" s="26"/>
      <c r="BF1387" s="26"/>
      <c r="BG1387" s="26"/>
      <c r="BH1387" s="26"/>
      <c r="BI1387" s="26"/>
      <c r="BJ1387" s="26"/>
      <c r="BK1387" s="26"/>
    </row>
    <row r="1388" spans="1:63" x14ac:dyDescent="0.2">
      <c r="A1388" s="34">
        <f t="shared" si="336"/>
        <v>2023</v>
      </c>
      <c r="B1388" s="34">
        <f t="shared" si="337"/>
        <v>10</v>
      </c>
      <c r="C1388" s="34">
        <f t="shared" si="338"/>
        <v>18</v>
      </c>
      <c r="D1388" s="25">
        <v>45217</v>
      </c>
      <c r="E1388" s="20">
        <f t="shared" si="339"/>
        <v>0</v>
      </c>
      <c r="F1388" s="26">
        <f t="shared" si="340"/>
        <v>0</v>
      </c>
      <c r="G1388" s="26">
        <f t="shared" si="341"/>
        <v>0</v>
      </c>
      <c r="H1388" s="37">
        <f t="shared" si="342"/>
        <v>0</v>
      </c>
      <c r="I1388" s="26">
        <f t="shared" si="343"/>
        <v>0</v>
      </c>
      <c r="J1388" s="20">
        <f t="shared" si="344"/>
        <v>19800</v>
      </c>
      <c r="K1388" s="20">
        <f t="shared" si="345"/>
        <v>2000</v>
      </c>
      <c r="L1388" s="26">
        <v>1000</v>
      </c>
      <c r="M1388" s="26">
        <v>0</v>
      </c>
      <c r="N1388" s="26">
        <v>1000</v>
      </c>
      <c r="O1388" s="20">
        <f t="shared" si="346"/>
        <v>-2000</v>
      </c>
      <c r="P1388" s="20">
        <f t="shared" si="347"/>
        <v>17800</v>
      </c>
      <c r="Q1388" s="26">
        <v>500</v>
      </c>
      <c r="R1388" s="26">
        <v>5000</v>
      </c>
      <c r="S1388" s="26">
        <v>1000</v>
      </c>
      <c r="T1388" s="26">
        <v>500</v>
      </c>
      <c r="U1388" s="26">
        <v>2000</v>
      </c>
      <c r="V1388" s="26">
        <v>3000</v>
      </c>
      <c r="W1388" s="26">
        <v>0</v>
      </c>
      <c r="X1388" s="26">
        <v>5000</v>
      </c>
      <c r="Y1388" s="26">
        <v>800</v>
      </c>
      <c r="Z1388" s="20">
        <f t="shared" si="348"/>
        <v>-19800</v>
      </c>
      <c r="AA1388" s="26">
        <f t="shared" si="349"/>
        <v>15000</v>
      </c>
      <c r="AB1388" s="26">
        <v>0</v>
      </c>
      <c r="AC1388" s="26">
        <v>15000</v>
      </c>
      <c r="AD1388" s="26">
        <v>0</v>
      </c>
      <c r="AE1388" s="26">
        <v>0</v>
      </c>
      <c r="AF1388" s="26">
        <f t="shared" si="350"/>
        <v>-34800</v>
      </c>
      <c r="AG1388" s="27">
        <f>SUM($AF$2:AF1388)/SUM($AH$2:AH1388)</f>
        <v>-3.3838139870223504E-3</v>
      </c>
      <c r="AH1388" s="28">
        <v>10000000</v>
      </c>
      <c r="AI1388" s="26">
        <f t="shared" si="351"/>
        <v>0</v>
      </c>
      <c r="AJ1388" s="26"/>
      <c r="AK1388" s="26"/>
      <c r="AL1388" s="26"/>
      <c r="AM1388" s="26"/>
      <c r="AN1388" s="26"/>
      <c r="AO1388" s="26"/>
      <c r="AP1388" s="26"/>
      <c r="AQ1388" s="26"/>
      <c r="AR1388" s="26"/>
      <c r="AS1388" s="26"/>
      <c r="AT1388" s="29"/>
      <c r="AU1388" s="29"/>
      <c r="AV1388" s="26"/>
      <c r="AW1388" s="26"/>
      <c r="AX1388" s="26"/>
      <c r="AY1388" s="26"/>
      <c r="AZ1388" s="26"/>
      <c r="BA1388" s="26"/>
      <c r="BB1388" s="26"/>
      <c r="BC1388" s="26"/>
      <c r="BD1388" s="26"/>
      <c r="BE1388" s="26"/>
      <c r="BF1388" s="26"/>
      <c r="BG1388" s="26"/>
      <c r="BH1388" s="26"/>
      <c r="BI1388" s="26"/>
      <c r="BJ1388" s="26"/>
      <c r="BK1388" s="26"/>
    </row>
    <row r="1389" spans="1:63" x14ac:dyDescent="0.2">
      <c r="A1389" s="34">
        <f t="shared" si="336"/>
        <v>2023</v>
      </c>
      <c r="B1389" s="34">
        <f t="shared" si="337"/>
        <v>10</v>
      </c>
      <c r="C1389" s="34">
        <f t="shared" si="338"/>
        <v>19</v>
      </c>
      <c r="D1389" s="25">
        <v>45218</v>
      </c>
      <c r="E1389" s="20">
        <f t="shared" si="339"/>
        <v>0</v>
      </c>
      <c r="F1389" s="26">
        <f t="shared" si="340"/>
        <v>0</v>
      </c>
      <c r="G1389" s="26">
        <f t="shared" si="341"/>
        <v>0</v>
      </c>
      <c r="H1389" s="37">
        <f t="shared" si="342"/>
        <v>0</v>
      </c>
      <c r="I1389" s="26">
        <f t="shared" si="343"/>
        <v>0</v>
      </c>
      <c r="J1389" s="20">
        <f t="shared" si="344"/>
        <v>19800</v>
      </c>
      <c r="K1389" s="20">
        <f t="shared" si="345"/>
        <v>2000</v>
      </c>
      <c r="L1389" s="26">
        <v>1000</v>
      </c>
      <c r="M1389" s="26">
        <v>0</v>
      </c>
      <c r="N1389" s="26">
        <v>1000</v>
      </c>
      <c r="O1389" s="20">
        <f t="shared" si="346"/>
        <v>-2000</v>
      </c>
      <c r="P1389" s="20">
        <f t="shared" si="347"/>
        <v>17800</v>
      </c>
      <c r="Q1389" s="26">
        <v>500</v>
      </c>
      <c r="R1389" s="26">
        <v>5000</v>
      </c>
      <c r="S1389" s="26">
        <v>1000</v>
      </c>
      <c r="T1389" s="26">
        <v>500</v>
      </c>
      <c r="U1389" s="26">
        <v>2000</v>
      </c>
      <c r="V1389" s="26">
        <v>3000</v>
      </c>
      <c r="W1389" s="26">
        <v>0</v>
      </c>
      <c r="X1389" s="26">
        <v>5000</v>
      </c>
      <c r="Y1389" s="26">
        <v>800</v>
      </c>
      <c r="Z1389" s="20">
        <f t="shared" si="348"/>
        <v>-19800</v>
      </c>
      <c r="AA1389" s="26">
        <f t="shared" si="349"/>
        <v>15000</v>
      </c>
      <c r="AB1389" s="26">
        <v>0</v>
      </c>
      <c r="AC1389" s="26">
        <v>15000</v>
      </c>
      <c r="AD1389" s="26">
        <v>0</v>
      </c>
      <c r="AE1389" s="26">
        <v>0</v>
      </c>
      <c r="AF1389" s="26">
        <f t="shared" si="350"/>
        <v>-34800</v>
      </c>
      <c r="AG1389" s="27">
        <f>SUM($AF$2:AF1389)/SUM($AH$2:AH1389)</f>
        <v>-3.3838832853025935E-3</v>
      </c>
      <c r="AH1389" s="28">
        <v>10000000</v>
      </c>
      <c r="AI1389" s="26">
        <f t="shared" si="351"/>
        <v>0</v>
      </c>
      <c r="AJ1389" s="26"/>
      <c r="AK1389" s="26"/>
      <c r="AL1389" s="26"/>
      <c r="AM1389" s="26"/>
      <c r="AN1389" s="26"/>
      <c r="AO1389" s="26"/>
      <c r="AP1389" s="26"/>
      <c r="AQ1389" s="26"/>
      <c r="AR1389" s="26"/>
      <c r="AS1389" s="26"/>
      <c r="AT1389" s="29"/>
      <c r="AU1389" s="29"/>
      <c r="AV1389" s="26"/>
      <c r="AW1389" s="26"/>
      <c r="AX1389" s="26"/>
      <c r="AY1389" s="26"/>
      <c r="AZ1389" s="26"/>
      <c r="BA1389" s="26"/>
      <c r="BB1389" s="26"/>
      <c r="BC1389" s="26"/>
      <c r="BD1389" s="26"/>
      <c r="BE1389" s="26"/>
      <c r="BF1389" s="26"/>
      <c r="BG1389" s="26"/>
      <c r="BH1389" s="26"/>
      <c r="BI1389" s="26"/>
      <c r="BJ1389" s="26"/>
      <c r="BK1389" s="26"/>
    </row>
    <row r="1390" spans="1:63" x14ac:dyDescent="0.2">
      <c r="A1390" s="34">
        <f t="shared" si="336"/>
        <v>2023</v>
      </c>
      <c r="B1390" s="34">
        <f t="shared" si="337"/>
        <v>10</v>
      </c>
      <c r="C1390" s="34">
        <f t="shared" si="338"/>
        <v>20</v>
      </c>
      <c r="D1390" s="25">
        <v>45219</v>
      </c>
      <c r="E1390" s="20">
        <f t="shared" si="339"/>
        <v>0</v>
      </c>
      <c r="F1390" s="26">
        <f t="shared" si="340"/>
        <v>0</v>
      </c>
      <c r="G1390" s="26">
        <f t="shared" si="341"/>
        <v>0</v>
      </c>
      <c r="H1390" s="37">
        <f t="shared" si="342"/>
        <v>0</v>
      </c>
      <c r="I1390" s="26">
        <f t="shared" si="343"/>
        <v>0</v>
      </c>
      <c r="J1390" s="20">
        <f t="shared" si="344"/>
        <v>19800</v>
      </c>
      <c r="K1390" s="20">
        <f t="shared" si="345"/>
        <v>2000</v>
      </c>
      <c r="L1390" s="26">
        <v>1000</v>
      </c>
      <c r="M1390" s="26">
        <v>0</v>
      </c>
      <c r="N1390" s="26">
        <v>1000</v>
      </c>
      <c r="O1390" s="20">
        <f t="shared" si="346"/>
        <v>-2000</v>
      </c>
      <c r="P1390" s="20">
        <f t="shared" si="347"/>
        <v>17800</v>
      </c>
      <c r="Q1390" s="26">
        <v>500</v>
      </c>
      <c r="R1390" s="26">
        <v>5000</v>
      </c>
      <c r="S1390" s="26">
        <v>1000</v>
      </c>
      <c r="T1390" s="26">
        <v>500</v>
      </c>
      <c r="U1390" s="26">
        <v>2000</v>
      </c>
      <c r="V1390" s="26">
        <v>3000</v>
      </c>
      <c r="W1390" s="26">
        <v>0</v>
      </c>
      <c r="X1390" s="26">
        <v>5000</v>
      </c>
      <c r="Y1390" s="26">
        <v>800</v>
      </c>
      <c r="Z1390" s="20">
        <f t="shared" si="348"/>
        <v>-19800</v>
      </c>
      <c r="AA1390" s="26">
        <f t="shared" si="349"/>
        <v>15000</v>
      </c>
      <c r="AB1390" s="26">
        <v>0</v>
      </c>
      <c r="AC1390" s="26">
        <v>15000</v>
      </c>
      <c r="AD1390" s="26">
        <v>0</v>
      </c>
      <c r="AE1390" s="26">
        <v>0</v>
      </c>
      <c r="AF1390" s="26">
        <f t="shared" si="350"/>
        <v>-34800</v>
      </c>
      <c r="AG1390" s="27">
        <f>SUM($AF$2:AF1390)/SUM($AH$2:AH1390)</f>
        <v>-3.3839524838012959E-3</v>
      </c>
      <c r="AH1390" s="28">
        <v>10000000</v>
      </c>
      <c r="AI1390" s="26">
        <f t="shared" si="351"/>
        <v>0</v>
      </c>
      <c r="AJ1390" s="26"/>
      <c r="AK1390" s="26"/>
      <c r="AL1390" s="26"/>
      <c r="AM1390" s="26"/>
      <c r="AN1390" s="26"/>
      <c r="AO1390" s="26"/>
      <c r="AP1390" s="26"/>
      <c r="AQ1390" s="26"/>
      <c r="AR1390" s="26"/>
      <c r="AS1390" s="26"/>
      <c r="AT1390" s="29"/>
      <c r="AU1390" s="29"/>
      <c r="AV1390" s="26"/>
      <c r="AW1390" s="26"/>
      <c r="AX1390" s="26"/>
      <c r="AY1390" s="26"/>
      <c r="AZ1390" s="26"/>
      <c r="BA1390" s="26"/>
      <c r="BB1390" s="26"/>
      <c r="BC1390" s="26"/>
      <c r="BD1390" s="26"/>
      <c r="BE1390" s="26"/>
      <c r="BF1390" s="26"/>
      <c r="BG1390" s="26"/>
      <c r="BH1390" s="26"/>
      <c r="BI1390" s="26"/>
      <c r="BJ1390" s="26"/>
      <c r="BK1390" s="26"/>
    </row>
    <row r="1391" spans="1:63" x14ac:dyDescent="0.2">
      <c r="A1391" s="34">
        <f t="shared" si="336"/>
        <v>2023</v>
      </c>
      <c r="B1391" s="34">
        <f t="shared" si="337"/>
        <v>10</v>
      </c>
      <c r="C1391" s="34">
        <f t="shared" si="338"/>
        <v>21</v>
      </c>
      <c r="D1391" s="25">
        <v>45220</v>
      </c>
      <c r="E1391" s="20">
        <f t="shared" si="339"/>
        <v>0</v>
      </c>
      <c r="F1391" s="26">
        <f t="shared" si="340"/>
        <v>0</v>
      </c>
      <c r="G1391" s="26">
        <f t="shared" si="341"/>
        <v>0</v>
      </c>
      <c r="H1391" s="37">
        <f t="shared" si="342"/>
        <v>0</v>
      </c>
      <c r="I1391" s="26">
        <f t="shared" si="343"/>
        <v>0</v>
      </c>
      <c r="J1391" s="20">
        <f t="shared" si="344"/>
        <v>19800</v>
      </c>
      <c r="K1391" s="20">
        <f t="shared" si="345"/>
        <v>2000</v>
      </c>
      <c r="L1391" s="26">
        <v>1000</v>
      </c>
      <c r="M1391" s="26">
        <v>0</v>
      </c>
      <c r="N1391" s="26">
        <v>1000</v>
      </c>
      <c r="O1391" s="20">
        <f t="shared" si="346"/>
        <v>-2000</v>
      </c>
      <c r="P1391" s="20">
        <f t="shared" si="347"/>
        <v>17800</v>
      </c>
      <c r="Q1391" s="26">
        <v>500</v>
      </c>
      <c r="R1391" s="26">
        <v>5000</v>
      </c>
      <c r="S1391" s="26">
        <v>1000</v>
      </c>
      <c r="T1391" s="26">
        <v>500</v>
      </c>
      <c r="U1391" s="26">
        <v>2000</v>
      </c>
      <c r="V1391" s="26">
        <v>3000</v>
      </c>
      <c r="W1391" s="26">
        <v>0</v>
      </c>
      <c r="X1391" s="26">
        <v>5000</v>
      </c>
      <c r="Y1391" s="26">
        <v>800</v>
      </c>
      <c r="Z1391" s="20">
        <f t="shared" si="348"/>
        <v>-19800</v>
      </c>
      <c r="AA1391" s="26">
        <f t="shared" si="349"/>
        <v>15000</v>
      </c>
      <c r="AB1391" s="26">
        <v>0</v>
      </c>
      <c r="AC1391" s="26">
        <v>15000</v>
      </c>
      <c r="AD1391" s="26">
        <v>0</v>
      </c>
      <c r="AE1391" s="26">
        <v>0</v>
      </c>
      <c r="AF1391" s="26">
        <f t="shared" si="350"/>
        <v>-34800</v>
      </c>
      <c r="AG1391" s="27">
        <f>SUM($AF$2:AF1391)/SUM($AH$2:AH1391)</f>
        <v>-3.3840215827338131E-3</v>
      </c>
      <c r="AH1391" s="28">
        <v>10000000</v>
      </c>
      <c r="AI1391" s="26">
        <f t="shared" si="351"/>
        <v>0</v>
      </c>
      <c r="AJ1391" s="26"/>
      <c r="AK1391" s="26"/>
      <c r="AL1391" s="26"/>
      <c r="AM1391" s="26"/>
      <c r="AN1391" s="26"/>
      <c r="AO1391" s="26"/>
      <c r="AP1391" s="26"/>
      <c r="AQ1391" s="26"/>
      <c r="AR1391" s="26"/>
      <c r="AS1391" s="26"/>
      <c r="AT1391" s="29"/>
      <c r="AU1391" s="29"/>
      <c r="AV1391" s="26"/>
      <c r="AW1391" s="26"/>
      <c r="AX1391" s="26"/>
      <c r="AY1391" s="26"/>
      <c r="AZ1391" s="26"/>
      <c r="BA1391" s="26"/>
      <c r="BB1391" s="26"/>
      <c r="BC1391" s="26"/>
      <c r="BD1391" s="26"/>
      <c r="BE1391" s="26"/>
      <c r="BF1391" s="26"/>
      <c r="BG1391" s="26"/>
      <c r="BH1391" s="26"/>
      <c r="BI1391" s="26"/>
      <c r="BJ1391" s="26"/>
      <c r="BK1391" s="26"/>
    </row>
    <row r="1392" spans="1:63" x14ac:dyDescent="0.2">
      <c r="A1392" s="34">
        <f t="shared" si="336"/>
        <v>2023</v>
      </c>
      <c r="B1392" s="34">
        <f t="shared" si="337"/>
        <v>10</v>
      </c>
      <c r="C1392" s="34">
        <f t="shared" si="338"/>
        <v>22</v>
      </c>
      <c r="D1392" s="25">
        <v>45221</v>
      </c>
      <c r="E1392" s="20">
        <f t="shared" si="339"/>
        <v>0</v>
      </c>
      <c r="F1392" s="26">
        <f t="shared" si="340"/>
        <v>0</v>
      </c>
      <c r="G1392" s="26">
        <f t="shared" si="341"/>
        <v>0</v>
      </c>
      <c r="H1392" s="37">
        <f t="shared" si="342"/>
        <v>0</v>
      </c>
      <c r="I1392" s="26">
        <f t="shared" si="343"/>
        <v>0</v>
      </c>
      <c r="J1392" s="20">
        <f t="shared" si="344"/>
        <v>19800</v>
      </c>
      <c r="K1392" s="20">
        <f t="shared" si="345"/>
        <v>2000</v>
      </c>
      <c r="L1392" s="26">
        <v>1000</v>
      </c>
      <c r="M1392" s="26">
        <v>0</v>
      </c>
      <c r="N1392" s="26">
        <v>1000</v>
      </c>
      <c r="O1392" s="20">
        <f t="shared" si="346"/>
        <v>-2000</v>
      </c>
      <c r="P1392" s="20">
        <f t="shared" si="347"/>
        <v>17800</v>
      </c>
      <c r="Q1392" s="26">
        <v>500</v>
      </c>
      <c r="R1392" s="26">
        <v>5000</v>
      </c>
      <c r="S1392" s="26">
        <v>1000</v>
      </c>
      <c r="T1392" s="26">
        <v>500</v>
      </c>
      <c r="U1392" s="26">
        <v>2000</v>
      </c>
      <c r="V1392" s="26">
        <v>3000</v>
      </c>
      <c r="W1392" s="26">
        <v>0</v>
      </c>
      <c r="X1392" s="26">
        <v>5000</v>
      </c>
      <c r="Y1392" s="26">
        <v>800</v>
      </c>
      <c r="Z1392" s="20">
        <f t="shared" si="348"/>
        <v>-19800</v>
      </c>
      <c r="AA1392" s="26">
        <f t="shared" si="349"/>
        <v>15000</v>
      </c>
      <c r="AB1392" s="26">
        <v>0</v>
      </c>
      <c r="AC1392" s="26">
        <v>15000</v>
      </c>
      <c r="AD1392" s="26">
        <v>0</v>
      </c>
      <c r="AE1392" s="26">
        <v>0</v>
      </c>
      <c r="AF1392" s="26">
        <f t="shared" si="350"/>
        <v>-34800</v>
      </c>
      <c r="AG1392" s="27">
        <f>SUM($AF$2:AF1392)/SUM($AH$2:AH1392)</f>
        <v>-3.3840905823148814E-3</v>
      </c>
      <c r="AH1392" s="28">
        <v>10000000</v>
      </c>
      <c r="AI1392" s="26">
        <f t="shared" si="351"/>
        <v>0</v>
      </c>
      <c r="AJ1392" s="26"/>
      <c r="AK1392" s="26"/>
      <c r="AL1392" s="26"/>
      <c r="AM1392" s="26"/>
      <c r="AN1392" s="26"/>
      <c r="AO1392" s="26"/>
      <c r="AP1392" s="26"/>
      <c r="AQ1392" s="26"/>
      <c r="AR1392" s="26"/>
      <c r="AS1392" s="26"/>
      <c r="AT1392" s="29"/>
      <c r="AU1392" s="29"/>
      <c r="AV1392" s="26"/>
      <c r="AW1392" s="26"/>
      <c r="AX1392" s="26"/>
      <c r="AY1392" s="26"/>
      <c r="AZ1392" s="26"/>
      <c r="BA1392" s="26"/>
      <c r="BB1392" s="26"/>
      <c r="BC1392" s="26"/>
      <c r="BD1392" s="26"/>
      <c r="BE1392" s="26"/>
      <c r="BF1392" s="26"/>
      <c r="BG1392" s="26"/>
      <c r="BH1392" s="26"/>
      <c r="BI1392" s="26"/>
      <c r="BJ1392" s="26"/>
      <c r="BK1392" s="26"/>
    </row>
    <row r="1393" spans="1:63" x14ac:dyDescent="0.2">
      <c r="A1393" s="34">
        <f t="shared" si="336"/>
        <v>2023</v>
      </c>
      <c r="B1393" s="34">
        <f t="shared" si="337"/>
        <v>10</v>
      </c>
      <c r="C1393" s="34">
        <f t="shared" si="338"/>
        <v>23</v>
      </c>
      <c r="D1393" s="25">
        <v>45222</v>
      </c>
      <c r="E1393" s="20">
        <f t="shared" si="339"/>
        <v>0</v>
      </c>
      <c r="F1393" s="26">
        <f t="shared" si="340"/>
        <v>0</v>
      </c>
      <c r="G1393" s="26">
        <f t="shared" si="341"/>
        <v>0</v>
      </c>
      <c r="H1393" s="37">
        <f t="shared" si="342"/>
        <v>0</v>
      </c>
      <c r="I1393" s="26">
        <f t="shared" si="343"/>
        <v>0</v>
      </c>
      <c r="J1393" s="20">
        <f t="shared" si="344"/>
        <v>19800</v>
      </c>
      <c r="K1393" s="20">
        <f t="shared" si="345"/>
        <v>2000</v>
      </c>
      <c r="L1393" s="26">
        <v>1000</v>
      </c>
      <c r="M1393" s="26">
        <v>0</v>
      </c>
      <c r="N1393" s="26">
        <v>1000</v>
      </c>
      <c r="O1393" s="20">
        <f t="shared" si="346"/>
        <v>-2000</v>
      </c>
      <c r="P1393" s="20">
        <f t="shared" si="347"/>
        <v>17800</v>
      </c>
      <c r="Q1393" s="26">
        <v>500</v>
      </c>
      <c r="R1393" s="26">
        <v>5000</v>
      </c>
      <c r="S1393" s="26">
        <v>1000</v>
      </c>
      <c r="T1393" s="26">
        <v>500</v>
      </c>
      <c r="U1393" s="26">
        <v>2000</v>
      </c>
      <c r="V1393" s="26">
        <v>3000</v>
      </c>
      <c r="W1393" s="26">
        <v>0</v>
      </c>
      <c r="X1393" s="26">
        <v>5000</v>
      </c>
      <c r="Y1393" s="26">
        <v>800</v>
      </c>
      <c r="Z1393" s="20">
        <f t="shared" si="348"/>
        <v>-19800</v>
      </c>
      <c r="AA1393" s="26">
        <f t="shared" si="349"/>
        <v>15000</v>
      </c>
      <c r="AB1393" s="26">
        <v>0</v>
      </c>
      <c r="AC1393" s="26">
        <v>15000</v>
      </c>
      <c r="AD1393" s="26">
        <v>0</v>
      </c>
      <c r="AE1393" s="26">
        <v>0</v>
      </c>
      <c r="AF1393" s="26">
        <f t="shared" si="350"/>
        <v>-34800</v>
      </c>
      <c r="AG1393" s="27">
        <f>SUM($AF$2:AF1393)/SUM($AH$2:AH1393)</f>
        <v>-3.3841594827586207E-3</v>
      </c>
      <c r="AH1393" s="28">
        <v>10000000</v>
      </c>
      <c r="AI1393" s="26">
        <f t="shared" si="351"/>
        <v>0</v>
      </c>
      <c r="AJ1393" s="26"/>
      <c r="AK1393" s="26"/>
      <c r="AL1393" s="26"/>
      <c r="AM1393" s="26"/>
      <c r="AN1393" s="26"/>
      <c r="AO1393" s="26"/>
      <c r="AP1393" s="26"/>
      <c r="AQ1393" s="26"/>
      <c r="AR1393" s="26"/>
      <c r="AS1393" s="26"/>
      <c r="AT1393" s="29"/>
      <c r="AU1393" s="29"/>
      <c r="AV1393" s="26"/>
      <c r="AW1393" s="26"/>
      <c r="AX1393" s="26"/>
      <c r="AY1393" s="26"/>
      <c r="AZ1393" s="26"/>
      <c r="BA1393" s="26"/>
      <c r="BB1393" s="26"/>
      <c r="BC1393" s="26"/>
      <c r="BD1393" s="26"/>
      <c r="BE1393" s="26"/>
      <c r="BF1393" s="26"/>
      <c r="BG1393" s="26"/>
      <c r="BH1393" s="26"/>
      <c r="BI1393" s="26"/>
      <c r="BJ1393" s="26"/>
      <c r="BK1393" s="26"/>
    </row>
    <row r="1394" spans="1:63" x14ac:dyDescent="0.2">
      <c r="A1394" s="34">
        <f t="shared" si="336"/>
        <v>2023</v>
      </c>
      <c r="B1394" s="34">
        <f t="shared" si="337"/>
        <v>10</v>
      </c>
      <c r="C1394" s="34">
        <f t="shared" si="338"/>
        <v>24</v>
      </c>
      <c r="D1394" s="25">
        <v>45223</v>
      </c>
      <c r="E1394" s="20">
        <f t="shared" si="339"/>
        <v>0</v>
      </c>
      <c r="F1394" s="26">
        <f t="shared" si="340"/>
        <v>0</v>
      </c>
      <c r="G1394" s="26">
        <f t="shared" si="341"/>
        <v>0</v>
      </c>
      <c r="H1394" s="37">
        <f t="shared" si="342"/>
        <v>0</v>
      </c>
      <c r="I1394" s="26">
        <f t="shared" si="343"/>
        <v>0</v>
      </c>
      <c r="J1394" s="20">
        <f t="shared" si="344"/>
        <v>19800</v>
      </c>
      <c r="K1394" s="20">
        <f t="shared" si="345"/>
        <v>2000</v>
      </c>
      <c r="L1394" s="26">
        <v>1000</v>
      </c>
      <c r="M1394" s="26">
        <v>0</v>
      </c>
      <c r="N1394" s="26">
        <v>1000</v>
      </c>
      <c r="O1394" s="20">
        <f t="shared" si="346"/>
        <v>-2000</v>
      </c>
      <c r="P1394" s="20">
        <f t="shared" si="347"/>
        <v>17800</v>
      </c>
      <c r="Q1394" s="26">
        <v>500</v>
      </c>
      <c r="R1394" s="26">
        <v>5000</v>
      </c>
      <c r="S1394" s="26">
        <v>1000</v>
      </c>
      <c r="T1394" s="26">
        <v>500</v>
      </c>
      <c r="U1394" s="26">
        <v>2000</v>
      </c>
      <c r="V1394" s="26">
        <v>3000</v>
      </c>
      <c r="W1394" s="26">
        <v>0</v>
      </c>
      <c r="X1394" s="26">
        <v>5000</v>
      </c>
      <c r="Y1394" s="26">
        <v>800</v>
      </c>
      <c r="Z1394" s="20">
        <f t="shared" si="348"/>
        <v>-19800</v>
      </c>
      <c r="AA1394" s="26">
        <f t="shared" si="349"/>
        <v>15000</v>
      </c>
      <c r="AB1394" s="26">
        <v>0</v>
      </c>
      <c r="AC1394" s="26">
        <v>15000</v>
      </c>
      <c r="AD1394" s="26">
        <v>0</v>
      </c>
      <c r="AE1394" s="26">
        <v>0</v>
      </c>
      <c r="AF1394" s="26">
        <f t="shared" si="350"/>
        <v>-34800</v>
      </c>
      <c r="AG1394" s="27">
        <f>SUM($AF$2:AF1394)/SUM($AH$2:AH1394)</f>
        <v>-3.3842282842785356E-3</v>
      </c>
      <c r="AH1394" s="28">
        <v>10000000</v>
      </c>
      <c r="AI1394" s="26">
        <f t="shared" si="351"/>
        <v>0</v>
      </c>
      <c r="AJ1394" s="26"/>
      <c r="AK1394" s="26"/>
      <c r="AL1394" s="26"/>
      <c r="AM1394" s="26"/>
      <c r="AN1394" s="26"/>
      <c r="AO1394" s="26"/>
      <c r="AP1394" s="26"/>
      <c r="AQ1394" s="26"/>
      <c r="AR1394" s="26"/>
      <c r="AS1394" s="26"/>
      <c r="AT1394" s="29"/>
      <c r="AU1394" s="29"/>
      <c r="AV1394" s="26"/>
      <c r="AW1394" s="26"/>
      <c r="AX1394" s="26"/>
      <c r="AY1394" s="26"/>
      <c r="AZ1394" s="26"/>
      <c r="BA1394" s="26"/>
      <c r="BB1394" s="26"/>
      <c r="BC1394" s="26"/>
      <c r="BD1394" s="26"/>
      <c r="BE1394" s="26"/>
      <c r="BF1394" s="26"/>
      <c r="BG1394" s="26"/>
      <c r="BH1394" s="26"/>
      <c r="BI1394" s="26"/>
      <c r="BJ1394" s="26"/>
      <c r="BK1394" s="26"/>
    </row>
    <row r="1395" spans="1:63" x14ac:dyDescent="0.2">
      <c r="A1395" s="34">
        <f t="shared" si="336"/>
        <v>2023</v>
      </c>
      <c r="B1395" s="34">
        <f t="shared" si="337"/>
        <v>10</v>
      </c>
      <c r="C1395" s="34">
        <f t="shared" si="338"/>
        <v>25</v>
      </c>
      <c r="D1395" s="25">
        <v>45224</v>
      </c>
      <c r="E1395" s="20">
        <f t="shared" si="339"/>
        <v>0</v>
      </c>
      <c r="F1395" s="26">
        <f t="shared" si="340"/>
        <v>0</v>
      </c>
      <c r="G1395" s="26">
        <f t="shared" si="341"/>
        <v>0</v>
      </c>
      <c r="H1395" s="37">
        <f t="shared" si="342"/>
        <v>0</v>
      </c>
      <c r="I1395" s="26">
        <f t="shared" si="343"/>
        <v>0</v>
      </c>
      <c r="J1395" s="20">
        <f t="shared" si="344"/>
        <v>19800</v>
      </c>
      <c r="K1395" s="20">
        <f t="shared" si="345"/>
        <v>2000</v>
      </c>
      <c r="L1395" s="26">
        <v>1000</v>
      </c>
      <c r="M1395" s="26">
        <v>0</v>
      </c>
      <c r="N1395" s="26">
        <v>1000</v>
      </c>
      <c r="O1395" s="20">
        <f t="shared" si="346"/>
        <v>-2000</v>
      </c>
      <c r="P1395" s="20">
        <f t="shared" si="347"/>
        <v>17800</v>
      </c>
      <c r="Q1395" s="26">
        <v>500</v>
      </c>
      <c r="R1395" s="26">
        <v>5000</v>
      </c>
      <c r="S1395" s="26">
        <v>1000</v>
      </c>
      <c r="T1395" s="26">
        <v>500</v>
      </c>
      <c r="U1395" s="26">
        <v>2000</v>
      </c>
      <c r="V1395" s="26">
        <v>3000</v>
      </c>
      <c r="W1395" s="26">
        <v>0</v>
      </c>
      <c r="X1395" s="26">
        <v>5000</v>
      </c>
      <c r="Y1395" s="26">
        <v>800</v>
      </c>
      <c r="Z1395" s="20">
        <f t="shared" si="348"/>
        <v>-19800</v>
      </c>
      <c r="AA1395" s="26">
        <f t="shared" si="349"/>
        <v>15000</v>
      </c>
      <c r="AB1395" s="26">
        <v>0</v>
      </c>
      <c r="AC1395" s="26">
        <v>15000</v>
      </c>
      <c r="AD1395" s="26">
        <v>0</v>
      </c>
      <c r="AE1395" s="26">
        <v>0</v>
      </c>
      <c r="AF1395" s="26">
        <f t="shared" si="350"/>
        <v>-34800</v>
      </c>
      <c r="AG1395" s="27">
        <f>SUM($AF$2:AF1395)/SUM($AH$2:AH1395)</f>
        <v>-3.3842969870875178E-3</v>
      </c>
      <c r="AH1395" s="28">
        <v>10000000</v>
      </c>
      <c r="AI1395" s="26">
        <f t="shared" si="351"/>
        <v>0</v>
      </c>
      <c r="AJ1395" s="26"/>
      <c r="AK1395" s="26"/>
      <c r="AL1395" s="26"/>
      <c r="AM1395" s="26"/>
      <c r="AN1395" s="26"/>
      <c r="AO1395" s="26"/>
      <c r="AP1395" s="26"/>
      <c r="AQ1395" s="26"/>
      <c r="AR1395" s="26"/>
      <c r="AS1395" s="26"/>
      <c r="AT1395" s="29"/>
      <c r="AU1395" s="29"/>
      <c r="AV1395" s="26"/>
      <c r="AW1395" s="26"/>
      <c r="AX1395" s="26"/>
      <c r="AY1395" s="26"/>
      <c r="AZ1395" s="26"/>
      <c r="BA1395" s="26"/>
      <c r="BB1395" s="26"/>
      <c r="BC1395" s="26"/>
      <c r="BD1395" s="26"/>
      <c r="BE1395" s="26"/>
      <c r="BF1395" s="26"/>
      <c r="BG1395" s="26"/>
      <c r="BH1395" s="26"/>
      <c r="BI1395" s="26"/>
      <c r="BJ1395" s="26"/>
      <c r="BK1395" s="26"/>
    </row>
    <row r="1396" spans="1:63" x14ac:dyDescent="0.2">
      <c r="A1396" s="34">
        <f t="shared" si="336"/>
        <v>2023</v>
      </c>
      <c r="B1396" s="34">
        <f t="shared" si="337"/>
        <v>10</v>
      </c>
      <c r="C1396" s="34">
        <f t="shared" si="338"/>
        <v>26</v>
      </c>
      <c r="D1396" s="25">
        <v>45225</v>
      </c>
      <c r="E1396" s="20">
        <f t="shared" si="339"/>
        <v>0</v>
      </c>
      <c r="F1396" s="26">
        <f t="shared" si="340"/>
        <v>0</v>
      </c>
      <c r="G1396" s="26">
        <f t="shared" si="341"/>
        <v>0</v>
      </c>
      <c r="H1396" s="37">
        <f t="shared" si="342"/>
        <v>0</v>
      </c>
      <c r="I1396" s="26">
        <f t="shared" si="343"/>
        <v>0</v>
      </c>
      <c r="J1396" s="20">
        <f t="shared" si="344"/>
        <v>19800</v>
      </c>
      <c r="K1396" s="20">
        <f t="shared" si="345"/>
        <v>2000</v>
      </c>
      <c r="L1396" s="26">
        <v>1000</v>
      </c>
      <c r="M1396" s="26">
        <v>0</v>
      </c>
      <c r="N1396" s="26">
        <v>1000</v>
      </c>
      <c r="O1396" s="20">
        <f t="shared" si="346"/>
        <v>-2000</v>
      </c>
      <c r="P1396" s="20">
        <f t="shared" si="347"/>
        <v>17800</v>
      </c>
      <c r="Q1396" s="26">
        <v>500</v>
      </c>
      <c r="R1396" s="26">
        <v>5000</v>
      </c>
      <c r="S1396" s="26">
        <v>1000</v>
      </c>
      <c r="T1396" s="26">
        <v>500</v>
      </c>
      <c r="U1396" s="26">
        <v>2000</v>
      </c>
      <c r="V1396" s="26">
        <v>3000</v>
      </c>
      <c r="W1396" s="26">
        <v>0</v>
      </c>
      <c r="X1396" s="26">
        <v>5000</v>
      </c>
      <c r="Y1396" s="26">
        <v>800</v>
      </c>
      <c r="Z1396" s="20">
        <f t="shared" si="348"/>
        <v>-19800</v>
      </c>
      <c r="AA1396" s="26">
        <f t="shared" si="349"/>
        <v>15000</v>
      </c>
      <c r="AB1396" s="26">
        <v>0</v>
      </c>
      <c r="AC1396" s="26">
        <v>15000</v>
      </c>
      <c r="AD1396" s="26">
        <v>0</v>
      </c>
      <c r="AE1396" s="26">
        <v>0</v>
      </c>
      <c r="AF1396" s="26">
        <f t="shared" si="350"/>
        <v>-34800</v>
      </c>
      <c r="AG1396" s="27">
        <f>SUM($AF$2:AF1396)/SUM($AH$2:AH1396)</f>
        <v>-3.3843655913978494E-3</v>
      </c>
      <c r="AH1396" s="28">
        <v>10000000</v>
      </c>
      <c r="AI1396" s="26">
        <f t="shared" si="351"/>
        <v>0</v>
      </c>
      <c r="AJ1396" s="26"/>
      <c r="AK1396" s="26"/>
      <c r="AL1396" s="26"/>
      <c r="AM1396" s="26"/>
      <c r="AN1396" s="26"/>
      <c r="AO1396" s="26"/>
      <c r="AP1396" s="26"/>
      <c r="AQ1396" s="26"/>
      <c r="AR1396" s="26"/>
      <c r="AS1396" s="26"/>
      <c r="AT1396" s="29"/>
      <c r="AU1396" s="29"/>
      <c r="AV1396" s="26"/>
      <c r="AW1396" s="26"/>
      <c r="AX1396" s="26"/>
      <c r="AY1396" s="26"/>
      <c r="AZ1396" s="26"/>
      <c r="BA1396" s="26"/>
      <c r="BB1396" s="26"/>
      <c r="BC1396" s="26"/>
      <c r="BD1396" s="26"/>
      <c r="BE1396" s="26"/>
      <c r="BF1396" s="26"/>
      <c r="BG1396" s="26"/>
      <c r="BH1396" s="26"/>
      <c r="BI1396" s="26"/>
      <c r="BJ1396" s="26"/>
      <c r="BK1396" s="26"/>
    </row>
    <row r="1397" spans="1:63" x14ac:dyDescent="0.2">
      <c r="A1397" s="34">
        <f t="shared" si="336"/>
        <v>2023</v>
      </c>
      <c r="B1397" s="34">
        <f t="shared" si="337"/>
        <v>10</v>
      </c>
      <c r="C1397" s="34">
        <f t="shared" si="338"/>
        <v>27</v>
      </c>
      <c r="D1397" s="25">
        <v>45226</v>
      </c>
      <c r="E1397" s="20">
        <f t="shared" si="339"/>
        <v>0</v>
      </c>
      <c r="F1397" s="26">
        <f t="shared" si="340"/>
        <v>0</v>
      </c>
      <c r="G1397" s="26">
        <f t="shared" si="341"/>
        <v>0</v>
      </c>
      <c r="H1397" s="37">
        <f t="shared" si="342"/>
        <v>0</v>
      </c>
      <c r="I1397" s="26">
        <f t="shared" si="343"/>
        <v>0</v>
      </c>
      <c r="J1397" s="20">
        <f t="shared" si="344"/>
        <v>19800</v>
      </c>
      <c r="K1397" s="20">
        <f t="shared" si="345"/>
        <v>2000</v>
      </c>
      <c r="L1397" s="26">
        <v>1000</v>
      </c>
      <c r="M1397" s="26">
        <v>0</v>
      </c>
      <c r="N1397" s="26">
        <v>1000</v>
      </c>
      <c r="O1397" s="20">
        <f t="shared" si="346"/>
        <v>-2000</v>
      </c>
      <c r="P1397" s="20">
        <f t="shared" si="347"/>
        <v>17800</v>
      </c>
      <c r="Q1397" s="26">
        <v>500</v>
      </c>
      <c r="R1397" s="26">
        <v>5000</v>
      </c>
      <c r="S1397" s="26">
        <v>1000</v>
      </c>
      <c r="T1397" s="26">
        <v>500</v>
      </c>
      <c r="U1397" s="26">
        <v>2000</v>
      </c>
      <c r="V1397" s="26">
        <v>3000</v>
      </c>
      <c r="W1397" s="26">
        <v>0</v>
      </c>
      <c r="X1397" s="26">
        <v>5000</v>
      </c>
      <c r="Y1397" s="26">
        <v>800</v>
      </c>
      <c r="Z1397" s="20">
        <f t="shared" si="348"/>
        <v>-19800</v>
      </c>
      <c r="AA1397" s="26">
        <f t="shared" si="349"/>
        <v>15000</v>
      </c>
      <c r="AB1397" s="26">
        <v>0</v>
      </c>
      <c r="AC1397" s="26">
        <v>15000</v>
      </c>
      <c r="AD1397" s="26">
        <v>0</v>
      </c>
      <c r="AE1397" s="26">
        <v>0</v>
      </c>
      <c r="AF1397" s="26">
        <f t="shared" si="350"/>
        <v>-34800</v>
      </c>
      <c r="AG1397" s="27">
        <f>SUM($AF$2:AF1397)/SUM($AH$2:AH1397)</f>
        <v>-3.3844340974212034E-3</v>
      </c>
      <c r="AH1397" s="28">
        <v>10000000</v>
      </c>
      <c r="AI1397" s="26">
        <f t="shared" si="351"/>
        <v>0</v>
      </c>
      <c r="AJ1397" s="26"/>
      <c r="AK1397" s="26"/>
      <c r="AL1397" s="26"/>
      <c r="AM1397" s="26"/>
      <c r="AN1397" s="26"/>
      <c r="AO1397" s="26"/>
      <c r="AP1397" s="26"/>
      <c r="AQ1397" s="26"/>
      <c r="AR1397" s="26"/>
      <c r="AS1397" s="26"/>
      <c r="AT1397" s="29"/>
      <c r="AU1397" s="29"/>
      <c r="AV1397" s="26"/>
      <c r="AW1397" s="26"/>
      <c r="AX1397" s="26"/>
      <c r="AY1397" s="26"/>
      <c r="AZ1397" s="26"/>
      <c r="BA1397" s="26"/>
      <c r="BB1397" s="26"/>
      <c r="BC1397" s="26"/>
      <c r="BD1397" s="26"/>
      <c r="BE1397" s="26"/>
      <c r="BF1397" s="26"/>
      <c r="BG1397" s="26"/>
      <c r="BH1397" s="26"/>
      <c r="BI1397" s="26"/>
      <c r="BJ1397" s="26"/>
      <c r="BK1397" s="26"/>
    </row>
    <row r="1398" spans="1:63" x14ac:dyDescent="0.2">
      <c r="A1398" s="34">
        <f t="shared" si="336"/>
        <v>2023</v>
      </c>
      <c r="B1398" s="34">
        <f t="shared" si="337"/>
        <v>10</v>
      </c>
      <c r="C1398" s="34">
        <f t="shared" si="338"/>
        <v>28</v>
      </c>
      <c r="D1398" s="25">
        <v>45227</v>
      </c>
      <c r="E1398" s="20">
        <f t="shared" si="339"/>
        <v>0</v>
      </c>
      <c r="F1398" s="26">
        <f t="shared" si="340"/>
        <v>0</v>
      </c>
      <c r="G1398" s="26">
        <f t="shared" si="341"/>
        <v>0</v>
      </c>
      <c r="H1398" s="37">
        <f t="shared" si="342"/>
        <v>0</v>
      </c>
      <c r="I1398" s="26">
        <f t="shared" si="343"/>
        <v>0</v>
      </c>
      <c r="J1398" s="20">
        <f t="shared" si="344"/>
        <v>19800</v>
      </c>
      <c r="K1398" s="20">
        <f t="shared" si="345"/>
        <v>2000</v>
      </c>
      <c r="L1398" s="26">
        <v>1000</v>
      </c>
      <c r="M1398" s="26">
        <v>0</v>
      </c>
      <c r="N1398" s="26">
        <v>1000</v>
      </c>
      <c r="O1398" s="20">
        <f t="shared" si="346"/>
        <v>-2000</v>
      </c>
      <c r="P1398" s="20">
        <f t="shared" si="347"/>
        <v>17800</v>
      </c>
      <c r="Q1398" s="26">
        <v>500</v>
      </c>
      <c r="R1398" s="26">
        <v>5000</v>
      </c>
      <c r="S1398" s="26">
        <v>1000</v>
      </c>
      <c r="T1398" s="26">
        <v>500</v>
      </c>
      <c r="U1398" s="26">
        <v>2000</v>
      </c>
      <c r="V1398" s="26">
        <v>3000</v>
      </c>
      <c r="W1398" s="26">
        <v>0</v>
      </c>
      <c r="X1398" s="26">
        <v>5000</v>
      </c>
      <c r="Y1398" s="26">
        <v>800</v>
      </c>
      <c r="Z1398" s="20">
        <f t="shared" si="348"/>
        <v>-19800</v>
      </c>
      <c r="AA1398" s="26">
        <f t="shared" si="349"/>
        <v>15000</v>
      </c>
      <c r="AB1398" s="26">
        <v>0</v>
      </c>
      <c r="AC1398" s="26">
        <v>15000</v>
      </c>
      <c r="AD1398" s="26">
        <v>0</v>
      </c>
      <c r="AE1398" s="26">
        <v>0</v>
      </c>
      <c r="AF1398" s="26">
        <f t="shared" si="350"/>
        <v>-34800</v>
      </c>
      <c r="AG1398" s="27">
        <f>SUM($AF$2:AF1398)/SUM($AH$2:AH1398)</f>
        <v>-3.3845025053686473E-3</v>
      </c>
      <c r="AH1398" s="28">
        <v>10000000</v>
      </c>
      <c r="AI1398" s="26">
        <f t="shared" si="351"/>
        <v>0</v>
      </c>
      <c r="AJ1398" s="26"/>
      <c r="AK1398" s="26"/>
      <c r="AL1398" s="26"/>
      <c r="AM1398" s="26"/>
      <c r="AN1398" s="26"/>
      <c r="AO1398" s="26"/>
      <c r="AP1398" s="26"/>
      <c r="AQ1398" s="26"/>
      <c r="AR1398" s="26"/>
      <c r="AS1398" s="26"/>
      <c r="AT1398" s="29"/>
      <c r="AU1398" s="29"/>
      <c r="AV1398" s="26"/>
      <c r="AW1398" s="26"/>
      <c r="AX1398" s="26"/>
      <c r="AY1398" s="26"/>
      <c r="AZ1398" s="26"/>
      <c r="BA1398" s="26"/>
      <c r="BB1398" s="26"/>
      <c r="BC1398" s="26"/>
      <c r="BD1398" s="26"/>
      <c r="BE1398" s="26"/>
      <c r="BF1398" s="26"/>
      <c r="BG1398" s="26"/>
      <c r="BH1398" s="26"/>
      <c r="BI1398" s="26"/>
      <c r="BJ1398" s="26"/>
      <c r="BK1398" s="26"/>
    </row>
    <row r="1399" spans="1:63" x14ac:dyDescent="0.2">
      <c r="A1399" s="34">
        <f t="shared" si="336"/>
        <v>2023</v>
      </c>
      <c r="B1399" s="34">
        <f t="shared" si="337"/>
        <v>10</v>
      </c>
      <c r="C1399" s="34">
        <f t="shared" si="338"/>
        <v>29</v>
      </c>
      <c r="D1399" s="25">
        <v>45228</v>
      </c>
      <c r="E1399" s="20">
        <f t="shared" si="339"/>
        <v>0</v>
      </c>
      <c r="F1399" s="26">
        <f t="shared" si="340"/>
        <v>0</v>
      </c>
      <c r="G1399" s="26">
        <f t="shared" si="341"/>
        <v>0</v>
      </c>
      <c r="H1399" s="37">
        <f t="shared" si="342"/>
        <v>0</v>
      </c>
      <c r="I1399" s="26">
        <f t="shared" si="343"/>
        <v>0</v>
      </c>
      <c r="J1399" s="20">
        <f t="shared" si="344"/>
        <v>19800</v>
      </c>
      <c r="K1399" s="20">
        <f t="shared" si="345"/>
        <v>2000</v>
      </c>
      <c r="L1399" s="26">
        <v>1000</v>
      </c>
      <c r="M1399" s="26">
        <v>0</v>
      </c>
      <c r="N1399" s="26">
        <v>1000</v>
      </c>
      <c r="O1399" s="20">
        <f t="shared" si="346"/>
        <v>-2000</v>
      </c>
      <c r="P1399" s="20">
        <f t="shared" si="347"/>
        <v>17800</v>
      </c>
      <c r="Q1399" s="26">
        <v>500</v>
      </c>
      <c r="R1399" s="26">
        <v>5000</v>
      </c>
      <c r="S1399" s="26">
        <v>1000</v>
      </c>
      <c r="T1399" s="26">
        <v>500</v>
      </c>
      <c r="U1399" s="26">
        <v>2000</v>
      </c>
      <c r="V1399" s="26">
        <v>3000</v>
      </c>
      <c r="W1399" s="26">
        <v>0</v>
      </c>
      <c r="X1399" s="26">
        <v>5000</v>
      </c>
      <c r="Y1399" s="26">
        <v>800</v>
      </c>
      <c r="Z1399" s="20">
        <f t="shared" si="348"/>
        <v>-19800</v>
      </c>
      <c r="AA1399" s="26">
        <f t="shared" si="349"/>
        <v>15000</v>
      </c>
      <c r="AB1399" s="26">
        <v>0</v>
      </c>
      <c r="AC1399" s="26">
        <v>15000</v>
      </c>
      <c r="AD1399" s="26">
        <v>0</v>
      </c>
      <c r="AE1399" s="26">
        <v>0</v>
      </c>
      <c r="AF1399" s="26">
        <f t="shared" si="350"/>
        <v>-34800</v>
      </c>
      <c r="AG1399" s="27">
        <f>SUM($AF$2:AF1399)/SUM($AH$2:AH1399)</f>
        <v>-3.3845708154506436E-3</v>
      </c>
      <c r="AH1399" s="28">
        <v>10000000</v>
      </c>
      <c r="AI1399" s="26">
        <f t="shared" si="351"/>
        <v>0</v>
      </c>
      <c r="AJ1399" s="26"/>
      <c r="AK1399" s="26"/>
      <c r="AL1399" s="26"/>
      <c r="AM1399" s="26"/>
      <c r="AN1399" s="26"/>
      <c r="AO1399" s="26"/>
      <c r="AP1399" s="26"/>
      <c r="AQ1399" s="26"/>
      <c r="AR1399" s="26"/>
      <c r="AS1399" s="26"/>
      <c r="AT1399" s="29"/>
      <c r="AU1399" s="29"/>
      <c r="AV1399" s="26"/>
      <c r="AW1399" s="26"/>
      <c r="AX1399" s="26"/>
      <c r="AY1399" s="26"/>
      <c r="AZ1399" s="26"/>
      <c r="BA1399" s="26"/>
      <c r="BB1399" s="26"/>
      <c r="BC1399" s="26"/>
      <c r="BD1399" s="26"/>
      <c r="BE1399" s="26"/>
      <c r="BF1399" s="26"/>
      <c r="BG1399" s="26"/>
      <c r="BH1399" s="26"/>
      <c r="BI1399" s="26"/>
      <c r="BJ1399" s="26"/>
      <c r="BK1399" s="26"/>
    </row>
    <row r="1400" spans="1:63" x14ac:dyDescent="0.2">
      <c r="A1400" s="34">
        <f t="shared" si="336"/>
        <v>2023</v>
      </c>
      <c r="B1400" s="34">
        <f t="shared" si="337"/>
        <v>10</v>
      </c>
      <c r="C1400" s="34">
        <f t="shared" si="338"/>
        <v>30</v>
      </c>
      <c r="D1400" s="25">
        <v>45229</v>
      </c>
      <c r="E1400" s="20">
        <f t="shared" si="339"/>
        <v>10100</v>
      </c>
      <c r="F1400" s="26">
        <f t="shared" si="340"/>
        <v>10000</v>
      </c>
      <c r="G1400" s="26">
        <f t="shared" si="341"/>
        <v>100</v>
      </c>
      <c r="H1400" s="37">
        <f t="shared" si="342"/>
        <v>1</v>
      </c>
      <c r="I1400" s="26">
        <f t="shared" si="343"/>
        <v>10000</v>
      </c>
      <c r="J1400" s="20">
        <f t="shared" si="344"/>
        <v>19800</v>
      </c>
      <c r="K1400" s="20">
        <f t="shared" si="345"/>
        <v>2000</v>
      </c>
      <c r="L1400" s="26">
        <v>1000</v>
      </c>
      <c r="M1400" s="26">
        <v>0</v>
      </c>
      <c r="N1400" s="26">
        <v>1000</v>
      </c>
      <c r="O1400" s="20">
        <f t="shared" si="346"/>
        <v>8100</v>
      </c>
      <c r="P1400" s="20">
        <f t="shared" si="347"/>
        <v>17800</v>
      </c>
      <c r="Q1400" s="26">
        <v>500</v>
      </c>
      <c r="R1400" s="26">
        <v>5000</v>
      </c>
      <c r="S1400" s="26">
        <v>1000</v>
      </c>
      <c r="T1400" s="26">
        <v>500</v>
      </c>
      <c r="U1400" s="26">
        <v>2000</v>
      </c>
      <c r="V1400" s="26">
        <v>3000</v>
      </c>
      <c r="W1400" s="26">
        <v>0</v>
      </c>
      <c r="X1400" s="26">
        <v>5000</v>
      </c>
      <c r="Y1400" s="26">
        <v>800</v>
      </c>
      <c r="Z1400" s="20">
        <f t="shared" si="348"/>
        <v>-9700</v>
      </c>
      <c r="AA1400" s="26">
        <f t="shared" si="349"/>
        <v>15000</v>
      </c>
      <c r="AB1400" s="26">
        <v>0</v>
      </c>
      <c r="AC1400" s="26">
        <v>15000</v>
      </c>
      <c r="AD1400" s="26">
        <v>0</v>
      </c>
      <c r="AE1400" s="26">
        <v>0</v>
      </c>
      <c r="AF1400" s="26">
        <f t="shared" si="350"/>
        <v>-24700</v>
      </c>
      <c r="AG1400" s="27">
        <f>SUM($AF$2:AF1400)/SUM($AH$2:AH1400)</f>
        <v>-3.3839170836311651E-3</v>
      </c>
      <c r="AH1400" s="28">
        <v>10000000</v>
      </c>
      <c r="AI1400" s="26">
        <f t="shared" si="351"/>
        <v>0</v>
      </c>
      <c r="AJ1400" s="26"/>
      <c r="AK1400" s="26"/>
      <c r="AL1400" s="26"/>
      <c r="AM1400" s="26"/>
      <c r="AN1400" s="26"/>
      <c r="AO1400" s="26"/>
      <c r="AP1400" s="26"/>
      <c r="AQ1400" s="26"/>
      <c r="AR1400" s="26"/>
      <c r="AS1400" s="26"/>
      <c r="AT1400" s="29"/>
      <c r="AU1400" s="29"/>
      <c r="AV1400" s="26"/>
      <c r="AW1400" s="26"/>
      <c r="AX1400" s="26"/>
      <c r="AY1400" s="26"/>
      <c r="AZ1400" s="26"/>
      <c r="BA1400" s="26"/>
      <c r="BB1400" s="26"/>
      <c r="BC1400" s="26"/>
      <c r="BD1400" s="26"/>
      <c r="BE1400" s="26"/>
      <c r="BF1400" s="26"/>
      <c r="BG1400" s="26"/>
      <c r="BH1400" s="26"/>
      <c r="BI1400" s="26"/>
      <c r="BJ1400" s="26"/>
      <c r="BK1400" s="26"/>
    </row>
    <row r="1401" spans="1:63" x14ac:dyDescent="0.2">
      <c r="A1401" s="34">
        <f t="shared" si="336"/>
        <v>2023</v>
      </c>
      <c r="B1401" s="34">
        <f t="shared" si="337"/>
        <v>10</v>
      </c>
      <c r="C1401" s="34">
        <f t="shared" si="338"/>
        <v>31</v>
      </c>
      <c r="D1401" s="25">
        <v>45230</v>
      </c>
      <c r="E1401" s="20">
        <f t="shared" si="339"/>
        <v>0</v>
      </c>
      <c r="F1401" s="26">
        <f t="shared" si="340"/>
        <v>0</v>
      </c>
      <c r="G1401" s="26">
        <f t="shared" si="341"/>
        <v>0</v>
      </c>
      <c r="H1401" s="37">
        <f t="shared" si="342"/>
        <v>0</v>
      </c>
      <c r="I1401" s="26">
        <f t="shared" si="343"/>
        <v>0</v>
      </c>
      <c r="J1401" s="20">
        <f t="shared" si="344"/>
        <v>19800</v>
      </c>
      <c r="K1401" s="20">
        <f t="shared" si="345"/>
        <v>2000</v>
      </c>
      <c r="L1401" s="26">
        <v>1000</v>
      </c>
      <c r="M1401" s="26">
        <v>0</v>
      </c>
      <c r="N1401" s="26">
        <v>1000</v>
      </c>
      <c r="O1401" s="20">
        <f t="shared" si="346"/>
        <v>-2000</v>
      </c>
      <c r="P1401" s="20">
        <f t="shared" si="347"/>
        <v>17800</v>
      </c>
      <c r="Q1401" s="26">
        <v>500</v>
      </c>
      <c r="R1401" s="26">
        <v>5000</v>
      </c>
      <c r="S1401" s="26">
        <v>1000</v>
      </c>
      <c r="T1401" s="26">
        <v>500</v>
      </c>
      <c r="U1401" s="26">
        <v>2000</v>
      </c>
      <c r="V1401" s="26">
        <v>3000</v>
      </c>
      <c r="W1401" s="26">
        <v>0</v>
      </c>
      <c r="X1401" s="26">
        <v>5000</v>
      </c>
      <c r="Y1401" s="26">
        <v>800</v>
      </c>
      <c r="Z1401" s="20">
        <f t="shared" si="348"/>
        <v>-19800</v>
      </c>
      <c r="AA1401" s="26">
        <f t="shared" si="349"/>
        <v>15000</v>
      </c>
      <c r="AB1401" s="26">
        <v>0</v>
      </c>
      <c r="AC1401" s="26">
        <v>15000</v>
      </c>
      <c r="AD1401" s="26">
        <v>0</v>
      </c>
      <c r="AE1401" s="26">
        <v>0</v>
      </c>
      <c r="AF1401" s="26">
        <f t="shared" si="350"/>
        <v>-34800</v>
      </c>
      <c r="AG1401" s="27">
        <f>SUM($AF$2:AF1401)/SUM($AH$2:AH1401)</f>
        <v>-3.3839857142857143E-3</v>
      </c>
      <c r="AH1401" s="28">
        <v>10000000</v>
      </c>
      <c r="AI1401" s="26">
        <f t="shared" si="351"/>
        <v>0</v>
      </c>
      <c r="AJ1401" s="26"/>
      <c r="AK1401" s="26"/>
      <c r="AL1401" s="26"/>
      <c r="AM1401" s="26"/>
      <c r="AN1401" s="26"/>
      <c r="AO1401" s="26"/>
      <c r="AP1401" s="26"/>
      <c r="AQ1401" s="26"/>
      <c r="AR1401" s="26"/>
      <c r="AS1401" s="26"/>
      <c r="AT1401" s="29"/>
      <c r="AU1401" s="29"/>
      <c r="AV1401" s="26"/>
      <c r="AW1401" s="26"/>
      <c r="AX1401" s="26"/>
      <c r="AY1401" s="26"/>
      <c r="AZ1401" s="26"/>
      <c r="BA1401" s="26"/>
      <c r="BB1401" s="26"/>
      <c r="BC1401" s="26"/>
      <c r="BD1401" s="26"/>
      <c r="BE1401" s="26"/>
      <c r="BF1401" s="26"/>
      <c r="BG1401" s="26"/>
      <c r="BH1401" s="26"/>
      <c r="BI1401" s="26"/>
      <c r="BJ1401" s="26"/>
      <c r="BK1401" s="26"/>
    </row>
    <row r="1402" spans="1:63" x14ac:dyDescent="0.2">
      <c r="A1402" s="34">
        <f t="shared" si="336"/>
        <v>2023</v>
      </c>
      <c r="B1402" s="34">
        <f t="shared" si="337"/>
        <v>11</v>
      </c>
      <c r="C1402" s="34">
        <f t="shared" si="338"/>
        <v>1</v>
      </c>
      <c r="D1402" s="25">
        <v>45231</v>
      </c>
      <c r="E1402" s="20">
        <f t="shared" si="339"/>
        <v>10000</v>
      </c>
      <c r="F1402" s="26">
        <f t="shared" si="340"/>
        <v>10000</v>
      </c>
      <c r="G1402" s="26">
        <f t="shared" si="341"/>
        <v>0</v>
      </c>
      <c r="H1402" s="37">
        <f t="shared" si="342"/>
        <v>1</v>
      </c>
      <c r="I1402" s="26">
        <f t="shared" si="343"/>
        <v>10000</v>
      </c>
      <c r="J1402" s="20">
        <f t="shared" si="344"/>
        <v>19800</v>
      </c>
      <c r="K1402" s="20">
        <f t="shared" si="345"/>
        <v>2000</v>
      </c>
      <c r="L1402" s="26">
        <v>1000</v>
      </c>
      <c r="M1402" s="26">
        <v>0</v>
      </c>
      <c r="N1402" s="26">
        <v>1000</v>
      </c>
      <c r="O1402" s="20">
        <f t="shared" si="346"/>
        <v>8000</v>
      </c>
      <c r="P1402" s="20">
        <f t="shared" si="347"/>
        <v>17800</v>
      </c>
      <c r="Q1402" s="26">
        <v>500</v>
      </c>
      <c r="R1402" s="26">
        <v>5000</v>
      </c>
      <c r="S1402" s="26">
        <v>1000</v>
      </c>
      <c r="T1402" s="26">
        <v>500</v>
      </c>
      <c r="U1402" s="26">
        <v>2000</v>
      </c>
      <c r="V1402" s="26">
        <v>3000</v>
      </c>
      <c r="W1402" s="26">
        <v>0</v>
      </c>
      <c r="X1402" s="26">
        <v>5000</v>
      </c>
      <c r="Y1402" s="26">
        <v>800</v>
      </c>
      <c r="Z1402" s="20">
        <f t="shared" si="348"/>
        <v>-9800</v>
      </c>
      <c r="AA1402" s="26">
        <f t="shared" si="349"/>
        <v>15000</v>
      </c>
      <c r="AB1402" s="26">
        <v>0</v>
      </c>
      <c r="AC1402" s="26">
        <v>15000</v>
      </c>
      <c r="AD1402" s="26">
        <v>0</v>
      </c>
      <c r="AE1402" s="26">
        <v>0</v>
      </c>
      <c r="AF1402" s="26">
        <f t="shared" si="350"/>
        <v>-24800</v>
      </c>
      <c r="AG1402" s="27">
        <f>SUM($AF$2:AF1402)/SUM($AH$2:AH1402)</f>
        <v>-3.3833404710920771E-3</v>
      </c>
      <c r="AH1402" s="28">
        <v>10000000</v>
      </c>
      <c r="AI1402" s="26">
        <f t="shared" si="351"/>
        <v>0</v>
      </c>
      <c r="AJ1402" s="26"/>
      <c r="AK1402" s="26"/>
      <c r="AL1402" s="26"/>
      <c r="AM1402" s="26"/>
      <c r="AN1402" s="26"/>
      <c r="AO1402" s="26"/>
      <c r="AP1402" s="26"/>
      <c r="AQ1402" s="26"/>
      <c r="AR1402" s="26"/>
      <c r="AS1402" s="26"/>
      <c r="AT1402" s="29"/>
      <c r="AU1402" s="29"/>
      <c r="AV1402" s="26"/>
      <c r="AW1402" s="26"/>
      <c r="AX1402" s="26"/>
      <c r="AY1402" s="26"/>
      <c r="AZ1402" s="26"/>
      <c r="BA1402" s="26"/>
      <c r="BB1402" s="26"/>
      <c r="BC1402" s="26"/>
      <c r="BD1402" s="26"/>
      <c r="BE1402" s="26"/>
      <c r="BF1402" s="26"/>
      <c r="BG1402" s="26"/>
      <c r="BH1402" s="26"/>
      <c r="BI1402" s="26"/>
      <c r="BJ1402" s="26"/>
      <c r="BK1402" s="26"/>
    </row>
    <row r="1403" spans="1:63" x14ac:dyDescent="0.2">
      <c r="A1403" s="34">
        <f t="shared" si="336"/>
        <v>2023</v>
      </c>
      <c r="B1403" s="34">
        <f t="shared" si="337"/>
        <v>11</v>
      </c>
      <c r="C1403" s="34">
        <f t="shared" si="338"/>
        <v>2</v>
      </c>
      <c r="D1403" s="25">
        <v>45232</v>
      </c>
      <c r="E1403" s="20">
        <f t="shared" si="339"/>
        <v>0</v>
      </c>
      <c r="F1403" s="26">
        <f t="shared" si="340"/>
        <v>0</v>
      </c>
      <c r="G1403" s="26">
        <f t="shared" si="341"/>
        <v>0</v>
      </c>
      <c r="H1403" s="37">
        <f t="shared" si="342"/>
        <v>0</v>
      </c>
      <c r="I1403" s="26">
        <f t="shared" si="343"/>
        <v>0</v>
      </c>
      <c r="J1403" s="20">
        <f t="shared" si="344"/>
        <v>19800</v>
      </c>
      <c r="K1403" s="20">
        <f t="shared" si="345"/>
        <v>2000</v>
      </c>
      <c r="L1403" s="26">
        <v>1000</v>
      </c>
      <c r="M1403" s="26">
        <v>0</v>
      </c>
      <c r="N1403" s="26">
        <v>1000</v>
      </c>
      <c r="O1403" s="20">
        <f t="shared" si="346"/>
        <v>-2000</v>
      </c>
      <c r="P1403" s="20">
        <f t="shared" si="347"/>
        <v>17800</v>
      </c>
      <c r="Q1403" s="26">
        <v>500</v>
      </c>
      <c r="R1403" s="26">
        <v>5000</v>
      </c>
      <c r="S1403" s="26">
        <v>1000</v>
      </c>
      <c r="T1403" s="26">
        <v>500</v>
      </c>
      <c r="U1403" s="26">
        <v>2000</v>
      </c>
      <c r="V1403" s="26">
        <v>3000</v>
      </c>
      <c r="W1403" s="26">
        <v>0</v>
      </c>
      <c r="X1403" s="26">
        <v>5000</v>
      </c>
      <c r="Y1403" s="26">
        <v>800</v>
      </c>
      <c r="Z1403" s="20">
        <f t="shared" si="348"/>
        <v>-19800</v>
      </c>
      <c r="AA1403" s="26">
        <f t="shared" si="349"/>
        <v>15000</v>
      </c>
      <c r="AB1403" s="26">
        <v>0</v>
      </c>
      <c r="AC1403" s="26">
        <v>15000</v>
      </c>
      <c r="AD1403" s="26">
        <v>0</v>
      </c>
      <c r="AE1403" s="26">
        <v>0</v>
      </c>
      <c r="AF1403" s="26">
        <f t="shared" si="350"/>
        <v>-34800</v>
      </c>
      <c r="AG1403" s="27">
        <f>SUM($AF$2:AF1403)/SUM($AH$2:AH1403)</f>
        <v>-3.3834094151212555E-3</v>
      </c>
      <c r="AH1403" s="28">
        <v>10000000</v>
      </c>
      <c r="AI1403" s="26">
        <f t="shared" si="351"/>
        <v>0</v>
      </c>
      <c r="AJ1403" s="26"/>
      <c r="AK1403" s="26"/>
      <c r="AL1403" s="26"/>
      <c r="AM1403" s="26"/>
      <c r="AN1403" s="26"/>
      <c r="AO1403" s="26"/>
      <c r="AP1403" s="26"/>
      <c r="AQ1403" s="26"/>
      <c r="AR1403" s="26"/>
      <c r="AS1403" s="26"/>
      <c r="AT1403" s="29"/>
      <c r="AU1403" s="29"/>
      <c r="AV1403" s="26"/>
      <c r="AW1403" s="26"/>
      <c r="AX1403" s="26"/>
      <c r="AY1403" s="26"/>
      <c r="AZ1403" s="26"/>
      <c r="BA1403" s="26"/>
      <c r="BB1403" s="26"/>
      <c r="BC1403" s="26"/>
      <c r="BD1403" s="26"/>
      <c r="BE1403" s="26"/>
      <c r="BF1403" s="26"/>
      <c r="BG1403" s="26"/>
      <c r="BH1403" s="26"/>
      <c r="BI1403" s="26"/>
      <c r="BJ1403" s="26"/>
      <c r="BK1403" s="26"/>
    </row>
    <row r="1404" spans="1:63" x14ac:dyDescent="0.2">
      <c r="A1404" s="34">
        <f t="shared" si="336"/>
        <v>2023</v>
      </c>
      <c r="B1404" s="34">
        <f t="shared" si="337"/>
        <v>11</v>
      </c>
      <c r="C1404" s="34">
        <f t="shared" si="338"/>
        <v>3</v>
      </c>
      <c r="D1404" s="25">
        <v>45233</v>
      </c>
      <c r="E1404" s="20">
        <f t="shared" si="339"/>
        <v>0</v>
      </c>
      <c r="F1404" s="26">
        <f t="shared" si="340"/>
        <v>0</v>
      </c>
      <c r="G1404" s="26">
        <f t="shared" si="341"/>
        <v>0</v>
      </c>
      <c r="H1404" s="37">
        <f t="shared" si="342"/>
        <v>0</v>
      </c>
      <c r="I1404" s="26">
        <f t="shared" si="343"/>
        <v>0</v>
      </c>
      <c r="J1404" s="20">
        <f t="shared" si="344"/>
        <v>19800</v>
      </c>
      <c r="K1404" s="20">
        <f t="shared" si="345"/>
        <v>2000</v>
      </c>
      <c r="L1404" s="26">
        <v>1000</v>
      </c>
      <c r="M1404" s="26">
        <v>0</v>
      </c>
      <c r="N1404" s="26">
        <v>1000</v>
      </c>
      <c r="O1404" s="20">
        <f t="shared" si="346"/>
        <v>-2000</v>
      </c>
      <c r="P1404" s="20">
        <f t="shared" si="347"/>
        <v>17800</v>
      </c>
      <c r="Q1404" s="26">
        <v>500</v>
      </c>
      <c r="R1404" s="26">
        <v>5000</v>
      </c>
      <c r="S1404" s="26">
        <v>1000</v>
      </c>
      <c r="T1404" s="26">
        <v>500</v>
      </c>
      <c r="U1404" s="26">
        <v>2000</v>
      </c>
      <c r="V1404" s="26">
        <v>3000</v>
      </c>
      <c r="W1404" s="26">
        <v>0</v>
      </c>
      <c r="X1404" s="26">
        <v>5000</v>
      </c>
      <c r="Y1404" s="26">
        <v>800</v>
      </c>
      <c r="Z1404" s="20">
        <f t="shared" si="348"/>
        <v>-19800</v>
      </c>
      <c r="AA1404" s="26">
        <f t="shared" si="349"/>
        <v>15000</v>
      </c>
      <c r="AB1404" s="26">
        <v>0</v>
      </c>
      <c r="AC1404" s="26">
        <v>15000</v>
      </c>
      <c r="AD1404" s="26">
        <v>0</v>
      </c>
      <c r="AE1404" s="26">
        <v>0</v>
      </c>
      <c r="AF1404" s="26">
        <f t="shared" si="350"/>
        <v>-34800</v>
      </c>
      <c r="AG1404" s="27">
        <f>SUM($AF$2:AF1404)/SUM($AH$2:AH1404)</f>
        <v>-3.3834782608695652E-3</v>
      </c>
      <c r="AH1404" s="28">
        <v>10000000</v>
      </c>
      <c r="AI1404" s="26">
        <f t="shared" si="351"/>
        <v>0</v>
      </c>
      <c r="AJ1404" s="26"/>
      <c r="AK1404" s="26"/>
      <c r="AL1404" s="26"/>
      <c r="AM1404" s="26"/>
      <c r="AN1404" s="26"/>
      <c r="AO1404" s="26"/>
      <c r="AP1404" s="26"/>
      <c r="AQ1404" s="26"/>
      <c r="AR1404" s="26"/>
      <c r="AS1404" s="26"/>
      <c r="AT1404" s="29"/>
      <c r="AU1404" s="29"/>
      <c r="AV1404" s="26"/>
      <c r="AW1404" s="26"/>
      <c r="AX1404" s="26"/>
      <c r="AY1404" s="26"/>
      <c r="AZ1404" s="26"/>
      <c r="BA1404" s="26"/>
      <c r="BB1404" s="26"/>
      <c r="BC1404" s="26"/>
      <c r="BD1404" s="26"/>
      <c r="BE1404" s="26"/>
      <c r="BF1404" s="26"/>
      <c r="BG1404" s="26"/>
      <c r="BH1404" s="26"/>
      <c r="BI1404" s="26"/>
      <c r="BJ1404" s="26"/>
      <c r="BK1404" s="26"/>
    </row>
    <row r="1405" spans="1:63" x14ac:dyDescent="0.2">
      <c r="A1405" s="34">
        <f t="shared" si="336"/>
        <v>2023</v>
      </c>
      <c r="B1405" s="34">
        <f t="shared" si="337"/>
        <v>11</v>
      </c>
      <c r="C1405" s="34">
        <f t="shared" si="338"/>
        <v>4</v>
      </c>
      <c r="D1405" s="25">
        <v>45234</v>
      </c>
      <c r="E1405" s="20">
        <f t="shared" si="339"/>
        <v>0</v>
      </c>
      <c r="F1405" s="26">
        <f t="shared" si="340"/>
        <v>0</v>
      </c>
      <c r="G1405" s="26">
        <f t="shared" si="341"/>
        <v>0</v>
      </c>
      <c r="H1405" s="37">
        <f t="shared" si="342"/>
        <v>0</v>
      </c>
      <c r="I1405" s="26">
        <f t="shared" si="343"/>
        <v>0</v>
      </c>
      <c r="J1405" s="20">
        <f t="shared" si="344"/>
        <v>19800</v>
      </c>
      <c r="K1405" s="20">
        <f t="shared" si="345"/>
        <v>2000</v>
      </c>
      <c r="L1405" s="26">
        <v>1000</v>
      </c>
      <c r="M1405" s="26">
        <v>0</v>
      </c>
      <c r="N1405" s="26">
        <v>1000</v>
      </c>
      <c r="O1405" s="20">
        <f t="shared" si="346"/>
        <v>-2000</v>
      </c>
      <c r="P1405" s="20">
        <f t="shared" si="347"/>
        <v>17800</v>
      </c>
      <c r="Q1405" s="26">
        <v>500</v>
      </c>
      <c r="R1405" s="26">
        <v>5000</v>
      </c>
      <c r="S1405" s="26">
        <v>1000</v>
      </c>
      <c r="T1405" s="26">
        <v>500</v>
      </c>
      <c r="U1405" s="26">
        <v>2000</v>
      </c>
      <c r="V1405" s="26">
        <v>3000</v>
      </c>
      <c r="W1405" s="26">
        <v>0</v>
      </c>
      <c r="X1405" s="26">
        <v>5000</v>
      </c>
      <c r="Y1405" s="26">
        <v>800</v>
      </c>
      <c r="Z1405" s="20">
        <f t="shared" si="348"/>
        <v>-19800</v>
      </c>
      <c r="AA1405" s="26">
        <f t="shared" si="349"/>
        <v>15000</v>
      </c>
      <c r="AB1405" s="26">
        <v>0</v>
      </c>
      <c r="AC1405" s="26">
        <v>15000</v>
      </c>
      <c r="AD1405" s="26">
        <v>0</v>
      </c>
      <c r="AE1405" s="26">
        <v>0</v>
      </c>
      <c r="AF1405" s="26">
        <f t="shared" si="350"/>
        <v>-34800</v>
      </c>
      <c r="AG1405" s="27">
        <f>SUM($AF$2:AF1405)/SUM($AH$2:AH1405)</f>
        <v>-3.3835470085470084E-3</v>
      </c>
      <c r="AH1405" s="28">
        <v>10000000</v>
      </c>
      <c r="AI1405" s="26">
        <f t="shared" si="351"/>
        <v>0</v>
      </c>
      <c r="AJ1405" s="26"/>
      <c r="AK1405" s="26"/>
      <c r="AL1405" s="26"/>
      <c r="AM1405" s="26"/>
      <c r="AN1405" s="26"/>
      <c r="AO1405" s="26"/>
      <c r="AP1405" s="26"/>
      <c r="AQ1405" s="26"/>
      <c r="AR1405" s="26"/>
      <c r="AS1405" s="26"/>
      <c r="AT1405" s="29"/>
      <c r="AU1405" s="29"/>
      <c r="AV1405" s="26"/>
      <c r="AW1405" s="26"/>
      <c r="AX1405" s="26"/>
      <c r="AY1405" s="26"/>
      <c r="AZ1405" s="26"/>
      <c r="BA1405" s="26"/>
      <c r="BB1405" s="26"/>
      <c r="BC1405" s="26"/>
      <c r="BD1405" s="26"/>
      <c r="BE1405" s="26"/>
      <c r="BF1405" s="26"/>
      <c r="BG1405" s="26"/>
      <c r="BH1405" s="26"/>
      <c r="BI1405" s="26"/>
      <c r="BJ1405" s="26"/>
      <c r="BK1405" s="26"/>
    </row>
    <row r="1406" spans="1:63" x14ac:dyDescent="0.2">
      <c r="A1406" s="34">
        <f t="shared" si="336"/>
        <v>2023</v>
      </c>
      <c r="B1406" s="34">
        <f t="shared" si="337"/>
        <v>11</v>
      </c>
      <c r="C1406" s="34">
        <f t="shared" si="338"/>
        <v>5</v>
      </c>
      <c r="D1406" s="25">
        <v>45235</v>
      </c>
      <c r="E1406" s="20">
        <f t="shared" si="339"/>
        <v>0</v>
      </c>
      <c r="F1406" s="26">
        <f t="shared" si="340"/>
        <v>0</v>
      </c>
      <c r="G1406" s="26">
        <f t="shared" si="341"/>
        <v>0</v>
      </c>
      <c r="H1406" s="37">
        <f t="shared" si="342"/>
        <v>0</v>
      </c>
      <c r="I1406" s="26">
        <f t="shared" si="343"/>
        <v>0</v>
      </c>
      <c r="J1406" s="20">
        <f t="shared" si="344"/>
        <v>19800</v>
      </c>
      <c r="K1406" s="20">
        <f t="shared" si="345"/>
        <v>2000</v>
      </c>
      <c r="L1406" s="26">
        <v>1000</v>
      </c>
      <c r="M1406" s="26">
        <v>0</v>
      </c>
      <c r="N1406" s="26">
        <v>1000</v>
      </c>
      <c r="O1406" s="20">
        <f t="shared" si="346"/>
        <v>-2000</v>
      </c>
      <c r="P1406" s="20">
        <f t="shared" si="347"/>
        <v>17800</v>
      </c>
      <c r="Q1406" s="26">
        <v>500</v>
      </c>
      <c r="R1406" s="26">
        <v>5000</v>
      </c>
      <c r="S1406" s="26">
        <v>1000</v>
      </c>
      <c r="T1406" s="26">
        <v>500</v>
      </c>
      <c r="U1406" s="26">
        <v>2000</v>
      </c>
      <c r="V1406" s="26">
        <v>3000</v>
      </c>
      <c r="W1406" s="26">
        <v>0</v>
      </c>
      <c r="X1406" s="26">
        <v>5000</v>
      </c>
      <c r="Y1406" s="26">
        <v>800</v>
      </c>
      <c r="Z1406" s="20">
        <f t="shared" si="348"/>
        <v>-19800</v>
      </c>
      <c r="AA1406" s="26">
        <f t="shared" si="349"/>
        <v>15000</v>
      </c>
      <c r="AB1406" s="26">
        <v>0</v>
      </c>
      <c r="AC1406" s="26">
        <v>15000</v>
      </c>
      <c r="AD1406" s="26">
        <v>0</v>
      </c>
      <c r="AE1406" s="26">
        <v>0</v>
      </c>
      <c r="AF1406" s="26">
        <f t="shared" si="350"/>
        <v>-34800</v>
      </c>
      <c r="AG1406" s="27">
        <f>SUM($AF$2:AF1406)/SUM($AH$2:AH1406)</f>
        <v>-3.3836156583629895E-3</v>
      </c>
      <c r="AH1406" s="28">
        <v>10000000</v>
      </c>
      <c r="AI1406" s="26">
        <f t="shared" si="351"/>
        <v>0</v>
      </c>
      <c r="AJ1406" s="26"/>
      <c r="AK1406" s="26"/>
      <c r="AL1406" s="26"/>
      <c r="AM1406" s="26"/>
      <c r="AN1406" s="26"/>
      <c r="AO1406" s="26"/>
      <c r="AP1406" s="26"/>
      <c r="AQ1406" s="26"/>
      <c r="AR1406" s="26"/>
      <c r="AS1406" s="26"/>
      <c r="AT1406" s="29"/>
      <c r="AU1406" s="29"/>
      <c r="AV1406" s="26"/>
      <c r="AW1406" s="26"/>
      <c r="AX1406" s="26"/>
      <c r="AY1406" s="26"/>
      <c r="AZ1406" s="26"/>
      <c r="BA1406" s="26"/>
      <c r="BB1406" s="26"/>
      <c r="BC1406" s="26"/>
      <c r="BD1406" s="26"/>
      <c r="BE1406" s="26"/>
      <c r="BF1406" s="26"/>
      <c r="BG1406" s="26"/>
      <c r="BH1406" s="26"/>
      <c r="BI1406" s="26"/>
      <c r="BJ1406" s="26"/>
      <c r="BK1406" s="26"/>
    </row>
    <row r="1407" spans="1:63" x14ac:dyDescent="0.2">
      <c r="A1407" s="34">
        <f t="shared" si="336"/>
        <v>2023</v>
      </c>
      <c r="B1407" s="34">
        <f t="shared" si="337"/>
        <v>11</v>
      </c>
      <c r="C1407" s="34">
        <f t="shared" si="338"/>
        <v>6</v>
      </c>
      <c r="D1407" s="25">
        <v>45236</v>
      </c>
      <c r="E1407" s="20">
        <f t="shared" si="339"/>
        <v>0</v>
      </c>
      <c r="F1407" s="26">
        <f t="shared" si="340"/>
        <v>0</v>
      </c>
      <c r="G1407" s="26">
        <f t="shared" si="341"/>
        <v>0</v>
      </c>
      <c r="H1407" s="37">
        <f t="shared" si="342"/>
        <v>0</v>
      </c>
      <c r="I1407" s="26">
        <f t="shared" si="343"/>
        <v>0</v>
      </c>
      <c r="J1407" s="20">
        <f t="shared" si="344"/>
        <v>19800</v>
      </c>
      <c r="K1407" s="20">
        <f t="shared" si="345"/>
        <v>2000</v>
      </c>
      <c r="L1407" s="26">
        <v>1000</v>
      </c>
      <c r="M1407" s="26">
        <v>0</v>
      </c>
      <c r="N1407" s="26">
        <v>1000</v>
      </c>
      <c r="O1407" s="20">
        <f t="shared" si="346"/>
        <v>-2000</v>
      </c>
      <c r="P1407" s="20">
        <f t="shared" si="347"/>
        <v>17800</v>
      </c>
      <c r="Q1407" s="26">
        <v>500</v>
      </c>
      <c r="R1407" s="26">
        <v>5000</v>
      </c>
      <c r="S1407" s="26">
        <v>1000</v>
      </c>
      <c r="T1407" s="26">
        <v>500</v>
      </c>
      <c r="U1407" s="26">
        <v>2000</v>
      </c>
      <c r="V1407" s="26">
        <v>3000</v>
      </c>
      <c r="W1407" s="26">
        <v>0</v>
      </c>
      <c r="X1407" s="26">
        <v>5000</v>
      </c>
      <c r="Y1407" s="26">
        <v>800</v>
      </c>
      <c r="Z1407" s="20">
        <f t="shared" si="348"/>
        <v>-19800</v>
      </c>
      <c r="AA1407" s="26">
        <f t="shared" si="349"/>
        <v>15000</v>
      </c>
      <c r="AB1407" s="26">
        <v>0</v>
      </c>
      <c r="AC1407" s="26">
        <v>15000</v>
      </c>
      <c r="AD1407" s="26">
        <v>0</v>
      </c>
      <c r="AE1407" s="26">
        <v>0</v>
      </c>
      <c r="AF1407" s="26">
        <f t="shared" si="350"/>
        <v>-34800</v>
      </c>
      <c r="AG1407" s="27">
        <f>SUM($AF$2:AF1407)/SUM($AH$2:AH1407)</f>
        <v>-3.3836842105263156E-3</v>
      </c>
      <c r="AH1407" s="28">
        <v>10000000</v>
      </c>
      <c r="AI1407" s="26">
        <f t="shared" si="351"/>
        <v>0</v>
      </c>
      <c r="AJ1407" s="26"/>
      <c r="AK1407" s="26"/>
      <c r="AL1407" s="26"/>
      <c r="AM1407" s="26"/>
      <c r="AN1407" s="26"/>
      <c r="AO1407" s="26"/>
      <c r="AP1407" s="26"/>
      <c r="AQ1407" s="26"/>
      <c r="AR1407" s="26"/>
      <c r="AS1407" s="26"/>
      <c r="AT1407" s="29"/>
      <c r="AU1407" s="29"/>
      <c r="AV1407" s="26"/>
      <c r="AW1407" s="26"/>
      <c r="AX1407" s="26"/>
      <c r="AY1407" s="26"/>
      <c r="AZ1407" s="26"/>
      <c r="BA1407" s="26"/>
      <c r="BB1407" s="26"/>
      <c r="BC1407" s="26"/>
      <c r="BD1407" s="26"/>
      <c r="BE1407" s="26"/>
      <c r="BF1407" s="26"/>
      <c r="BG1407" s="26"/>
      <c r="BH1407" s="26"/>
      <c r="BI1407" s="26"/>
      <c r="BJ1407" s="26"/>
      <c r="BK1407" s="26"/>
    </row>
    <row r="1408" spans="1:63" x14ac:dyDescent="0.2">
      <c r="A1408" s="34">
        <f t="shared" si="336"/>
        <v>2023</v>
      </c>
      <c r="B1408" s="34">
        <f t="shared" si="337"/>
        <v>11</v>
      </c>
      <c r="C1408" s="34">
        <f t="shared" si="338"/>
        <v>7</v>
      </c>
      <c r="D1408" s="25">
        <v>45237</v>
      </c>
      <c r="E1408" s="20">
        <f t="shared" si="339"/>
        <v>0</v>
      </c>
      <c r="F1408" s="26">
        <f t="shared" si="340"/>
        <v>0</v>
      </c>
      <c r="G1408" s="26">
        <f t="shared" si="341"/>
        <v>0</v>
      </c>
      <c r="H1408" s="37">
        <f t="shared" si="342"/>
        <v>0</v>
      </c>
      <c r="I1408" s="26">
        <f t="shared" si="343"/>
        <v>0</v>
      </c>
      <c r="J1408" s="20">
        <f t="shared" si="344"/>
        <v>19800</v>
      </c>
      <c r="K1408" s="20">
        <f t="shared" si="345"/>
        <v>2000</v>
      </c>
      <c r="L1408" s="26">
        <v>1000</v>
      </c>
      <c r="M1408" s="26">
        <v>0</v>
      </c>
      <c r="N1408" s="26">
        <v>1000</v>
      </c>
      <c r="O1408" s="20">
        <f t="shared" si="346"/>
        <v>-2000</v>
      </c>
      <c r="P1408" s="20">
        <f t="shared" si="347"/>
        <v>17800</v>
      </c>
      <c r="Q1408" s="26">
        <v>500</v>
      </c>
      <c r="R1408" s="26">
        <v>5000</v>
      </c>
      <c r="S1408" s="26">
        <v>1000</v>
      </c>
      <c r="T1408" s="26">
        <v>500</v>
      </c>
      <c r="U1408" s="26">
        <v>2000</v>
      </c>
      <c r="V1408" s="26">
        <v>3000</v>
      </c>
      <c r="W1408" s="26">
        <v>0</v>
      </c>
      <c r="X1408" s="26">
        <v>5000</v>
      </c>
      <c r="Y1408" s="26">
        <v>800</v>
      </c>
      <c r="Z1408" s="20">
        <f t="shared" si="348"/>
        <v>-19800</v>
      </c>
      <c r="AA1408" s="26">
        <f t="shared" si="349"/>
        <v>15000</v>
      </c>
      <c r="AB1408" s="26">
        <v>0</v>
      </c>
      <c r="AC1408" s="26">
        <v>15000</v>
      </c>
      <c r="AD1408" s="26">
        <v>0</v>
      </c>
      <c r="AE1408" s="26">
        <v>0</v>
      </c>
      <c r="AF1408" s="26">
        <f t="shared" si="350"/>
        <v>-34800</v>
      </c>
      <c r="AG1408" s="27">
        <f>SUM($AF$2:AF1408)/SUM($AH$2:AH1408)</f>
        <v>-3.3837526652452025E-3</v>
      </c>
      <c r="AH1408" s="28">
        <v>10000000</v>
      </c>
      <c r="AI1408" s="26">
        <f t="shared" si="351"/>
        <v>0</v>
      </c>
      <c r="AJ1408" s="26"/>
      <c r="AK1408" s="26"/>
      <c r="AL1408" s="26"/>
      <c r="AM1408" s="26"/>
      <c r="AN1408" s="26"/>
      <c r="AO1408" s="26"/>
      <c r="AP1408" s="26"/>
      <c r="AQ1408" s="26"/>
      <c r="AR1408" s="26"/>
      <c r="AS1408" s="26"/>
      <c r="AT1408" s="29"/>
      <c r="AU1408" s="29"/>
      <c r="AV1408" s="26"/>
      <c r="AW1408" s="26"/>
      <c r="AX1408" s="26"/>
      <c r="AY1408" s="26"/>
      <c r="AZ1408" s="26"/>
      <c r="BA1408" s="26"/>
      <c r="BB1408" s="26"/>
      <c r="BC1408" s="26"/>
      <c r="BD1408" s="26"/>
      <c r="BE1408" s="26"/>
      <c r="BF1408" s="26"/>
      <c r="BG1408" s="26"/>
      <c r="BH1408" s="26"/>
      <c r="BI1408" s="26"/>
      <c r="BJ1408" s="26"/>
      <c r="BK1408" s="26"/>
    </row>
    <row r="1409" spans="1:63" x14ac:dyDescent="0.2">
      <c r="A1409" s="34">
        <f t="shared" si="336"/>
        <v>2023</v>
      </c>
      <c r="B1409" s="34">
        <f t="shared" si="337"/>
        <v>11</v>
      </c>
      <c r="C1409" s="34">
        <f t="shared" si="338"/>
        <v>8</v>
      </c>
      <c r="D1409" s="25">
        <v>45238</v>
      </c>
      <c r="E1409" s="20">
        <f t="shared" si="339"/>
        <v>0</v>
      </c>
      <c r="F1409" s="26">
        <f t="shared" si="340"/>
        <v>0</v>
      </c>
      <c r="G1409" s="26">
        <f t="shared" si="341"/>
        <v>0</v>
      </c>
      <c r="H1409" s="37">
        <f t="shared" si="342"/>
        <v>0</v>
      </c>
      <c r="I1409" s="26">
        <f t="shared" si="343"/>
        <v>0</v>
      </c>
      <c r="J1409" s="20">
        <f t="shared" si="344"/>
        <v>19800</v>
      </c>
      <c r="K1409" s="20">
        <f t="shared" si="345"/>
        <v>2000</v>
      </c>
      <c r="L1409" s="26">
        <v>1000</v>
      </c>
      <c r="M1409" s="26">
        <v>0</v>
      </c>
      <c r="N1409" s="26">
        <v>1000</v>
      </c>
      <c r="O1409" s="20">
        <f t="shared" si="346"/>
        <v>-2000</v>
      </c>
      <c r="P1409" s="20">
        <f t="shared" si="347"/>
        <v>17800</v>
      </c>
      <c r="Q1409" s="26">
        <v>500</v>
      </c>
      <c r="R1409" s="26">
        <v>5000</v>
      </c>
      <c r="S1409" s="26">
        <v>1000</v>
      </c>
      <c r="T1409" s="26">
        <v>500</v>
      </c>
      <c r="U1409" s="26">
        <v>2000</v>
      </c>
      <c r="V1409" s="26">
        <v>3000</v>
      </c>
      <c r="W1409" s="26">
        <v>0</v>
      </c>
      <c r="X1409" s="26">
        <v>5000</v>
      </c>
      <c r="Y1409" s="26">
        <v>800</v>
      </c>
      <c r="Z1409" s="20">
        <f t="shared" si="348"/>
        <v>-19800</v>
      </c>
      <c r="AA1409" s="26">
        <f t="shared" si="349"/>
        <v>15000</v>
      </c>
      <c r="AB1409" s="26">
        <v>0</v>
      </c>
      <c r="AC1409" s="26">
        <v>15000</v>
      </c>
      <c r="AD1409" s="26">
        <v>0</v>
      </c>
      <c r="AE1409" s="26">
        <v>0</v>
      </c>
      <c r="AF1409" s="26">
        <f t="shared" si="350"/>
        <v>-34800</v>
      </c>
      <c r="AG1409" s="27">
        <f>SUM($AF$2:AF1409)/SUM($AH$2:AH1409)</f>
        <v>-3.3838210227272727E-3</v>
      </c>
      <c r="AH1409" s="28">
        <v>10000000</v>
      </c>
      <c r="AI1409" s="26">
        <f t="shared" si="351"/>
        <v>0</v>
      </c>
      <c r="AJ1409" s="26"/>
      <c r="AK1409" s="26"/>
      <c r="AL1409" s="26"/>
      <c r="AM1409" s="26"/>
      <c r="AN1409" s="26"/>
      <c r="AO1409" s="26"/>
      <c r="AP1409" s="26"/>
      <c r="AQ1409" s="26"/>
      <c r="AR1409" s="26"/>
      <c r="AS1409" s="26"/>
      <c r="AT1409" s="29"/>
      <c r="AU1409" s="29"/>
      <c r="AV1409" s="26"/>
      <c r="AW1409" s="26"/>
      <c r="AX1409" s="26"/>
      <c r="AY1409" s="26"/>
      <c r="AZ1409" s="26"/>
      <c r="BA1409" s="26"/>
      <c r="BB1409" s="26"/>
      <c r="BC1409" s="26"/>
      <c r="BD1409" s="26"/>
      <c r="BE1409" s="26"/>
      <c r="BF1409" s="26"/>
      <c r="BG1409" s="26"/>
      <c r="BH1409" s="26"/>
      <c r="BI1409" s="26"/>
      <c r="BJ1409" s="26"/>
      <c r="BK1409" s="26"/>
    </row>
    <row r="1410" spans="1:63" x14ac:dyDescent="0.2">
      <c r="A1410" s="34">
        <f t="shared" si="336"/>
        <v>2023</v>
      </c>
      <c r="B1410" s="34">
        <f t="shared" si="337"/>
        <v>11</v>
      </c>
      <c r="C1410" s="34">
        <f t="shared" si="338"/>
        <v>9</v>
      </c>
      <c r="D1410" s="25">
        <v>45239</v>
      </c>
      <c r="E1410" s="20">
        <f t="shared" si="339"/>
        <v>0</v>
      </c>
      <c r="F1410" s="26">
        <f t="shared" si="340"/>
        <v>0</v>
      </c>
      <c r="G1410" s="26">
        <f t="shared" si="341"/>
        <v>0</v>
      </c>
      <c r="H1410" s="37">
        <f t="shared" si="342"/>
        <v>0</v>
      </c>
      <c r="I1410" s="26">
        <f t="shared" si="343"/>
        <v>0</v>
      </c>
      <c r="J1410" s="20">
        <f t="shared" si="344"/>
        <v>19800</v>
      </c>
      <c r="K1410" s="20">
        <f t="shared" si="345"/>
        <v>2000</v>
      </c>
      <c r="L1410" s="26">
        <v>1000</v>
      </c>
      <c r="M1410" s="26">
        <v>0</v>
      </c>
      <c r="N1410" s="26">
        <v>1000</v>
      </c>
      <c r="O1410" s="20">
        <f t="shared" si="346"/>
        <v>-2000</v>
      </c>
      <c r="P1410" s="20">
        <f t="shared" si="347"/>
        <v>17800</v>
      </c>
      <c r="Q1410" s="26">
        <v>500</v>
      </c>
      <c r="R1410" s="26">
        <v>5000</v>
      </c>
      <c r="S1410" s="26">
        <v>1000</v>
      </c>
      <c r="T1410" s="26">
        <v>500</v>
      </c>
      <c r="U1410" s="26">
        <v>2000</v>
      </c>
      <c r="V1410" s="26">
        <v>3000</v>
      </c>
      <c r="W1410" s="26">
        <v>0</v>
      </c>
      <c r="X1410" s="26">
        <v>5000</v>
      </c>
      <c r="Y1410" s="26">
        <v>800</v>
      </c>
      <c r="Z1410" s="20">
        <f t="shared" si="348"/>
        <v>-19800</v>
      </c>
      <c r="AA1410" s="26">
        <f t="shared" si="349"/>
        <v>15000</v>
      </c>
      <c r="AB1410" s="26">
        <v>0</v>
      </c>
      <c r="AC1410" s="26">
        <v>15000</v>
      </c>
      <c r="AD1410" s="26">
        <v>0</v>
      </c>
      <c r="AE1410" s="26">
        <v>0</v>
      </c>
      <c r="AF1410" s="26">
        <f t="shared" si="350"/>
        <v>-34800</v>
      </c>
      <c r="AG1410" s="27">
        <f>SUM($AF$2:AF1410)/SUM($AH$2:AH1410)</f>
        <v>-3.3838892831795598E-3</v>
      </c>
      <c r="AH1410" s="28">
        <v>10000000</v>
      </c>
      <c r="AI1410" s="26">
        <f t="shared" si="351"/>
        <v>0</v>
      </c>
      <c r="AJ1410" s="26"/>
      <c r="AK1410" s="26"/>
      <c r="AL1410" s="26"/>
      <c r="AM1410" s="26"/>
      <c r="AN1410" s="26"/>
      <c r="AO1410" s="26"/>
      <c r="AP1410" s="26"/>
      <c r="AQ1410" s="26"/>
      <c r="AR1410" s="26"/>
      <c r="AS1410" s="26"/>
      <c r="AT1410" s="29"/>
      <c r="AU1410" s="29"/>
      <c r="AV1410" s="26"/>
      <c r="AW1410" s="26"/>
      <c r="AX1410" s="26"/>
      <c r="AY1410" s="26"/>
      <c r="AZ1410" s="26"/>
      <c r="BA1410" s="26"/>
      <c r="BB1410" s="26"/>
      <c r="BC1410" s="26"/>
      <c r="BD1410" s="26"/>
      <c r="BE1410" s="26"/>
      <c r="BF1410" s="26"/>
      <c r="BG1410" s="26"/>
      <c r="BH1410" s="26"/>
      <c r="BI1410" s="26"/>
      <c r="BJ1410" s="26"/>
      <c r="BK1410" s="26"/>
    </row>
    <row r="1411" spans="1:63" x14ac:dyDescent="0.2">
      <c r="A1411" s="34">
        <f t="shared" ref="A1411:A1462" si="352">YEAR(D1411)</f>
        <v>2023</v>
      </c>
      <c r="B1411" s="34">
        <f t="shared" ref="B1411:B1462" si="353">MONTH(D1411)</f>
        <v>11</v>
      </c>
      <c r="C1411" s="34">
        <f t="shared" ref="C1411:C1462" si="354">DAY(D1411)</f>
        <v>10</v>
      </c>
      <c r="D1411" s="25">
        <v>45240</v>
      </c>
      <c r="E1411" s="20">
        <f t="shared" ref="E1411:E1462" si="355">SUM(F1411:G1411)</f>
        <v>0</v>
      </c>
      <c r="F1411" s="26">
        <f t="shared" ref="F1411:F1462" si="356">IF(OR($C1411=1,$C1411=15,$C1411=30),10000,0)</f>
        <v>0</v>
      </c>
      <c r="G1411" s="26">
        <f t="shared" ref="G1411:G1462" si="357">IF($C1411=30,100,0)</f>
        <v>0</v>
      </c>
      <c r="H1411" s="37">
        <f t="shared" ref="H1411:H1462" si="358">IF(OR($C1411=1,$C1411=15,$C1411=30),1,0)</f>
        <v>0</v>
      </c>
      <c r="I1411" s="26">
        <f t="shared" ref="I1411:I1462" si="359">IFERROR(F1411/H1411,0)</f>
        <v>0</v>
      </c>
      <c r="J1411" s="20">
        <f t="shared" ref="J1411:J1462" si="360">K1411+P1411</f>
        <v>19800</v>
      </c>
      <c r="K1411" s="20">
        <f t="shared" ref="K1411:K1462" si="361">SUM(L1411:N1411)</f>
        <v>2000</v>
      </c>
      <c r="L1411" s="26">
        <v>1000</v>
      </c>
      <c r="M1411" s="26">
        <v>0</v>
      </c>
      <c r="N1411" s="26">
        <v>1000</v>
      </c>
      <c r="O1411" s="20">
        <f t="shared" ref="O1411:O1462" si="362">E1411-K1411</f>
        <v>-2000</v>
      </c>
      <c r="P1411" s="20">
        <f t="shared" ref="P1411:P1462" si="363">SUM(Q1411:Y1411)</f>
        <v>17800</v>
      </c>
      <c r="Q1411" s="26">
        <v>500</v>
      </c>
      <c r="R1411" s="26">
        <v>5000</v>
      </c>
      <c r="S1411" s="26">
        <v>1000</v>
      </c>
      <c r="T1411" s="26">
        <v>500</v>
      </c>
      <c r="U1411" s="26">
        <v>2000</v>
      </c>
      <c r="V1411" s="26">
        <v>3000</v>
      </c>
      <c r="W1411" s="26">
        <v>0</v>
      </c>
      <c r="X1411" s="26">
        <v>5000</v>
      </c>
      <c r="Y1411" s="26">
        <v>800</v>
      </c>
      <c r="Z1411" s="20">
        <f t="shared" ref="Z1411:Z1462" si="364">O1411-P1411</f>
        <v>-19800</v>
      </c>
      <c r="AA1411" s="26">
        <f t="shared" ref="AA1411:AA1462" si="365">SUM(AB1411:AE1411)</f>
        <v>15000</v>
      </c>
      <c r="AB1411" s="26">
        <v>0</v>
      </c>
      <c r="AC1411" s="26">
        <v>15000</v>
      </c>
      <c r="AD1411" s="26">
        <v>0</v>
      </c>
      <c r="AE1411" s="26">
        <v>0</v>
      </c>
      <c r="AF1411" s="26">
        <f t="shared" ref="AF1411:AF1462" si="366">Z1411-AA1411</f>
        <v>-34800</v>
      </c>
      <c r="AG1411" s="27">
        <f>SUM($AF$2:AF1411)/SUM($AH$2:AH1411)</f>
        <v>-3.3839574468085107E-3</v>
      </c>
      <c r="AH1411" s="28">
        <v>10000000</v>
      </c>
      <c r="AI1411" s="26">
        <f t="shared" ref="AI1411:AI1462" si="367">AJ1411-AK1411</f>
        <v>0</v>
      </c>
      <c r="AJ1411" s="26"/>
      <c r="AK1411" s="26"/>
      <c r="AL1411" s="26"/>
      <c r="AM1411" s="26"/>
      <c r="AN1411" s="26"/>
      <c r="AO1411" s="26"/>
      <c r="AP1411" s="26"/>
      <c r="AQ1411" s="26"/>
      <c r="AR1411" s="26"/>
      <c r="AS1411" s="26"/>
      <c r="AT1411" s="29"/>
      <c r="AU1411" s="29"/>
      <c r="AV1411" s="26"/>
      <c r="AW1411" s="26"/>
      <c r="AX1411" s="26"/>
      <c r="AY1411" s="26"/>
      <c r="AZ1411" s="26"/>
      <c r="BA1411" s="26"/>
      <c r="BB1411" s="26"/>
      <c r="BC1411" s="26"/>
      <c r="BD1411" s="26"/>
      <c r="BE1411" s="26"/>
      <c r="BF1411" s="26"/>
      <c r="BG1411" s="26"/>
      <c r="BH1411" s="26"/>
      <c r="BI1411" s="26"/>
      <c r="BJ1411" s="26"/>
      <c r="BK1411" s="26"/>
    </row>
    <row r="1412" spans="1:63" x14ac:dyDescent="0.2">
      <c r="A1412" s="34">
        <f t="shared" si="352"/>
        <v>2023</v>
      </c>
      <c r="B1412" s="34">
        <f t="shared" si="353"/>
        <v>11</v>
      </c>
      <c r="C1412" s="34">
        <f t="shared" si="354"/>
        <v>11</v>
      </c>
      <c r="D1412" s="25">
        <v>45241</v>
      </c>
      <c r="E1412" s="20">
        <f t="shared" si="355"/>
        <v>0</v>
      </c>
      <c r="F1412" s="26">
        <f t="shared" si="356"/>
        <v>0</v>
      </c>
      <c r="G1412" s="26">
        <f t="shared" si="357"/>
        <v>0</v>
      </c>
      <c r="H1412" s="37">
        <f t="shared" si="358"/>
        <v>0</v>
      </c>
      <c r="I1412" s="26">
        <f t="shared" si="359"/>
        <v>0</v>
      </c>
      <c r="J1412" s="20">
        <f t="shared" si="360"/>
        <v>19800</v>
      </c>
      <c r="K1412" s="20">
        <f t="shared" si="361"/>
        <v>2000</v>
      </c>
      <c r="L1412" s="26">
        <v>1000</v>
      </c>
      <c r="M1412" s="26">
        <v>0</v>
      </c>
      <c r="N1412" s="26">
        <v>1000</v>
      </c>
      <c r="O1412" s="20">
        <f t="shared" si="362"/>
        <v>-2000</v>
      </c>
      <c r="P1412" s="20">
        <f t="shared" si="363"/>
        <v>17800</v>
      </c>
      <c r="Q1412" s="26">
        <v>500</v>
      </c>
      <c r="R1412" s="26">
        <v>5000</v>
      </c>
      <c r="S1412" s="26">
        <v>1000</v>
      </c>
      <c r="T1412" s="26">
        <v>500</v>
      </c>
      <c r="U1412" s="26">
        <v>2000</v>
      </c>
      <c r="V1412" s="26">
        <v>3000</v>
      </c>
      <c r="W1412" s="26">
        <v>0</v>
      </c>
      <c r="X1412" s="26">
        <v>5000</v>
      </c>
      <c r="Y1412" s="26">
        <v>800</v>
      </c>
      <c r="Z1412" s="20">
        <f t="shared" si="364"/>
        <v>-19800</v>
      </c>
      <c r="AA1412" s="26">
        <f t="shared" si="365"/>
        <v>15000</v>
      </c>
      <c r="AB1412" s="26">
        <v>0</v>
      </c>
      <c r="AC1412" s="26">
        <v>15000</v>
      </c>
      <c r="AD1412" s="26">
        <v>0</v>
      </c>
      <c r="AE1412" s="26">
        <v>0</v>
      </c>
      <c r="AF1412" s="26">
        <f t="shared" si="366"/>
        <v>-34800</v>
      </c>
      <c r="AG1412" s="27">
        <f>SUM($AF$2:AF1412)/SUM($AH$2:AH1412)</f>
        <v>-3.3840255138199858E-3</v>
      </c>
      <c r="AH1412" s="28">
        <v>10000000</v>
      </c>
      <c r="AI1412" s="26">
        <f t="shared" si="367"/>
        <v>0</v>
      </c>
      <c r="AJ1412" s="26"/>
      <c r="AK1412" s="26"/>
      <c r="AL1412" s="26"/>
      <c r="AM1412" s="26"/>
      <c r="AN1412" s="26"/>
      <c r="AO1412" s="26"/>
      <c r="AP1412" s="26"/>
      <c r="AQ1412" s="26"/>
      <c r="AR1412" s="26"/>
      <c r="AS1412" s="26"/>
      <c r="AT1412" s="29"/>
      <c r="AU1412" s="29"/>
      <c r="AV1412" s="26"/>
      <c r="AW1412" s="26"/>
      <c r="AX1412" s="26"/>
      <c r="AY1412" s="26"/>
      <c r="AZ1412" s="26"/>
      <c r="BA1412" s="26"/>
      <c r="BB1412" s="26"/>
      <c r="BC1412" s="26"/>
      <c r="BD1412" s="26"/>
      <c r="BE1412" s="26"/>
      <c r="BF1412" s="26"/>
      <c r="BG1412" s="26"/>
      <c r="BH1412" s="26"/>
      <c r="BI1412" s="26"/>
      <c r="BJ1412" s="26"/>
      <c r="BK1412" s="26"/>
    </row>
    <row r="1413" spans="1:63" x14ac:dyDescent="0.2">
      <c r="A1413" s="34">
        <f t="shared" si="352"/>
        <v>2023</v>
      </c>
      <c r="B1413" s="34">
        <f t="shared" si="353"/>
        <v>11</v>
      </c>
      <c r="C1413" s="34">
        <f t="shared" si="354"/>
        <v>12</v>
      </c>
      <c r="D1413" s="25">
        <v>45242</v>
      </c>
      <c r="E1413" s="20">
        <f t="shared" si="355"/>
        <v>0</v>
      </c>
      <c r="F1413" s="26">
        <f t="shared" si="356"/>
        <v>0</v>
      </c>
      <c r="G1413" s="26">
        <f t="shared" si="357"/>
        <v>0</v>
      </c>
      <c r="H1413" s="37">
        <f t="shared" si="358"/>
        <v>0</v>
      </c>
      <c r="I1413" s="26">
        <f t="shared" si="359"/>
        <v>0</v>
      </c>
      <c r="J1413" s="20">
        <f t="shared" si="360"/>
        <v>19800</v>
      </c>
      <c r="K1413" s="20">
        <f t="shared" si="361"/>
        <v>2000</v>
      </c>
      <c r="L1413" s="26">
        <v>1000</v>
      </c>
      <c r="M1413" s="26">
        <v>0</v>
      </c>
      <c r="N1413" s="26">
        <v>1000</v>
      </c>
      <c r="O1413" s="20">
        <f t="shared" si="362"/>
        <v>-2000</v>
      </c>
      <c r="P1413" s="20">
        <f t="shared" si="363"/>
        <v>17800</v>
      </c>
      <c r="Q1413" s="26">
        <v>500</v>
      </c>
      <c r="R1413" s="26">
        <v>5000</v>
      </c>
      <c r="S1413" s="26">
        <v>1000</v>
      </c>
      <c r="T1413" s="26">
        <v>500</v>
      </c>
      <c r="U1413" s="26">
        <v>2000</v>
      </c>
      <c r="V1413" s="26">
        <v>3000</v>
      </c>
      <c r="W1413" s="26">
        <v>0</v>
      </c>
      <c r="X1413" s="26">
        <v>5000</v>
      </c>
      <c r="Y1413" s="26">
        <v>800</v>
      </c>
      <c r="Z1413" s="20">
        <f t="shared" si="364"/>
        <v>-19800</v>
      </c>
      <c r="AA1413" s="26">
        <f t="shared" si="365"/>
        <v>15000</v>
      </c>
      <c r="AB1413" s="26">
        <v>0</v>
      </c>
      <c r="AC1413" s="26">
        <v>15000</v>
      </c>
      <c r="AD1413" s="26">
        <v>0</v>
      </c>
      <c r="AE1413" s="26">
        <v>0</v>
      </c>
      <c r="AF1413" s="26">
        <f t="shared" si="366"/>
        <v>-34800</v>
      </c>
      <c r="AG1413" s="27">
        <f>SUM($AF$2:AF1413)/SUM($AH$2:AH1413)</f>
        <v>-3.3840934844192633E-3</v>
      </c>
      <c r="AH1413" s="28">
        <v>10000000</v>
      </c>
      <c r="AI1413" s="26">
        <f t="shared" si="367"/>
        <v>0</v>
      </c>
      <c r="AJ1413" s="26"/>
      <c r="AK1413" s="26"/>
      <c r="AL1413" s="26"/>
      <c r="AM1413" s="26"/>
      <c r="AN1413" s="26"/>
      <c r="AO1413" s="26"/>
      <c r="AP1413" s="26"/>
      <c r="AQ1413" s="26"/>
      <c r="AR1413" s="26"/>
      <c r="AS1413" s="26"/>
      <c r="AT1413" s="29"/>
      <c r="AU1413" s="29"/>
      <c r="AV1413" s="26"/>
      <c r="AW1413" s="26"/>
      <c r="AX1413" s="26"/>
      <c r="AY1413" s="26"/>
      <c r="AZ1413" s="26"/>
      <c r="BA1413" s="26"/>
      <c r="BB1413" s="26"/>
      <c r="BC1413" s="26"/>
      <c r="BD1413" s="26"/>
      <c r="BE1413" s="26"/>
      <c r="BF1413" s="26"/>
      <c r="BG1413" s="26"/>
      <c r="BH1413" s="26"/>
      <c r="BI1413" s="26"/>
      <c r="BJ1413" s="26"/>
      <c r="BK1413" s="26"/>
    </row>
    <row r="1414" spans="1:63" x14ac:dyDescent="0.2">
      <c r="A1414" s="34">
        <f t="shared" si="352"/>
        <v>2023</v>
      </c>
      <c r="B1414" s="34">
        <f t="shared" si="353"/>
        <v>11</v>
      </c>
      <c r="C1414" s="34">
        <f t="shared" si="354"/>
        <v>13</v>
      </c>
      <c r="D1414" s="25">
        <v>45243</v>
      </c>
      <c r="E1414" s="20">
        <f t="shared" si="355"/>
        <v>0</v>
      </c>
      <c r="F1414" s="26">
        <f t="shared" si="356"/>
        <v>0</v>
      </c>
      <c r="G1414" s="26">
        <f t="shared" si="357"/>
        <v>0</v>
      </c>
      <c r="H1414" s="37">
        <f t="shared" si="358"/>
        <v>0</v>
      </c>
      <c r="I1414" s="26">
        <f t="shared" si="359"/>
        <v>0</v>
      </c>
      <c r="J1414" s="20">
        <f t="shared" si="360"/>
        <v>19800</v>
      </c>
      <c r="K1414" s="20">
        <f t="shared" si="361"/>
        <v>2000</v>
      </c>
      <c r="L1414" s="26">
        <v>1000</v>
      </c>
      <c r="M1414" s="26">
        <v>0</v>
      </c>
      <c r="N1414" s="26">
        <v>1000</v>
      </c>
      <c r="O1414" s="20">
        <f t="shared" si="362"/>
        <v>-2000</v>
      </c>
      <c r="P1414" s="20">
        <f t="shared" si="363"/>
        <v>17800</v>
      </c>
      <c r="Q1414" s="26">
        <v>500</v>
      </c>
      <c r="R1414" s="26">
        <v>5000</v>
      </c>
      <c r="S1414" s="26">
        <v>1000</v>
      </c>
      <c r="T1414" s="26">
        <v>500</v>
      </c>
      <c r="U1414" s="26">
        <v>2000</v>
      </c>
      <c r="V1414" s="26">
        <v>3000</v>
      </c>
      <c r="W1414" s="26">
        <v>0</v>
      </c>
      <c r="X1414" s="26">
        <v>5000</v>
      </c>
      <c r="Y1414" s="26">
        <v>800</v>
      </c>
      <c r="Z1414" s="20">
        <f t="shared" si="364"/>
        <v>-19800</v>
      </c>
      <c r="AA1414" s="26">
        <f t="shared" si="365"/>
        <v>15000</v>
      </c>
      <c r="AB1414" s="26">
        <v>0</v>
      </c>
      <c r="AC1414" s="26">
        <v>15000</v>
      </c>
      <c r="AD1414" s="26">
        <v>0</v>
      </c>
      <c r="AE1414" s="26">
        <v>0</v>
      </c>
      <c r="AF1414" s="26">
        <f t="shared" si="366"/>
        <v>-34800</v>
      </c>
      <c r="AG1414" s="27">
        <f>SUM($AF$2:AF1414)/SUM($AH$2:AH1414)</f>
        <v>-3.3841613588110405E-3</v>
      </c>
      <c r="AH1414" s="28">
        <v>10000000</v>
      </c>
      <c r="AI1414" s="26">
        <f t="shared" si="367"/>
        <v>0</v>
      </c>
      <c r="AJ1414" s="26"/>
      <c r="AK1414" s="26"/>
      <c r="AL1414" s="26"/>
      <c r="AM1414" s="26"/>
      <c r="AN1414" s="26"/>
      <c r="AO1414" s="26"/>
      <c r="AP1414" s="26"/>
      <c r="AQ1414" s="26"/>
      <c r="AR1414" s="26"/>
      <c r="AS1414" s="26"/>
      <c r="AT1414" s="29"/>
      <c r="AU1414" s="29"/>
      <c r="AV1414" s="26"/>
      <c r="AW1414" s="26"/>
      <c r="AX1414" s="26"/>
      <c r="AY1414" s="26"/>
      <c r="AZ1414" s="26"/>
      <c r="BA1414" s="26"/>
      <c r="BB1414" s="26"/>
      <c r="BC1414" s="26"/>
      <c r="BD1414" s="26"/>
      <c r="BE1414" s="26"/>
      <c r="BF1414" s="26"/>
      <c r="BG1414" s="26"/>
      <c r="BH1414" s="26"/>
      <c r="BI1414" s="26"/>
      <c r="BJ1414" s="26"/>
      <c r="BK1414" s="26"/>
    </row>
    <row r="1415" spans="1:63" x14ac:dyDescent="0.2">
      <c r="A1415" s="34">
        <f t="shared" si="352"/>
        <v>2023</v>
      </c>
      <c r="B1415" s="34">
        <f t="shared" si="353"/>
        <v>11</v>
      </c>
      <c r="C1415" s="34">
        <f t="shared" si="354"/>
        <v>14</v>
      </c>
      <c r="D1415" s="25">
        <v>45244</v>
      </c>
      <c r="E1415" s="20">
        <f t="shared" si="355"/>
        <v>0</v>
      </c>
      <c r="F1415" s="26">
        <f t="shared" si="356"/>
        <v>0</v>
      </c>
      <c r="G1415" s="26">
        <f t="shared" si="357"/>
        <v>0</v>
      </c>
      <c r="H1415" s="37">
        <f t="shared" si="358"/>
        <v>0</v>
      </c>
      <c r="I1415" s="26">
        <f t="shared" si="359"/>
        <v>0</v>
      </c>
      <c r="J1415" s="20">
        <f t="shared" si="360"/>
        <v>19800</v>
      </c>
      <c r="K1415" s="20">
        <f t="shared" si="361"/>
        <v>2000</v>
      </c>
      <c r="L1415" s="26">
        <v>1000</v>
      </c>
      <c r="M1415" s="26">
        <v>0</v>
      </c>
      <c r="N1415" s="26">
        <v>1000</v>
      </c>
      <c r="O1415" s="20">
        <f t="shared" si="362"/>
        <v>-2000</v>
      </c>
      <c r="P1415" s="20">
        <f t="shared" si="363"/>
        <v>17800</v>
      </c>
      <c r="Q1415" s="26">
        <v>500</v>
      </c>
      <c r="R1415" s="26">
        <v>5000</v>
      </c>
      <c r="S1415" s="26">
        <v>1000</v>
      </c>
      <c r="T1415" s="26">
        <v>500</v>
      </c>
      <c r="U1415" s="26">
        <v>2000</v>
      </c>
      <c r="V1415" s="26">
        <v>3000</v>
      </c>
      <c r="W1415" s="26">
        <v>0</v>
      </c>
      <c r="X1415" s="26">
        <v>5000</v>
      </c>
      <c r="Y1415" s="26">
        <v>800</v>
      </c>
      <c r="Z1415" s="20">
        <f t="shared" si="364"/>
        <v>-19800</v>
      </c>
      <c r="AA1415" s="26">
        <f t="shared" si="365"/>
        <v>15000</v>
      </c>
      <c r="AB1415" s="26">
        <v>0</v>
      </c>
      <c r="AC1415" s="26">
        <v>15000</v>
      </c>
      <c r="AD1415" s="26">
        <v>0</v>
      </c>
      <c r="AE1415" s="26">
        <v>0</v>
      </c>
      <c r="AF1415" s="26">
        <f t="shared" si="366"/>
        <v>-34800</v>
      </c>
      <c r="AG1415" s="27">
        <f>SUM($AF$2:AF1415)/SUM($AH$2:AH1415)</f>
        <v>-3.3842291371994344E-3</v>
      </c>
      <c r="AH1415" s="28">
        <v>10000000</v>
      </c>
      <c r="AI1415" s="26">
        <f t="shared" si="367"/>
        <v>0</v>
      </c>
      <c r="AJ1415" s="26"/>
      <c r="AK1415" s="26"/>
      <c r="AL1415" s="26"/>
      <c r="AM1415" s="26"/>
      <c r="AN1415" s="26"/>
      <c r="AO1415" s="26"/>
      <c r="AP1415" s="26"/>
      <c r="AQ1415" s="26"/>
      <c r="AR1415" s="26"/>
      <c r="AS1415" s="26"/>
      <c r="AT1415" s="29"/>
      <c r="AU1415" s="29"/>
      <c r="AV1415" s="26"/>
      <c r="AW1415" s="26"/>
      <c r="AX1415" s="26"/>
      <c r="AY1415" s="26"/>
      <c r="AZ1415" s="26"/>
      <c r="BA1415" s="26"/>
      <c r="BB1415" s="26"/>
      <c r="BC1415" s="26"/>
      <c r="BD1415" s="26"/>
      <c r="BE1415" s="26"/>
      <c r="BF1415" s="26"/>
      <c r="BG1415" s="26"/>
      <c r="BH1415" s="26"/>
      <c r="BI1415" s="26"/>
      <c r="BJ1415" s="26"/>
      <c r="BK1415" s="26"/>
    </row>
    <row r="1416" spans="1:63" x14ac:dyDescent="0.2">
      <c r="A1416" s="34">
        <f t="shared" si="352"/>
        <v>2023</v>
      </c>
      <c r="B1416" s="34">
        <f t="shared" si="353"/>
        <v>11</v>
      </c>
      <c r="C1416" s="34">
        <f t="shared" si="354"/>
        <v>15</v>
      </c>
      <c r="D1416" s="25">
        <v>45245</v>
      </c>
      <c r="E1416" s="20">
        <f t="shared" si="355"/>
        <v>10000</v>
      </c>
      <c r="F1416" s="26">
        <f t="shared" si="356"/>
        <v>10000</v>
      </c>
      <c r="G1416" s="26">
        <f t="shared" si="357"/>
        <v>0</v>
      </c>
      <c r="H1416" s="37">
        <f t="shared" si="358"/>
        <v>1</v>
      </c>
      <c r="I1416" s="26">
        <f t="shared" si="359"/>
        <v>10000</v>
      </c>
      <c r="J1416" s="20">
        <f t="shared" si="360"/>
        <v>19800</v>
      </c>
      <c r="K1416" s="20">
        <f t="shared" si="361"/>
        <v>2000</v>
      </c>
      <c r="L1416" s="26">
        <v>1000</v>
      </c>
      <c r="M1416" s="26">
        <v>0</v>
      </c>
      <c r="N1416" s="26">
        <v>1000</v>
      </c>
      <c r="O1416" s="20">
        <f t="shared" si="362"/>
        <v>8000</v>
      </c>
      <c r="P1416" s="20">
        <f t="shared" si="363"/>
        <v>17800</v>
      </c>
      <c r="Q1416" s="26">
        <v>500</v>
      </c>
      <c r="R1416" s="26">
        <v>5000</v>
      </c>
      <c r="S1416" s="26">
        <v>1000</v>
      </c>
      <c r="T1416" s="26">
        <v>500</v>
      </c>
      <c r="U1416" s="26">
        <v>2000</v>
      </c>
      <c r="V1416" s="26">
        <v>3000</v>
      </c>
      <c r="W1416" s="26">
        <v>0</v>
      </c>
      <c r="X1416" s="26">
        <v>5000</v>
      </c>
      <c r="Y1416" s="26">
        <v>800</v>
      </c>
      <c r="Z1416" s="20">
        <f t="shared" si="364"/>
        <v>-9800</v>
      </c>
      <c r="AA1416" s="26">
        <f t="shared" si="365"/>
        <v>15000</v>
      </c>
      <c r="AB1416" s="26">
        <v>0</v>
      </c>
      <c r="AC1416" s="26">
        <v>15000</v>
      </c>
      <c r="AD1416" s="26">
        <v>0</v>
      </c>
      <c r="AE1416" s="26">
        <v>0</v>
      </c>
      <c r="AF1416" s="26">
        <f t="shared" si="366"/>
        <v>-24800</v>
      </c>
      <c r="AG1416" s="27">
        <f>SUM($AF$2:AF1416)/SUM($AH$2:AH1416)</f>
        <v>-3.383590106007067E-3</v>
      </c>
      <c r="AH1416" s="28">
        <v>10000000</v>
      </c>
      <c r="AI1416" s="26">
        <f t="shared" si="367"/>
        <v>0</v>
      </c>
      <c r="AJ1416" s="26"/>
      <c r="AK1416" s="26"/>
      <c r="AL1416" s="26"/>
      <c r="AM1416" s="26"/>
      <c r="AN1416" s="26"/>
      <c r="AO1416" s="26"/>
      <c r="AP1416" s="26"/>
      <c r="AQ1416" s="26"/>
      <c r="AR1416" s="26"/>
      <c r="AS1416" s="26"/>
      <c r="AT1416" s="29"/>
      <c r="AU1416" s="29"/>
      <c r="AV1416" s="26"/>
      <c r="AW1416" s="26"/>
      <c r="AX1416" s="26"/>
      <c r="AY1416" s="26"/>
      <c r="AZ1416" s="26"/>
      <c r="BA1416" s="26"/>
      <c r="BB1416" s="26"/>
      <c r="BC1416" s="26"/>
      <c r="BD1416" s="26"/>
      <c r="BE1416" s="26"/>
      <c r="BF1416" s="26"/>
      <c r="BG1416" s="26"/>
      <c r="BH1416" s="26"/>
      <c r="BI1416" s="26"/>
      <c r="BJ1416" s="26"/>
      <c r="BK1416" s="26"/>
    </row>
    <row r="1417" spans="1:63" x14ac:dyDescent="0.2">
      <c r="A1417" s="34">
        <f t="shared" si="352"/>
        <v>2023</v>
      </c>
      <c r="B1417" s="34">
        <f t="shared" si="353"/>
        <v>11</v>
      </c>
      <c r="C1417" s="34">
        <f t="shared" si="354"/>
        <v>16</v>
      </c>
      <c r="D1417" s="25">
        <v>45246</v>
      </c>
      <c r="E1417" s="20">
        <f t="shared" si="355"/>
        <v>0</v>
      </c>
      <c r="F1417" s="26">
        <f t="shared" si="356"/>
        <v>0</v>
      </c>
      <c r="G1417" s="26">
        <f t="shared" si="357"/>
        <v>0</v>
      </c>
      <c r="H1417" s="37">
        <f t="shared" si="358"/>
        <v>0</v>
      </c>
      <c r="I1417" s="26">
        <f t="shared" si="359"/>
        <v>0</v>
      </c>
      <c r="J1417" s="20">
        <f t="shared" si="360"/>
        <v>19800</v>
      </c>
      <c r="K1417" s="20">
        <f t="shared" si="361"/>
        <v>2000</v>
      </c>
      <c r="L1417" s="26">
        <v>1000</v>
      </c>
      <c r="M1417" s="26">
        <v>0</v>
      </c>
      <c r="N1417" s="26">
        <v>1000</v>
      </c>
      <c r="O1417" s="20">
        <f t="shared" si="362"/>
        <v>-2000</v>
      </c>
      <c r="P1417" s="20">
        <f t="shared" si="363"/>
        <v>17800</v>
      </c>
      <c r="Q1417" s="26">
        <v>500</v>
      </c>
      <c r="R1417" s="26">
        <v>5000</v>
      </c>
      <c r="S1417" s="26">
        <v>1000</v>
      </c>
      <c r="T1417" s="26">
        <v>500</v>
      </c>
      <c r="U1417" s="26">
        <v>2000</v>
      </c>
      <c r="V1417" s="26">
        <v>3000</v>
      </c>
      <c r="W1417" s="26">
        <v>0</v>
      </c>
      <c r="X1417" s="26">
        <v>5000</v>
      </c>
      <c r="Y1417" s="26">
        <v>800</v>
      </c>
      <c r="Z1417" s="20">
        <f t="shared" si="364"/>
        <v>-19800</v>
      </c>
      <c r="AA1417" s="26">
        <f t="shared" si="365"/>
        <v>15000</v>
      </c>
      <c r="AB1417" s="26">
        <v>0</v>
      </c>
      <c r="AC1417" s="26">
        <v>15000</v>
      </c>
      <c r="AD1417" s="26">
        <v>0</v>
      </c>
      <c r="AE1417" s="26">
        <v>0</v>
      </c>
      <c r="AF1417" s="26">
        <f t="shared" si="366"/>
        <v>-34800</v>
      </c>
      <c r="AG1417" s="27">
        <f>SUM($AF$2:AF1417)/SUM($AH$2:AH1417)</f>
        <v>-3.3836581920903956E-3</v>
      </c>
      <c r="AH1417" s="28">
        <v>10000000</v>
      </c>
      <c r="AI1417" s="26">
        <f t="shared" si="367"/>
        <v>0</v>
      </c>
      <c r="AJ1417" s="26"/>
      <c r="AK1417" s="26"/>
      <c r="AL1417" s="26"/>
      <c r="AM1417" s="26"/>
      <c r="AN1417" s="26"/>
      <c r="AO1417" s="26"/>
      <c r="AP1417" s="26"/>
      <c r="AQ1417" s="26"/>
      <c r="AR1417" s="26"/>
      <c r="AS1417" s="26"/>
      <c r="AT1417" s="29"/>
      <c r="AU1417" s="29"/>
      <c r="AV1417" s="26"/>
      <c r="AW1417" s="26"/>
      <c r="AX1417" s="26"/>
      <c r="AY1417" s="26"/>
      <c r="AZ1417" s="26"/>
      <c r="BA1417" s="26"/>
      <c r="BB1417" s="26"/>
      <c r="BC1417" s="26"/>
      <c r="BD1417" s="26"/>
      <c r="BE1417" s="26"/>
      <c r="BF1417" s="26"/>
      <c r="BG1417" s="26"/>
      <c r="BH1417" s="26"/>
      <c r="BI1417" s="26"/>
      <c r="BJ1417" s="26"/>
      <c r="BK1417" s="26"/>
    </row>
    <row r="1418" spans="1:63" x14ac:dyDescent="0.2">
      <c r="A1418" s="34">
        <f t="shared" si="352"/>
        <v>2023</v>
      </c>
      <c r="B1418" s="34">
        <f t="shared" si="353"/>
        <v>11</v>
      </c>
      <c r="C1418" s="34">
        <f t="shared" si="354"/>
        <v>17</v>
      </c>
      <c r="D1418" s="25">
        <v>45247</v>
      </c>
      <c r="E1418" s="20">
        <f t="shared" si="355"/>
        <v>0</v>
      </c>
      <c r="F1418" s="26">
        <f t="shared" si="356"/>
        <v>0</v>
      </c>
      <c r="G1418" s="26">
        <f t="shared" si="357"/>
        <v>0</v>
      </c>
      <c r="H1418" s="37">
        <f t="shared" si="358"/>
        <v>0</v>
      </c>
      <c r="I1418" s="26">
        <f t="shared" si="359"/>
        <v>0</v>
      </c>
      <c r="J1418" s="20">
        <f t="shared" si="360"/>
        <v>19800</v>
      </c>
      <c r="K1418" s="20">
        <f t="shared" si="361"/>
        <v>2000</v>
      </c>
      <c r="L1418" s="26">
        <v>1000</v>
      </c>
      <c r="M1418" s="26">
        <v>0</v>
      </c>
      <c r="N1418" s="26">
        <v>1000</v>
      </c>
      <c r="O1418" s="20">
        <f t="shared" si="362"/>
        <v>-2000</v>
      </c>
      <c r="P1418" s="20">
        <f t="shared" si="363"/>
        <v>17800</v>
      </c>
      <c r="Q1418" s="26">
        <v>500</v>
      </c>
      <c r="R1418" s="26">
        <v>5000</v>
      </c>
      <c r="S1418" s="26">
        <v>1000</v>
      </c>
      <c r="T1418" s="26">
        <v>500</v>
      </c>
      <c r="U1418" s="26">
        <v>2000</v>
      </c>
      <c r="V1418" s="26">
        <v>3000</v>
      </c>
      <c r="W1418" s="26">
        <v>0</v>
      </c>
      <c r="X1418" s="26">
        <v>5000</v>
      </c>
      <c r="Y1418" s="26">
        <v>800</v>
      </c>
      <c r="Z1418" s="20">
        <f t="shared" si="364"/>
        <v>-19800</v>
      </c>
      <c r="AA1418" s="26">
        <f t="shared" si="365"/>
        <v>15000</v>
      </c>
      <c r="AB1418" s="26">
        <v>0</v>
      </c>
      <c r="AC1418" s="26">
        <v>15000</v>
      </c>
      <c r="AD1418" s="26">
        <v>0</v>
      </c>
      <c r="AE1418" s="26">
        <v>0</v>
      </c>
      <c r="AF1418" s="26">
        <f t="shared" si="366"/>
        <v>-34800</v>
      </c>
      <c r="AG1418" s="27">
        <f>SUM($AF$2:AF1418)/SUM($AH$2:AH1418)</f>
        <v>-3.3837261820748058E-3</v>
      </c>
      <c r="AH1418" s="28">
        <v>10000000</v>
      </c>
      <c r="AI1418" s="26">
        <f t="shared" si="367"/>
        <v>0</v>
      </c>
      <c r="AJ1418" s="26"/>
      <c r="AK1418" s="26"/>
      <c r="AL1418" s="26"/>
      <c r="AM1418" s="26"/>
      <c r="AN1418" s="26"/>
      <c r="AO1418" s="26"/>
      <c r="AP1418" s="26"/>
      <c r="AQ1418" s="26"/>
      <c r="AR1418" s="26"/>
      <c r="AS1418" s="26"/>
      <c r="AT1418" s="29"/>
      <c r="AU1418" s="29"/>
      <c r="AV1418" s="26"/>
      <c r="AW1418" s="26"/>
      <c r="AX1418" s="26"/>
      <c r="AY1418" s="26"/>
      <c r="AZ1418" s="26"/>
      <c r="BA1418" s="26"/>
      <c r="BB1418" s="26"/>
      <c r="BC1418" s="26"/>
      <c r="BD1418" s="26"/>
      <c r="BE1418" s="26"/>
      <c r="BF1418" s="26"/>
      <c r="BG1418" s="26"/>
      <c r="BH1418" s="26"/>
      <c r="BI1418" s="26"/>
      <c r="BJ1418" s="26"/>
      <c r="BK1418" s="26"/>
    </row>
    <row r="1419" spans="1:63" x14ac:dyDescent="0.2">
      <c r="A1419" s="34">
        <f t="shared" si="352"/>
        <v>2023</v>
      </c>
      <c r="B1419" s="34">
        <f t="shared" si="353"/>
        <v>11</v>
      </c>
      <c r="C1419" s="34">
        <f t="shared" si="354"/>
        <v>18</v>
      </c>
      <c r="D1419" s="25">
        <v>45248</v>
      </c>
      <c r="E1419" s="20">
        <f t="shared" si="355"/>
        <v>0</v>
      </c>
      <c r="F1419" s="26">
        <f t="shared" si="356"/>
        <v>0</v>
      </c>
      <c r="G1419" s="26">
        <f t="shared" si="357"/>
        <v>0</v>
      </c>
      <c r="H1419" s="37">
        <f t="shared" si="358"/>
        <v>0</v>
      </c>
      <c r="I1419" s="26">
        <f t="shared" si="359"/>
        <v>0</v>
      </c>
      <c r="J1419" s="20">
        <f t="shared" si="360"/>
        <v>19800</v>
      </c>
      <c r="K1419" s="20">
        <f t="shared" si="361"/>
        <v>2000</v>
      </c>
      <c r="L1419" s="26">
        <v>1000</v>
      </c>
      <c r="M1419" s="26">
        <v>0</v>
      </c>
      <c r="N1419" s="26">
        <v>1000</v>
      </c>
      <c r="O1419" s="20">
        <f t="shared" si="362"/>
        <v>-2000</v>
      </c>
      <c r="P1419" s="20">
        <f t="shared" si="363"/>
        <v>17800</v>
      </c>
      <c r="Q1419" s="26">
        <v>500</v>
      </c>
      <c r="R1419" s="26">
        <v>5000</v>
      </c>
      <c r="S1419" s="26">
        <v>1000</v>
      </c>
      <c r="T1419" s="26">
        <v>500</v>
      </c>
      <c r="U1419" s="26">
        <v>2000</v>
      </c>
      <c r="V1419" s="26">
        <v>3000</v>
      </c>
      <c r="W1419" s="26">
        <v>0</v>
      </c>
      <c r="X1419" s="26">
        <v>5000</v>
      </c>
      <c r="Y1419" s="26">
        <v>800</v>
      </c>
      <c r="Z1419" s="20">
        <f t="shared" si="364"/>
        <v>-19800</v>
      </c>
      <c r="AA1419" s="26">
        <f t="shared" si="365"/>
        <v>15000</v>
      </c>
      <c r="AB1419" s="26">
        <v>0</v>
      </c>
      <c r="AC1419" s="26">
        <v>15000</v>
      </c>
      <c r="AD1419" s="26">
        <v>0</v>
      </c>
      <c r="AE1419" s="26">
        <v>0</v>
      </c>
      <c r="AF1419" s="26">
        <f t="shared" si="366"/>
        <v>-34800</v>
      </c>
      <c r="AG1419" s="27">
        <f>SUM($AF$2:AF1419)/SUM($AH$2:AH1419)</f>
        <v>-3.3837940761636109E-3</v>
      </c>
      <c r="AH1419" s="28">
        <v>10000000</v>
      </c>
      <c r="AI1419" s="26">
        <f t="shared" si="367"/>
        <v>0</v>
      </c>
      <c r="AJ1419" s="26"/>
      <c r="AK1419" s="26"/>
      <c r="AL1419" s="26"/>
      <c r="AM1419" s="26"/>
      <c r="AN1419" s="26"/>
      <c r="AO1419" s="26"/>
      <c r="AP1419" s="26"/>
      <c r="AQ1419" s="26"/>
      <c r="AR1419" s="26"/>
      <c r="AS1419" s="26"/>
      <c r="AT1419" s="29"/>
      <c r="AU1419" s="29"/>
      <c r="AV1419" s="26"/>
      <c r="AW1419" s="26"/>
      <c r="AX1419" s="26"/>
      <c r="AY1419" s="26"/>
      <c r="AZ1419" s="26"/>
      <c r="BA1419" s="26"/>
      <c r="BB1419" s="26"/>
      <c r="BC1419" s="26"/>
      <c r="BD1419" s="26"/>
      <c r="BE1419" s="26"/>
      <c r="BF1419" s="26"/>
      <c r="BG1419" s="26"/>
      <c r="BH1419" s="26"/>
      <c r="BI1419" s="26"/>
      <c r="BJ1419" s="26"/>
      <c r="BK1419" s="26"/>
    </row>
    <row r="1420" spans="1:63" x14ac:dyDescent="0.2">
      <c r="A1420" s="34">
        <f t="shared" si="352"/>
        <v>2023</v>
      </c>
      <c r="B1420" s="34">
        <f t="shared" si="353"/>
        <v>11</v>
      </c>
      <c r="C1420" s="34">
        <f t="shared" si="354"/>
        <v>19</v>
      </c>
      <c r="D1420" s="25">
        <v>45249</v>
      </c>
      <c r="E1420" s="20">
        <f t="shared" si="355"/>
        <v>0</v>
      </c>
      <c r="F1420" s="26">
        <f t="shared" si="356"/>
        <v>0</v>
      </c>
      <c r="G1420" s="26">
        <f t="shared" si="357"/>
        <v>0</v>
      </c>
      <c r="H1420" s="37">
        <f t="shared" si="358"/>
        <v>0</v>
      </c>
      <c r="I1420" s="26">
        <f t="shared" si="359"/>
        <v>0</v>
      </c>
      <c r="J1420" s="20">
        <f t="shared" si="360"/>
        <v>19800</v>
      </c>
      <c r="K1420" s="20">
        <f t="shared" si="361"/>
        <v>2000</v>
      </c>
      <c r="L1420" s="26">
        <v>1000</v>
      </c>
      <c r="M1420" s="26">
        <v>0</v>
      </c>
      <c r="N1420" s="26">
        <v>1000</v>
      </c>
      <c r="O1420" s="20">
        <f t="shared" si="362"/>
        <v>-2000</v>
      </c>
      <c r="P1420" s="20">
        <f t="shared" si="363"/>
        <v>17800</v>
      </c>
      <c r="Q1420" s="26">
        <v>500</v>
      </c>
      <c r="R1420" s="26">
        <v>5000</v>
      </c>
      <c r="S1420" s="26">
        <v>1000</v>
      </c>
      <c r="T1420" s="26">
        <v>500</v>
      </c>
      <c r="U1420" s="26">
        <v>2000</v>
      </c>
      <c r="V1420" s="26">
        <v>3000</v>
      </c>
      <c r="W1420" s="26">
        <v>0</v>
      </c>
      <c r="X1420" s="26">
        <v>5000</v>
      </c>
      <c r="Y1420" s="26">
        <v>800</v>
      </c>
      <c r="Z1420" s="20">
        <f t="shared" si="364"/>
        <v>-19800</v>
      </c>
      <c r="AA1420" s="26">
        <f t="shared" si="365"/>
        <v>15000</v>
      </c>
      <c r="AB1420" s="26">
        <v>0</v>
      </c>
      <c r="AC1420" s="26">
        <v>15000</v>
      </c>
      <c r="AD1420" s="26">
        <v>0</v>
      </c>
      <c r="AE1420" s="26">
        <v>0</v>
      </c>
      <c r="AF1420" s="26">
        <f t="shared" si="366"/>
        <v>-34800</v>
      </c>
      <c r="AG1420" s="27">
        <f>SUM($AF$2:AF1420)/SUM($AH$2:AH1420)</f>
        <v>-3.3838618745595491E-3</v>
      </c>
      <c r="AH1420" s="28">
        <v>10000000</v>
      </c>
      <c r="AI1420" s="26">
        <f t="shared" si="367"/>
        <v>0</v>
      </c>
      <c r="AJ1420" s="26"/>
      <c r="AK1420" s="26"/>
      <c r="AL1420" s="26"/>
      <c r="AM1420" s="26"/>
      <c r="AN1420" s="26"/>
      <c r="AO1420" s="26"/>
      <c r="AP1420" s="26"/>
      <c r="AQ1420" s="26"/>
      <c r="AR1420" s="26"/>
      <c r="AS1420" s="26"/>
      <c r="AT1420" s="29"/>
      <c r="AU1420" s="29"/>
      <c r="AV1420" s="26"/>
      <c r="AW1420" s="26"/>
      <c r="AX1420" s="26"/>
      <c r="AY1420" s="26"/>
      <c r="AZ1420" s="26"/>
      <c r="BA1420" s="26"/>
      <c r="BB1420" s="26"/>
      <c r="BC1420" s="26"/>
      <c r="BD1420" s="26"/>
      <c r="BE1420" s="26"/>
      <c r="BF1420" s="26"/>
      <c r="BG1420" s="26"/>
      <c r="BH1420" s="26"/>
      <c r="BI1420" s="26"/>
      <c r="BJ1420" s="26"/>
      <c r="BK1420" s="26"/>
    </row>
    <row r="1421" spans="1:63" x14ac:dyDescent="0.2">
      <c r="A1421" s="34">
        <f t="shared" si="352"/>
        <v>2023</v>
      </c>
      <c r="B1421" s="34">
        <f t="shared" si="353"/>
        <v>11</v>
      </c>
      <c r="C1421" s="34">
        <f t="shared" si="354"/>
        <v>20</v>
      </c>
      <c r="D1421" s="25">
        <v>45250</v>
      </c>
      <c r="E1421" s="20">
        <f t="shared" si="355"/>
        <v>0</v>
      </c>
      <c r="F1421" s="26">
        <f t="shared" si="356"/>
        <v>0</v>
      </c>
      <c r="G1421" s="26">
        <f t="shared" si="357"/>
        <v>0</v>
      </c>
      <c r="H1421" s="37">
        <f t="shared" si="358"/>
        <v>0</v>
      </c>
      <c r="I1421" s="26">
        <f t="shared" si="359"/>
        <v>0</v>
      </c>
      <c r="J1421" s="20">
        <f t="shared" si="360"/>
        <v>19800</v>
      </c>
      <c r="K1421" s="20">
        <f t="shared" si="361"/>
        <v>2000</v>
      </c>
      <c r="L1421" s="26">
        <v>1000</v>
      </c>
      <c r="M1421" s="26">
        <v>0</v>
      </c>
      <c r="N1421" s="26">
        <v>1000</v>
      </c>
      <c r="O1421" s="20">
        <f t="shared" si="362"/>
        <v>-2000</v>
      </c>
      <c r="P1421" s="20">
        <f t="shared" si="363"/>
        <v>17800</v>
      </c>
      <c r="Q1421" s="26">
        <v>500</v>
      </c>
      <c r="R1421" s="26">
        <v>5000</v>
      </c>
      <c r="S1421" s="26">
        <v>1000</v>
      </c>
      <c r="T1421" s="26">
        <v>500</v>
      </c>
      <c r="U1421" s="26">
        <v>2000</v>
      </c>
      <c r="V1421" s="26">
        <v>3000</v>
      </c>
      <c r="W1421" s="26">
        <v>0</v>
      </c>
      <c r="X1421" s="26">
        <v>5000</v>
      </c>
      <c r="Y1421" s="26">
        <v>800</v>
      </c>
      <c r="Z1421" s="20">
        <f t="shared" si="364"/>
        <v>-19800</v>
      </c>
      <c r="AA1421" s="26">
        <f t="shared" si="365"/>
        <v>15000</v>
      </c>
      <c r="AB1421" s="26">
        <v>0</v>
      </c>
      <c r="AC1421" s="26">
        <v>15000</v>
      </c>
      <c r="AD1421" s="26">
        <v>0</v>
      </c>
      <c r="AE1421" s="26">
        <v>0</v>
      </c>
      <c r="AF1421" s="26">
        <f t="shared" si="366"/>
        <v>-34800</v>
      </c>
      <c r="AG1421" s="27">
        <f>SUM($AF$2:AF1421)/SUM($AH$2:AH1421)</f>
        <v>-3.3839295774647886E-3</v>
      </c>
      <c r="AH1421" s="28">
        <v>10000000</v>
      </c>
      <c r="AI1421" s="26">
        <f t="shared" si="367"/>
        <v>0</v>
      </c>
      <c r="AJ1421" s="26"/>
      <c r="AK1421" s="26"/>
      <c r="AL1421" s="26"/>
      <c r="AM1421" s="26"/>
      <c r="AN1421" s="26"/>
      <c r="AO1421" s="26"/>
      <c r="AP1421" s="26"/>
      <c r="AQ1421" s="26"/>
      <c r="AR1421" s="26"/>
      <c r="AS1421" s="26"/>
      <c r="AT1421" s="29"/>
      <c r="AU1421" s="29"/>
      <c r="AV1421" s="26"/>
      <c r="AW1421" s="26"/>
      <c r="AX1421" s="26"/>
      <c r="AY1421" s="26"/>
      <c r="AZ1421" s="26"/>
      <c r="BA1421" s="26"/>
      <c r="BB1421" s="26"/>
      <c r="BC1421" s="26"/>
      <c r="BD1421" s="26"/>
      <c r="BE1421" s="26"/>
      <c r="BF1421" s="26"/>
      <c r="BG1421" s="26"/>
      <c r="BH1421" s="26"/>
      <c r="BI1421" s="26"/>
      <c r="BJ1421" s="26"/>
      <c r="BK1421" s="26"/>
    </row>
    <row r="1422" spans="1:63" x14ac:dyDescent="0.2">
      <c r="A1422" s="34">
        <f t="shared" si="352"/>
        <v>2023</v>
      </c>
      <c r="B1422" s="34">
        <f t="shared" si="353"/>
        <v>11</v>
      </c>
      <c r="C1422" s="34">
        <f t="shared" si="354"/>
        <v>21</v>
      </c>
      <c r="D1422" s="25">
        <v>45251</v>
      </c>
      <c r="E1422" s="20">
        <f t="shared" si="355"/>
        <v>0</v>
      </c>
      <c r="F1422" s="26">
        <f t="shared" si="356"/>
        <v>0</v>
      </c>
      <c r="G1422" s="26">
        <f t="shared" si="357"/>
        <v>0</v>
      </c>
      <c r="H1422" s="37">
        <f t="shared" si="358"/>
        <v>0</v>
      </c>
      <c r="I1422" s="26">
        <f t="shared" si="359"/>
        <v>0</v>
      </c>
      <c r="J1422" s="20">
        <f t="shared" si="360"/>
        <v>19800</v>
      </c>
      <c r="K1422" s="20">
        <f t="shared" si="361"/>
        <v>2000</v>
      </c>
      <c r="L1422" s="26">
        <v>1000</v>
      </c>
      <c r="M1422" s="26">
        <v>0</v>
      </c>
      <c r="N1422" s="26">
        <v>1000</v>
      </c>
      <c r="O1422" s="20">
        <f t="shared" si="362"/>
        <v>-2000</v>
      </c>
      <c r="P1422" s="20">
        <f t="shared" si="363"/>
        <v>17800</v>
      </c>
      <c r="Q1422" s="26">
        <v>500</v>
      </c>
      <c r="R1422" s="26">
        <v>5000</v>
      </c>
      <c r="S1422" s="26">
        <v>1000</v>
      </c>
      <c r="T1422" s="26">
        <v>500</v>
      </c>
      <c r="U1422" s="26">
        <v>2000</v>
      </c>
      <c r="V1422" s="26">
        <v>3000</v>
      </c>
      <c r="W1422" s="26">
        <v>0</v>
      </c>
      <c r="X1422" s="26">
        <v>5000</v>
      </c>
      <c r="Y1422" s="26">
        <v>800</v>
      </c>
      <c r="Z1422" s="20">
        <f t="shared" si="364"/>
        <v>-19800</v>
      </c>
      <c r="AA1422" s="26">
        <f t="shared" si="365"/>
        <v>15000</v>
      </c>
      <c r="AB1422" s="26">
        <v>0</v>
      </c>
      <c r="AC1422" s="26">
        <v>15000</v>
      </c>
      <c r="AD1422" s="26">
        <v>0</v>
      </c>
      <c r="AE1422" s="26">
        <v>0</v>
      </c>
      <c r="AF1422" s="26">
        <f t="shared" si="366"/>
        <v>-34800</v>
      </c>
      <c r="AG1422" s="27">
        <f>SUM($AF$2:AF1422)/SUM($AH$2:AH1422)</f>
        <v>-3.383997185080929E-3</v>
      </c>
      <c r="AH1422" s="28">
        <v>10000000</v>
      </c>
      <c r="AI1422" s="26">
        <f t="shared" si="367"/>
        <v>0</v>
      </c>
      <c r="AJ1422" s="26"/>
      <c r="AK1422" s="26"/>
      <c r="AL1422" s="26"/>
      <c r="AM1422" s="26"/>
      <c r="AN1422" s="26"/>
      <c r="AO1422" s="26"/>
      <c r="AP1422" s="26"/>
      <c r="AQ1422" s="26"/>
      <c r="AR1422" s="26"/>
      <c r="AS1422" s="26"/>
      <c r="AT1422" s="29"/>
      <c r="AU1422" s="29"/>
      <c r="AV1422" s="26"/>
      <c r="AW1422" s="26"/>
      <c r="AX1422" s="26"/>
      <c r="AY1422" s="26"/>
      <c r="AZ1422" s="26"/>
      <c r="BA1422" s="26"/>
      <c r="BB1422" s="26"/>
      <c r="BC1422" s="26"/>
      <c r="BD1422" s="26"/>
      <c r="BE1422" s="26"/>
      <c r="BF1422" s="26"/>
      <c r="BG1422" s="26"/>
      <c r="BH1422" s="26"/>
      <c r="BI1422" s="26"/>
      <c r="BJ1422" s="26"/>
      <c r="BK1422" s="26"/>
    </row>
    <row r="1423" spans="1:63" x14ac:dyDescent="0.2">
      <c r="A1423" s="34">
        <f t="shared" si="352"/>
        <v>2023</v>
      </c>
      <c r="B1423" s="34">
        <f t="shared" si="353"/>
        <v>11</v>
      </c>
      <c r="C1423" s="34">
        <f t="shared" si="354"/>
        <v>22</v>
      </c>
      <c r="D1423" s="25">
        <v>45252</v>
      </c>
      <c r="E1423" s="20">
        <f t="shared" si="355"/>
        <v>0</v>
      </c>
      <c r="F1423" s="26">
        <f t="shared" si="356"/>
        <v>0</v>
      </c>
      <c r="G1423" s="26">
        <f t="shared" si="357"/>
        <v>0</v>
      </c>
      <c r="H1423" s="37">
        <f t="shared" si="358"/>
        <v>0</v>
      </c>
      <c r="I1423" s="26">
        <f t="shared" si="359"/>
        <v>0</v>
      </c>
      <c r="J1423" s="20">
        <f t="shared" si="360"/>
        <v>19800</v>
      </c>
      <c r="K1423" s="20">
        <f t="shared" si="361"/>
        <v>2000</v>
      </c>
      <c r="L1423" s="26">
        <v>1000</v>
      </c>
      <c r="M1423" s="26">
        <v>0</v>
      </c>
      <c r="N1423" s="26">
        <v>1000</v>
      </c>
      <c r="O1423" s="20">
        <f t="shared" si="362"/>
        <v>-2000</v>
      </c>
      <c r="P1423" s="20">
        <f t="shared" si="363"/>
        <v>17800</v>
      </c>
      <c r="Q1423" s="26">
        <v>500</v>
      </c>
      <c r="R1423" s="26">
        <v>5000</v>
      </c>
      <c r="S1423" s="26">
        <v>1000</v>
      </c>
      <c r="T1423" s="26">
        <v>500</v>
      </c>
      <c r="U1423" s="26">
        <v>2000</v>
      </c>
      <c r="V1423" s="26">
        <v>3000</v>
      </c>
      <c r="W1423" s="26">
        <v>0</v>
      </c>
      <c r="X1423" s="26">
        <v>5000</v>
      </c>
      <c r="Y1423" s="26">
        <v>800</v>
      </c>
      <c r="Z1423" s="20">
        <f t="shared" si="364"/>
        <v>-19800</v>
      </c>
      <c r="AA1423" s="26">
        <f t="shared" si="365"/>
        <v>15000</v>
      </c>
      <c r="AB1423" s="26">
        <v>0</v>
      </c>
      <c r="AC1423" s="26">
        <v>15000</v>
      </c>
      <c r="AD1423" s="26">
        <v>0</v>
      </c>
      <c r="AE1423" s="26">
        <v>0</v>
      </c>
      <c r="AF1423" s="26">
        <f t="shared" si="366"/>
        <v>-34800</v>
      </c>
      <c r="AG1423" s="27">
        <f>SUM($AF$2:AF1423)/SUM($AH$2:AH1423)</f>
        <v>-3.3840646976090014E-3</v>
      </c>
      <c r="AH1423" s="28">
        <v>10000000</v>
      </c>
      <c r="AI1423" s="26">
        <f t="shared" si="367"/>
        <v>0</v>
      </c>
      <c r="AJ1423" s="26"/>
      <c r="AK1423" s="26"/>
      <c r="AL1423" s="26"/>
      <c r="AM1423" s="26"/>
      <c r="AN1423" s="26"/>
      <c r="AO1423" s="26"/>
      <c r="AP1423" s="26"/>
      <c r="AQ1423" s="26"/>
      <c r="AR1423" s="26"/>
      <c r="AS1423" s="26"/>
      <c r="AT1423" s="29"/>
      <c r="AU1423" s="29"/>
      <c r="AV1423" s="26"/>
      <c r="AW1423" s="26"/>
      <c r="AX1423" s="26"/>
      <c r="AY1423" s="26"/>
      <c r="AZ1423" s="26"/>
      <c r="BA1423" s="26"/>
      <c r="BB1423" s="26"/>
      <c r="BC1423" s="26"/>
      <c r="BD1423" s="26"/>
      <c r="BE1423" s="26"/>
      <c r="BF1423" s="26"/>
      <c r="BG1423" s="26"/>
      <c r="BH1423" s="26"/>
      <c r="BI1423" s="26"/>
      <c r="BJ1423" s="26"/>
      <c r="BK1423" s="26"/>
    </row>
    <row r="1424" spans="1:63" x14ac:dyDescent="0.2">
      <c r="A1424" s="34">
        <f t="shared" si="352"/>
        <v>2023</v>
      </c>
      <c r="B1424" s="34">
        <f t="shared" si="353"/>
        <v>11</v>
      </c>
      <c r="C1424" s="34">
        <f t="shared" si="354"/>
        <v>23</v>
      </c>
      <c r="D1424" s="25">
        <v>45253</v>
      </c>
      <c r="E1424" s="20">
        <f t="shared" si="355"/>
        <v>0</v>
      </c>
      <c r="F1424" s="26">
        <f t="shared" si="356"/>
        <v>0</v>
      </c>
      <c r="G1424" s="26">
        <f t="shared" si="357"/>
        <v>0</v>
      </c>
      <c r="H1424" s="37">
        <f t="shared" si="358"/>
        <v>0</v>
      </c>
      <c r="I1424" s="26">
        <f t="shared" si="359"/>
        <v>0</v>
      </c>
      <c r="J1424" s="20">
        <f t="shared" si="360"/>
        <v>19800</v>
      </c>
      <c r="K1424" s="20">
        <f t="shared" si="361"/>
        <v>2000</v>
      </c>
      <c r="L1424" s="26">
        <v>1000</v>
      </c>
      <c r="M1424" s="26">
        <v>0</v>
      </c>
      <c r="N1424" s="26">
        <v>1000</v>
      </c>
      <c r="O1424" s="20">
        <f t="shared" si="362"/>
        <v>-2000</v>
      </c>
      <c r="P1424" s="20">
        <f t="shared" si="363"/>
        <v>17800</v>
      </c>
      <c r="Q1424" s="26">
        <v>500</v>
      </c>
      <c r="R1424" s="26">
        <v>5000</v>
      </c>
      <c r="S1424" s="26">
        <v>1000</v>
      </c>
      <c r="T1424" s="26">
        <v>500</v>
      </c>
      <c r="U1424" s="26">
        <v>2000</v>
      </c>
      <c r="V1424" s="26">
        <v>3000</v>
      </c>
      <c r="W1424" s="26">
        <v>0</v>
      </c>
      <c r="X1424" s="26">
        <v>5000</v>
      </c>
      <c r="Y1424" s="26">
        <v>800</v>
      </c>
      <c r="Z1424" s="20">
        <f t="shared" si="364"/>
        <v>-19800</v>
      </c>
      <c r="AA1424" s="26">
        <f t="shared" si="365"/>
        <v>15000</v>
      </c>
      <c r="AB1424" s="26">
        <v>0</v>
      </c>
      <c r="AC1424" s="26">
        <v>15000</v>
      </c>
      <c r="AD1424" s="26">
        <v>0</v>
      </c>
      <c r="AE1424" s="26">
        <v>0</v>
      </c>
      <c r="AF1424" s="26">
        <f t="shared" si="366"/>
        <v>-34800</v>
      </c>
      <c r="AG1424" s="27">
        <f>SUM($AF$2:AF1424)/SUM($AH$2:AH1424)</f>
        <v>-3.3841321152494729E-3</v>
      </c>
      <c r="AH1424" s="28">
        <v>10000000</v>
      </c>
      <c r="AI1424" s="26">
        <f t="shared" si="367"/>
        <v>0</v>
      </c>
      <c r="AJ1424" s="26"/>
      <c r="AK1424" s="26"/>
      <c r="AL1424" s="26"/>
      <c r="AM1424" s="26"/>
      <c r="AN1424" s="26"/>
      <c r="AO1424" s="26"/>
      <c r="AP1424" s="26"/>
      <c r="AQ1424" s="26"/>
      <c r="AR1424" s="26"/>
      <c r="AS1424" s="26"/>
      <c r="AT1424" s="29"/>
      <c r="AU1424" s="29"/>
      <c r="AV1424" s="26"/>
      <c r="AW1424" s="26"/>
      <c r="AX1424" s="26"/>
      <c r="AY1424" s="26"/>
      <c r="AZ1424" s="26"/>
      <c r="BA1424" s="26"/>
      <c r="BB1424" s="26"/>
      <c r="BC1424" s="26"/>
      <c r="BD1424" s="26"/>
      <c r="BE1424" s="26"/>
      <c r="BF1424" s="26"/>
      <c r="BG1424" s="26"/>
      <c r="BH1424" s="26"/>
      <c r="BI1424" s="26"/>
      <c r="BJ1424" s="26"/>
      <c r="BK1424" s="26"/>
    </row>
    <row r="1425" spans="1:63" x14ac:dyDescent="0.2">
      <c r="A1425" s="34">
        <f t="shared" si="352"/>
        <v>2023</v>
      </c>
      <c r="B1425" s="34">
        <f t="shared" si="353"/>
        <v>11</v>
      </c>
      <c r="C1425" s="34">
        <f t="shared" si="354"/>
        <v>24</v>
      </c>
      <c r="D1425" s="25">
        <v>45254</v>
      </c>
      <c r="E1425" s="20">
        <f t="shared" si="355"/>
        <v>0</v>
      </c>
      <c r="F1425" s="26">
        <f t="shared" si="356"/>
        <v>0</v>
      </c>
      <c r="G1425" s="26">
        <f t="shared" si="357"/>
        <v>0</v>
      </c>
      <c r="H1425" s="37">
        <f t="shared" si="358"/>
        <v>0</v>
      </c>
      <c r="I1425" s="26">
        <f t="shared" si="359"/>
        <v>0</v>
      </c>
      <c r="J1425" s="20">
        <f t="shared" si="360"/>
        <v>19800</v>
      </c>
      <c r="K1425" s="20">
        <f t="shared" si="361"/>
        <v>2000</v>
      </c>
      <c r="L1425" s="26">
        <v>1000</v>
      </c>
      <c r="M1425" s="26">
        <v>0</v>
      </c>
      <c r="N1425" s="26">
        <v>1000</v>
      </c>
      <c r="O1425" s="20">
        <f t="shared" si="362"/>
        <v>-2000</v>
      </c>
      <c r="P1425" s="20">
        <f t="shared" si="363"/>
        <v>17800</v>
      </c>
      <c r="Q1425" s="26">
        <v>500</v>
      </c>
      <c r="R1425" s="26">
        <v>5000</v>
      </c>
      <c r="S1425" s="26">
        <v>1000</v>
      </c>
      <c r="T1425" s="26">
        <v>500</v>
      </c>
      <c r="U1425" s="26">
        <v>2000</v>
      </c>
      <c r="V1425" s="26">
        <v>3000</v>
      </c>
      <c r="W1425" s="26">
        <v>0</v>
      </c>
      <c r="X1425" s="26">
        <v>5000</v>
      </c>
      <c r="Y1425" s="26">
        <v>800</v>
      </c>
      <c r="Z1425" s="20">
        <f t="shared" si="364"/>
        <v>-19800</v>
      </c>
      <c r="AA1425" s="26">
        <f t="shared" si="365"/>
        <v>15000</v>
      </c>
      <c r="AB1425" s="26">
        <v>0</v>
      </c>
      <c r="AC1425" s="26">
        <v>15000</v>
      </c>
      <c r="AD1425" s="26">
        <v>0</v>
      </c>
      <c r="AE1425" s="26">
        <v>0</v>
      </c>
      <c r="AF1425" s="26">
        <f t="shared" si="366"/>
        <v>-34800</v>
      </c>
      <c r="AG1425" s="27">
        <f>SUM($AF$2:AF1425)/SUM($AH$2:AH1425)</f>
        <v>-3.3841994382022471E-3</v>
      </c>
      <c r="AH1425" s="28">
        <v>10000000</v>
      </c>
      <c r="AI1425" s="26">
        <f t="shared" si="367"/>
        <v>0</v>
      </c>
      <c r="AJ1425" s="26"/>
      <c r="AK1425" s="26"/>
      <c r="AL1425" s="26"/>
      <c r="AM1425" s="26"/>
      <c r="AN1425" s="26"/>
      <c r="AO1425" s="26"/>
      <c r="AP1425" s="26"/>
      <c r="AQ1425" s="26"/>
      <c r="AR1425" s="26"/>
      <c r="AS1425" s="26"/>
      <c r="AT1425" s="29"/>
      <c r="AU1425" s="29"/>
      <c r="AV1425" s="26"/>
      <c r="AW1425" s="26"/>
      <c r="AX1425" s="26"/>
      <c r="AY1425" s="26"/>
      <c r="AZ1425" s="26"/>
      <c r="BA1425" s="26"/>
      <c r="BB1425" s="26"/>
      <c r="BC1425" s="26"/>
      <c r="BD1425" s="26"/>
      <c r="BE1425" s="26"/>
      <c r="BF1425" s="26"/>
      <c r="BG1425" s="26"/>
      <c r="BH1425" s="26"/>
      <c r="BI1425" s="26"/>
      <c r="BJ1425" s="26"/>
      <c r="BK1425" s="26"/>
    </row>
    <row r="1426" spans="1:63" x14ac:dyDescent="0.2">
      <c r="A1426" s="34">
        <f t="shared" si="352"/>
        <v>2023</v>
      </c>
      <c r="B1426" s="34">
        <f t="shared" si="353"/>
        <v>11</v>
      </c>
      <c r="C1426" s="34">
        <f t="shared" si="354"/>
        <v>25</v>
      </c>
      <c r="D1426" s="25">
        <v>45255</v>
      </c>
      <c r="E1426" s="20">
        <f t="shared" si="355"/>
        <v>0</v>
      </c>
      <c r="F1426" s="26">
        <f t="shared" si="356"/>
        <v>0</v>
      </c>
      <c r="G1426" s="26">
        <f t="shared" si="357"/>
        <v>0</v>
      </c>
      <c r="H1426" s="37">
        <f t="shared" si="358"/>
        <v>0</v>
      </c>
      <c r="I1426" s="26">
        <f t="shared" si="359"/>
        <v>0</v>
      </c>
      <c r="J1426" s="20">
        <f t="shared" si="360"/>
        <v>19800</v>
      </c>
      <c r="K1426" s="20">
        <f t="shared" si="361"/>
        <v>2000</v>
      </c>
      <c r="L1426" s="26">
        <v>1000</v>
      </c>
      <c r="M1426" s="26">
        <v>0</v>
      </c>
      <c r="N1426" s="26">
        <v>1000</v>
      </c>
      <c r="O1426" s="20">
        <f t="shared" si="362"/>
        <v>-2000</v>
      </c>
      <c r="P1426" s="20">
        <f t="shared" si="363"/>
        <v>17800</v>
      </c>
      <c r="Q1426" s="26">
        <v>500</v>
      </c>
      <c r="R1426" s="26">
        <v>5000</v>
      </c>
      <c r="S1426" s="26">
        <v>1000</v>
      </c>
      <c r="T1426" s="26">
        <v>500</v>
      </c>
      <c r="U1426" s="26">
        <v>2000</v>
      </c>
      <c r="V1426" s="26">
        <v>3000</v>
      </c>
      <c r="W1426" s="26">
        <v>0</v>
      </c>
      <c r="X1426" s="26">
        <v>5000</v>
      </c>
      <c r="Y1426" s="26">
        <v>800</v>
      </c>
      <c r="Z1426" s="20">
        <f t="shared" si="364"/>
        <v>-19800</v>
      </c>
      <c r="AA1426" s="26">
        <f t="shared" si="365"/>
        <v>15000</v>
      </c>
      <c r="AB1426" s="26">
        <v>0</v>
      </c>
      <c r="AC1426" s="26">
        <v>15000</v>
      </c>
      <c r="AD1426" s="26">
        <v>0</v>
      </c>
      <c r="AE1426" s="26">
        <v>0</v>
      </c>
      <c r="AF1426" s="26">
        <f t="shared" si="366"/>
        <v>-34800</v>
      </c>
      <c r="AG1426" s="27">
        <f>SUM($AF$2:AF1426)/SUM($AH$2:AH1426)</f>
        <v>-3.3842666666666667E-3</v>
      </c>
      <c r="AH1426" s="28">
        <v>10000000</v>
      </c>
      <c r="AI1426" s="26">
        <f t="shared" si="367"/>
        <v>0</v>
      </c>
      <c r="AJ1426" s="26"/>
      <c r="AK1426" s="26"/>
      <c r="AL1426" s="26"/>
      <c r="AM1426" s="26"/>
      <c r="AN1426" s="26"/>
      <c r="AO1426" s="26"/>
      <c r="AP1426" s="26"/>
      <c r="AQ1426" s="26"/>
      <c r="AR1426" s="26"/>
      <c r="AS1426" s="26"/>
      <c r="AT1426" s="29"/>
      <c r="AU1426" s="29"/>
      <c r="AV1426" s="26"/>
      <c r="AW1426" s="26"/>
      <c r="AX1426" s="26"/>
      <c r="AY1426" s="26"/>
      <c r="AZ1426" s="26"/>
      <c r="BA1426" s="26"/>
      <c r="BB1426" s="26"/>
      <c r="BC1426" s="26"/>
      <c r="BD1426" s="26"/>
      <c r="BE1426" s="26"/>
      <c r="BF1426" s="26"/>
      <c r="BG1426" s="26"/>
      <c r="BH1426" s="26"/>
      <c r="BI1426" s="26"/>
      <c r="BJ1426" s="26"/>
      <c r="BK1426" s="26"/>
    </row>
    <row r="1427" spans="1:63" x14ac:dyDescent="0.2">
      <c r="A1427" s="34">
        <f t="shared" si="352"/>
        <v>2023</v>
      </c>
      <c r="B1427" s="34">
        <f t="shared" si="353"/>
        <v>11</v>
      </c>
      <c r="C1427" s="34">
        <f t="shared" si="354"/>
        <v>26</v>
      </c>
      <c r="D1427" s="25">
        <v>45256</v>
      </c>
      <c r="E1427" s="20">
        <f t="shared" si="355"/>
        <v>0</v>
      </c>
      <c r="F1427" s="26">
        <f t="shared" si="356"/>
        <v>0</v>
      </c>
      <c r="G1427" s="26">
        <f t="shared" si="357"/>
        <v>0</v>
      </c>
      <c r="H1427" s="37">
        <f t="shared" si="358"/>
        <v>0</v>
      </c>
      <c r="I1427" s="26">
        <f t="shared" si="359"/>
        <v>0</v>
      </c>
      <c r="J1427" s="20">
        <f t="shared" si="360"/>
        <v>19800</v>
      </c>
      <c r="K1427" s="20">
        <f t="shared" si="361"/>
        <v>2000</v>
      </c>
      <c r="L1427" s="26">
        <v>1000</v>
      </c>
      <c r="M1427" s="26">
        <v>0</v>
      </c>
      <c r="N1427" s="26">
        <v>1000</v>
      </c>
      <c r="O1427" s="20">
        <f t="shared" si="362"/>
        <v>-2000</v>
      </c>
      <c r="P1427" s="20">
        <f t="shared" si="363"/>
        <v>17800</v>
      </c>
      <c r="Q1427" s="26">
        <v>500</v>
      </c>
      <c r="R1427" s="26">
        <v>5000</v>
      </c>
      <c r="S1427" s="26">
        <v>1000</v>
      </c>
      <c r="T1427" s="26">
        <v>500</v>
      </c>
      <c r="U1427" s="26">
        <v>2000</v>
      </c>
      <c r="V1427" s="26">
        <v>3000</v>
      </c>
      <c r="W1427" s="26">
        <v>0</v>
      </c>
      <c r="X1427" s="26">
        <v>5000</v>
      </c>
      <c r="Y1427" s="26">
        <v>800</v>
      </c>
      <c r="Z1427" s="20">
        <f t="shared" si="364"/>
        <v>-19800</v>
      </c>
      <c r="AA1427" s="26">
        <f t="shared" si="365"/>
        <v>15000</v>
      </c>
      <c r="AB1427" s="26">
        <v>0</v>
      </c>
      <c r="AC1427" s="26">
        <v>15000</v>
      </c>
      <c r="AD1427" s="26">
        <v>0</v>
      </c>
      <c r="AE1427" s="26">
        <v>0</v>
      </c>
      <c r="AF1427" s="26">
        <f t="shared" si="366"/>
        <v>-34800</v>
      </c>
      <c r="AG1427" s="27">
        <f>SUM($AF$2:AF1427)/SUM($AH$2:AH1427)</f>
        <v>-3.3843338008415149E-3</v>
      </c>
      <c r="AH1427" s="28">
        <v>10000000</v>
      </c>
      <c r="AI1427" s="26">
        <f t="shared" si="367"/>
        <v>0</v>
      </c>
      <c r="AJ1427" s="26"/>
      <c r="AK1427" s="26"/>
      <c r="AL1427" s="26"/>
      <c r="AM1427" s="26"/>
      <c r="AN1427" s="26"/>
      <c r="AO1427" s="26"/>
      <c r="AP1427" s="26"/>
      <c r="AQ1427" s="26"/>
      <c r="AR1427" s="26"/>
      <c r="AS1427" s="26"/>
      <c r="AT1427" s="29"/>
      <c r="AU1427" s="29"/>
      <c r="AV1427" s="26"/>
      <c r="AW1427" s="26"/>
      <c r="AX1427" s="26"/>
      <c r="AY1427" s="26"/>
      <c r="AZ1427" s="26"/>
      <c r="BA1427" s="26"/>
      <c r="BB1427" s="26"/>
      <c r="BC1427" s="26"/>
      <c r="BD1427" s="26"/>
      <c r="BE1427" s="26"/>
      <c r="BF1427" s="26"/>
      <c r="BG1427" s="26"/>
      <c r="BH1427" s="26"/>
      <c r="BI1427" s="26"/>
      <c r="BJ1427" s="26"/>
      <c r="BK1427" s="26"/>
    </row>
    <row r="1428" spans="1:63" x14ac:dyDescent="0.2">
      <c r="A1428" s="34">
        <f t="shared" si="352"/>
        <v>2023</v>
      </c>
      <c r="B1428" s="34">
        <f t="shared" si="353"/>
        <v>11</v>
      </c>
      <c r="C1428" s="34">
        <f t="shared" si="354"/>
        <v>27</v>
      </c>
      <c r="D1428" s="25">
        <v>45257</v>
      </c>
      <c r="E1428" s="20">
        <f t="shared" si="355"/>
        <v>0</v>
      </c>
      <c r="F1428" s="26">
        <f t="shared" si="356"/>
        <v>0</v>
      </c>
      <c r="G1428" s="26">
        <f t="shared" si="357"/>
        <v>0</v>
      </c>
      <c r="H1428" s="37">
        <f t="shared" si="358"/>
        <v>0</v>
      </c>
      <c r="I1428" s="26">
        <f t="shared" si="359"/>
        <v>0</v>
      </c>
      <c r="J1428" s="20">
        <f t="shared" si="360"/>
        <v>19800</v>
      </c>
      <c r="K1428" s="20">
        <f t="shared" si="361"/>
        <v>2000</v>
      </c>
      <c r="L1428" s="26">
        <v>1000</v>
      </c>
      <c r="M1428" s="26">
        <v>0</v>
      </c>
      <c r="N1428" s="26">
        <v>1000</v>
      </c>
      <c r="O1428" s="20">
        <f t="shared" si="362"/>
        <v>-2000</v>
      </c>
      <c r="P1428" s="20">
        <f t="shared" si="363"/>
        <v>17800</v>
      </c>
      <c r="Q1428" s="26">
        <v>500</v>
      </c>
      <c r="R1428" s="26">
        <v>5000</v>
      </c>
      <c r="S1428" s="26">
        <v>1000</v>
      </c>
      <c r="T1428" s="26">
        <v>500</v>
      </c>
      <c r="U1428" s="26">
        <v>2000</v>
      </c>
      <c r="V1428" s="26">
        <v>3000</v>
      </c>
      <c r="W1428" s="26">
        <v>0</v>
      </c>
      <c r="X1428" s="26">
        <v>5000</v>
      </c>
      <c r="Y1428" s="26">
        <v>800</v>
      </c>
      <c r="Z1428" s="20">
        <f t="shared" si="364"/>
        <v>-19800</v>
      </c>
      <c r="AA1428" s="26">
        <f t="shared" si="365"/>
        <v>15000</v>
      </c>
      <c r="AB1428" s="26">
        <v>0</v>
      </c>
      <c r="AC1428" s="26">
        <v>15000</v>
      </c>
      <c r="AD1428" s="26">
        <v>0</v>
      </c>
      <c r="AE1428" s="26">
        <v>0</v>
      </c>
      <c r="AF1428" s="26">
        <f t="shared" si="366"/>
        <v>-34800</v>
      </c>
      <c r="AG1428" s="27">
        <f>SUM($AF$2:AF1428)/SUM($AH$2:AH1428)</f>
        <v>-3.3844008409250176E-3</v>
      </c>
      <c r="AH1428" s="28">
        <v>10000000</v>
      </c>
      <c r="AI1428" s="26">
        <f t="shared" si="367"/>
        <v>0</v>
      </c>
      <c r="AJ1428" s="26"/>
      <c r="AK1428" s="26"/>
      <c r="AL1428" s="26"/>
      <c r="AM1428" s="26"/>
      <c r="AN1428" s="26"/>
      <c r="AO1428" s="26"/>
      <c r="AP1428" s="26"/>
      <c r="AQ1428" s="26"/>
      <c r="AR1428" s="26"/>
      <c r="AS1428" s="26"/>
      <c r="AT1428" s="29"/>
      <c r="AU1428" s="29"/>
      <c r="AV1428" s="26"/>
      <c r="AW1428" s="26"/>
      <c r="AX1428" s="26"/>
      <c r="AY1428" s="26"/>
      <c r="AZ1428" s="26"/>
      <c r="BA1428" s="26"/>
      <c r="BB1428" s="26"/>
      <c r="BC1428" s="26"/>
      <c r="BD1428" s="26"/>
      <c r="BE1428" s="26"/>
      <c r="BF1428" s="26"/>
      <c r="BG1428" s="26"/>
      <c r="BH1428" s="26"/>
      <c r="BI1428" s="26"/>
      <c r="BJ1428" s="26"/>
      <c r="BK1428" s="26"/>
    </row>
    <row r="1429" spans="1:63" x14ac:dyDescent="0.2">
      <c r="A1429" s="34">
        <f t="shared" si="352"/>
        <v>2023</v>
      </c>
      <c r="B1429" s="34">
        <f t="shared" si="353"/>
        <v>11</v>
      </c>
      <c r="C1429" s="34">
        <f t="shared" si="354"/>
        <v>28</v>
      </c>
      <c r="D1429" s="25">
        <v>45258</v>
      </c>
      <c r="E1429" s="20">
        <f t="shared" si="355"/>
        <v>0</v>
      </c>
      <c r="F1429" s="26">
        <f t="shared" si="356"/>
        <v>0</v>
      </c>
      <c r="G1429" s="26">
        <f t="shared" si="357"/>
        <v>0</v>
      </c>
      <c r="H1429" s="37">
        <f t="shared" si="358"/>
        <v>0</v>
      </c>
      <c r="I1429" s="26">
        <f t="shared" si="359"/>
        <v>0</v>
      </c>
      <c r="J1429" s="20">
        <f t="shared" si="360"/>
        <v>19800</v>
      </c>
      <c r="K1429" s="20">
        <f t="shared" si="361"/>
        <v>2000</v>
      </c>
      <c r="L1429" s="26">
        <v>1000</v>
      </c>
      <c r="M1429" s="26">
        <v>0</v>
      </c>
      <c r="N1429" s="26">
        <v>1000</v>
      </c>
      <c r="O1429" s="20">
        <f t="shared" si="362"/>
        <v>-2000</v>
      </c>
      <c r="P1429" s="20">
        <f t="shared" si="363"/>
        <v>17800</v>
      </c>
      <c r="Q1429" s="26">
        <v>500</v>
      </c>
      <c r="R1429" s="26">
        <v>5000</v>
      </c>
      <c r="S1429" s="26">
        <v>1000</v>
      </c>
      <c r="T1429" s="26">
        <v>500</v>
      </c>
      <c r="U1429" s="26">
        <v>2000</v>
      </c>
      <c r="V1429" s="26">
        <v>3000</v>
      </c>
      <c r="W1429" s="26">
        <v>0</v>
      </c>
      <c r="X1429" s="26">
        <v>5000</v>
      </c>
      <c r="Y1429" s="26">
        <v>800</v>
      </c>
      <c r="Z1429" s="20">
        <f t="shared" si="364"/>
        <v>-19800</v>
      </c>
      <c r="AA1429" s="26">
        <f t="shared" si="365"/>
        <v>15000</v>
      </c>
      <c r="AB1429" s="26">
        <v>0</v>
      </c>
      <c r="AC1429" s="26">
        <v>15000</v>
      </c>
      <c r="AD1429" s="26">
        <v>0</v>
      </c>
      <c r="AE1429" s="26">
        <v>0</v>
      </c>
      <c r="AF1429" s="26">
        <f t="shared" si="366"/>
        <v>-34800</v>
      </c>
      <c r="AG1429" s="27">
        <f>SUM($AF$2:AF1429)/SUM($AH$2:AH1429)</f>
        <v>-3.3844677871148459E-3</v>
      </c>
      <c r="AH1429" s="28">
        <v>10000000</v>
      </c>
      <c r="AI1429" s="26">
        <f t="shared" si="367"/>
        <v>0</v>
      </c>
      <c r="AJ1429" s="26"/>
      <c r="AK1429" s="26"/>
      <c r="AL1429" s="26"/>
      <c r="AM1429" s="26"/>
      <c r="AN1429" s="26"/>
      <c r="AO1429" s="26"/>
      <c r="AP1429" s="26"/>
      <c r="AQ1429" s="26"/>
      <c r="AR1429" s="26"/>
      <c r="AS1429" s="26"/>
      <c r="AT1429" s="29"/>
      <c r="AU1429" s="29"/>
      <c r="AV1429" s="26"/>
      <c r="AW1429" s="26"/>
      <c r="AX1429" s="26"/>
      <c r="AY1429" s="26"/>
      <c r="AZ1429" s="26"/>
      <c r="BA1429" s="26"/>
      <c r="BB1429" s="26"/>
      <c r="BC1429" s="26"/>
      <c r="BD1429" s="26"/>
      <c r="BE1429" s="26"/>
      <c r="BF1429" s="26"/>
      <c r="BG1429" s="26"/>
      <c r="BH1429" s="26"/>
      <c r="BI1429" s="26"/>
      <c r="BJ1429" s="26"/>
      <c r="BK1429" s="26"/>
    </row>
    <row r="1430" spans="1:63" x14ac:dyDescent="0.2">
      <c r="A1430" s="34">
        <f t="shared" si="352"/>
        <v>2023</v>
      </c>
      <c r="B1430" s="34">
        <f t="shared" si="353"/>
        <v>11</v>
      </c>
      <c r="C1430" s="34">
        <f t="shared" si="354"/>
        <v>29</v>
      </c>
      <c r="D1430" s="25">
        <v>45259</v>
      </c>
      <c r="E1430" s="20">
        <f t="shared" si="355"/>
        <v>0</v>
      </c>
      <c r="F1430" s="26">
        <f t="shared" si="356"/>
        <v>0</v>
      </c>
      <c r="G1430" s="26">
        <f t="shared" si="357"/>
        <v>0</v>
      </c>
      <c r="H1430" s="37">
        <f t="shared" si="358"/>
        <v>0</v>
      </c>
      <c r="I1430" s="26">
        <f t="shared" si="359"/>
        <v>0</v>
      </c>
      <c r="J1430" s="20">
        <f t="shared" si="360"/>
        <v>19800</v>
      </c>
      <c r="K1430" s="20">
        <f t="shared" si="361"/>
        <v>2000</v>
      </c>
      <c r="L1430" s="26">
        <v>1000</v>
      </c>
      <c r="M1430" s="26">
        <v>0</v>
      </c>
      <c r="N1430" s="26">
        <v>1000</v>
      </c>
      <c r="O1430" s="20">
        <f t="shared" si="362"/>
        <v>-2000</v>
      </c>
      <c r="P1430" s="20">
        <f t="shared" si="363"/>
        <v>17800</v>
      </c>
      <c r="Q1430" s="26">
        <v>500</v>
      </c>
      <c r="R1430" s="26">
        <v>5000</v>
      </c>
      <c r="S1430" s="26">
        <v>1000</v>
      </c>
      <c r="T1430" s="26">
        <v>500</v>
      </c>
      <c r="U1430" s="26">
        <v>2000</v>
      </c>
      <c r="V1430" s="26">
        <v>3000</v>
      </c>
      <c r="W1430" s="26">
        <v>0</v>
      </c>
      <c r="X1430" s="26">
        <v>5000</v>
      </c>
      <c r="Y1430" s="26">
        <v>800</v>
      </c>
      <c r="Z1430" s="20">
        <f t="shared" si="364"/>
        <v>-19800</v>
      </c>
      <c r="AA1430" s="26">
        <f t="shared" si="365"/>
        <v>15000</v>
      </c>
      <c r="AB1430" s="26">
        <v>0</v>
      </c>
      <c r="AC1430" s="26">
        <v>15000</v>
      </c>
      <c r="AD1430" s="26">
        <v>0</v>
      </c>
      <c r="AE1430" s="26">
        <v>0</v>
      </c>
      <c r="AF1430" s="26">
        <f t="shared" si="366"/>
        <v>-34800</v>
      </c>
      <c r="AG1430" s="27">
        <f>SUM($AF$2:AF1430)/SUM($AH$2:AH1430)</f>
        <v>-3.3845346396081176E-3</v>
      </c>
      <c r="AH1430" s="28">
        <v>10000000</v>
      </c>
      <c r="AI1430" s="26">
        <f t="shared" si="367"/>
        <v>0</v>
      </c>
      <c r="AJ1430" s="26"/>
      <c r="AK1430" s="26"/>
      <c r="AL1430" s="26"/>
      <c r="AM1430" s="26"/>
      <c r="AN1430" s="26"/>
      <c r="AO1430" s="26"/>
      <c r="AP1430" s="26"/>
      <c r="AQ1430" s="26"/>
      <c r="AR1430" s="26"/>
      <c r="AS1430" s="26"/>
      <c r="AT1430" s="29"/>
      <c r="AU1430" s="29"/>
      <c r="AV1430" s="26"/>
      <c r="AW1430" s="26"/>
      <c r="AX1430" s="26"/>
      <c r="AY1430" s="26"/>
      <c r="AZ1430" s="26"/>
      <c r="BA1430" s="26"/>
      <c r="BB1430" s="26"/>
      <c r="BC1430" s="26"/>
      <c r="BD1430" s="26"/>
      <c r="BE1430" s="26"/>
      <c r="BF1430" s="26"/>
      <c r="BG1430" s="26"/>
      <c r="BH1430" s="26"/>
      <c r="BI1430" s="26"/>
      <c r="BJ1430" s="26"/>
      <c r="BK1430" s="26"/>
    </row>
    <row r="1431" spans="1:63" x14ac:dyDescent="0.2">
      <c r="A1431" s="34">
        <f t="shared" si="352"/>
        <v>2023</v>
      </c>
      <c r="B1431" s="34">
        <f t="shared" si="353"/>
        <v>11</v>
      </c>
      <c r="C1431" s="34">
        <f t="shared" si="354"/>
        <v>30</v>
      </c>
      <c r="D1431" s="25">
        <v>45260</v>
      </c>
      <c r="E1431" s="20">
        <f t="shared" si="355"/>
        <v>10100</v>
      </c>
      <c r="F1431" s="26">
        <f t="shared" si="356"/>
        <v>10000</v>
      </c>
      <c r="G1431" s="26">
        <f t="shared" si="357"/>
        <v>100</v>
      </c>
      <c r="H1431" s="37">
        <f t="shared" si="358"/>
        <v>1</v>
      </c>
      <c r="I1431" s="26">
        <f t="shared" si="359"/>
        <v>10000</v>
      </c>
      <c r="J1431" s="20">
        <f t="shared" si="360"/>
        <v>19800</v>
      </c>
      <c r="K1431" s="20">
        <f t="shared" si="361"/>
        <v>2000</v>
      </c>
      <c r="L1431" s="26">
        <v>1000</v>
      </c>
      <c r="M1431" s="26">
        <v>0</v>
      </c>
      <c r="N1431" s="26">
        <v>1000</v>
      </c>
      <c r="O1431" s="20">
        <f t="shared" si="362"/>
        <v>8100</v>
      </c>
      <c r="P1431" s="20">
        <f t="shared" si="363"/>
        <v>17800</v>
      </c>
      <c r="Q1431" s="26">
        <v>500</v>
      </c>
      <c r="R1431" s="26">
        <v>5000</v>
      </c>
      <c r="S1431" s="26">
        <v>1000</v>
      </c>
      <c r="T1431" s="26">
        <v>500</v>
      </c>
      <c r="U1431" s="26">
        <v>2000</v>
      </c>
      <c r="V1431" s="26">
        <v>3000</v>
      </c>
      <c r="W1431" s="26">
        <v>0</v>
      </c>
      <c r="X1431" s="26">
        <v>5000</v>
      </c>
      <c r="Y1431" s="26">
        <v>800</v>
      </c>
      <c r="Z1431" s="20">
        <f t="shared" si="364"/>
        <v>-9700</v>
      </c>
      <c r="AA1431" s="26">
        <f t="shared" si="365"/>
        <v>15000</v>
      </c>
      <c r="AB1431" s="26">
        <v>0</v>
      </c>
      <c r="AC1431" s="26">
        <v>15000</v>
      </c>
      <c r="AD1431" s="26">
        <v>0</v>
      </c>
      <c r="AE1431" s="26">
        <v>0</v>
      </c>
      <c r="AF1431" s="26">
        <f t="shared" si="366"/>
        <v>-24700</v>
      </c>
      <c r="AG1431" s="27">
        <f>SUM($AF$2:AF1431)/SUM($AH$2:AH1431)</f>
        <v>-3.3838951048951048E-3</v>
      </c>
      <c r="AH1431" s="28">
        <v>10000000</v>
      </c>
      <c r="AI1431" s="26">
        <f t="shared" si="367"/>
        <v>0</v>
      </c>
      <c r="AJ1431" s="26"/>
      <c r="AK1431" s="26"/>
      <c r="AL1431" s="26"/>
      <c r="AM1431" s="26"/>
      <c r="AN1431" s="26"/>
      <c r="AO1431" s="26"/>
      <c r="AP1431" s="26"/>
      <c r="AQ1431" s="26"/>
      <c r="AR1431" s="26"/>
      <c r="AS1431" s="26"/>
      <c r="AT1431" s="29"/>
      <c r="AU1431" s="29"/>
      <c r="AV1431" s="26"/>
      <c r="AW1431" s="26"/>
      <c r="AX1431" s="26"/>
      <c r="AY1431" s="26"/>
      <c r="AZ1431" s="26"/>
      <c r="BA1431" s="26"/>
      <c r="BB1431" s="26"/>
      <c r="BC1431" s="26"/>
      <c r="BD1431" s="26"/>
      <c r="BE1431" s="26"/>
      <c r="BF1431" s="26"/>
      <c r="BG1431" s="26"/>
      <c r="BH1431" s="26"/>
      <c r="BI1431" s="26"/>
      <c r="BJ1431" s="26"/>
      <c r="BK1431" s="26"/>
    </row>
    <row r="1432" spans="1:63" x14ac:dyDescent="0.2">
      <c r="A1432" s="34">
        <f t="shared" si="352"/>
        <v>2023</v>
      </c>
      <c r="B1432" s="34">
        <f t="shared" si="353"/>
        <v>12</v>
      </c>
      <c r="C1432" s="34">
        <f t="shared" si="354"/>
        <v>1</v>
      </c>
      <c r="D1432" s="25">
        <v>45261</v>
      </c>
      <c r="E1432" s="20">
        <f t="shared" si="355"/>
        <v>10000</v>
      </c>
      <c r="F1432" s="26">
        <f t="shared" si="356"/>
        <v>10000</v>
      </c>
      <c r="G1432" s="26">
        <f t="shared" si="357"/>
        <v>0</v>
      </c>
      <c r="H1432" s="37">
        <f t="shared" si="358"/>
        <v>1</v>
      </c>
      <c r="I1432" s="26">
        <f t="shared" si="359"/>
        <v>10000</v>
      </c>
      <c r="J1432" s="20">
        <f t="shared" si="360"/>
        <v>19800</v>
      </c>
      <c r="K1432" s="20">
        <f t="shared" si="361"/>
        <v>2000</v>
      </c>
      <c r="L1432" s="26">
        <v>1000</v>
      </c>
      <c r="M1432" s="26">
        <v>0</v>
      </c>
      <c r="N1432" s="26">
        <v>1000</v>
      </c>
      <c r="O1432" s="20">
        <f t="shared" si="362"/>
        <v>8000</v>
      </c>
      <c r="P1432" s="20">
        <f t="shared" si="363"/>
        <v>17800</v>
      </c>
      <c r="Q1432" s="26">
        <v>500</v>
      </c>
      <c r="R1432" s="26">
        <v>5000</v>
      </c>
      <c r="S1432" s="26">
        <v>1000</v>
      </c>
      <c r="T1432" s="26">
        <v>500</v>
      </c>
      <c r="U1432" s="26">
        <v>2000</v>
      </c>
      <c r="V1432" s="26">
        <v>3000</v>
      </c>
      <c r="W1432" s="26">
        <v>0</v>
      </c>
      <c r="X1432" s="26">
        <v>5000</v>
      </c>
      <c r="Y1432" s="26">
        <v>800</v>
      </c>
      <c r="Z1432" s="20">
        <f t="shared" si="364"/>
        <v>-9800</v>
      </c>
      <c r="AA1432" s="26">
        <f t="shared" si="365"/>
        <v>15000</v>
      </c>
      <c r="AB1432" s="26">
        <v>0</v>
      </c>
      <c r="AC1432" s="26">
        <v>15000</v>
      </c>
      <c r="AD1432" s="26">
        <v>0</v>
      </c>
      <c r="AE1432" s="26">
        <v>0</v>
      </c>
      <c r="AF1432" s="26">
        <f t="shared" si="366"/>
        <v>-24800</v>
      </c>
      <c r="AG1432" s="27">
        <f>SUM($AF$2:AF1432)/SUM($AH$2:AH1432)</f>
        <v>-3.3832634521313767E-3</v>
      </c>
      <c r="AH1432" s="28">
        <v>10000000</v>
      </c>
      <c r="AI1432" s="26">
        <f t="shared" si="367"/>
        <v>0</v>
      </c>
      <c r="AJ1432" s="26"/>
      <c r="AK1432" s="26"/>
      <c r="AL1432" s="26"/>
      <c r="AM1432" s="26"/>
      <c r="AN1432" s="26"/>
      <c r="AO1432" s="26"/>
      <c r="AP1432" s="26"/>
      <c r="AQ1432" s="26"/>
      <c r="AR1432" s="26"/>
      <c r="AS1432" s="26"/>
      <c r="AT1432" s="29"/>
      <c r="AU1432" s="29"/>
      <c r="AV1432" s="26"/>
      <c r="AW1432" s="26"/>
      <c r="AX1432" s="26"/>
      <c r="AY1432" s="26"/>
      <c r="AZ1432" s="26"/>
      <c r="BA1432" s="26"/>
      <c r="BB1432" s="26"/>
      <c r="BC1432" s="26"/>
      <c r="BD1432" s="26"/>
      <c r="BE1432" s="26"/>
      <c r="BF1432" s="26"/>
      <c r="BG1432" s="26"/>
      <c r="BH1432" s="26"/>
      <c r="BI1432" s="26"/>
      <c r="BJ1432" s="26"/>
      <c r="BK1432" s="26"/>
    </row>
    <row r="1433" spans="1:63" x14ac:dyDescent="0.2">
      <c r="A1433" s="34">
        <f t="shared" si="352"/>
        <v>2023</v>
      </c>
      <c r="B1433" s="34">
        <f t="shared" si="353"/>
        <v>12</v>
      </c>
      <c r="C1433" s="34">
        <f t="shared" si="354"/>
        <v>2</v>
      </c>
      <c r="D1433" s="25">
        <v>45262</v>
      </c>
      <c r="E1433" s="20">
        <f t="shared" si="355"/>
        <v>0</v>
      </c>
      <c r="F1433" s="26">
        <f t="shared" si="356"/>
        <v>0</v>
      </c>
      <c r="G1433" s="26">
        <f t="shared" si="357"/>
        <v>0</v>
      </c>
      <c r="H1433" s="37">
        <f t="shared" si="358"/>
        <v>0</v>
      </c>
      <c r="I1433" s="26">
        <f t="shared" si="359"/>
        <v>0</v>
      </c>
      <c r="J1433" s="20">
        <f t="shared" si="360"/>
        <v>19800</v>
      </c>
      <c r="K1433" s="20">
        <f t="shared" si="361"/>
        <v>2000</v>
      </c>
      <c r="L1433" s="26">
        <v>1000</v>
      </c>
      <c r="M1433" s="26">
        <v>0</v>
      </c>
      <c r="N1433" s="26">
        <v>1000</v>
      </c>
      <c r="O1433" s="20">
        <f t="shared" si="362"/>
        <v>-2000</v>
      </c>
      <c r="P1433" s="20">
        <f t="shared" si="363"/>
        <v>17800</v>
      </c>
      <c r="Q1433" s="26">
        <v>500</v>
      </c>
      <c r="R1433" s="26">
        <v>5000</v>
      </c>
      <c r="S1433" s="26">
        <v>1000</v>
      </c>
      <c r="T1433" s="26">
        <v>500</v>
      </c>
      <c r="U1433" s="26">
        <v>2000</v>
      </c>
      <c r="V1433" s="26">
        <v>3000</v>
      </c>
      <c r="W1433" s="26">
        <v>0</v>
      </c>
      <c r="X1433" s="26">
        <v>5000</v>
      </c>
      <c r="Y1433" s="26">
        <v>800</v>
      </c>
      <c r="Z1433" s="20">
        <f t="shared" si="364"/>
        <v>-19800</v>
      </c>
      <c r="AA1433" s="26">
        <f t="shared" si="365"/>
        <v>15000</v>
      </c>
      <c r="AB1433" s="26">
        <v>0</v>
      </c>
      <c r="AC1433" s="26">
        <v>15000</v>
      </c>
      <c r="AD1433" s="26">
        <v>0</v>
      </c>
      <c r="AE1433" s="26">
        <v>0</v>
      </c>
      <c r="AF1433" s="26">
        <f t="shared" si="366"/>
        <v>-34800</v>
      </c>
      <c r="AG1433" s="27">
        <f>SUM($AF$2:AF1433)/SUM($AH$2:AH1433)</f>
        <v>-3.3833310055865922E-3</v>
      </c>
      <c r="AH1433" s="28">
        <v>10000000</v>
      </c>
      <c r="AI1433" s="26">
        <f t="shared" si="367"/>
        <v>0</v>
      </c>
      <c r="AJ1433" s="26"/>
      <c r="AK1433" s="26"/>
      <c r="AL1433" s="26"/>
      <c r="AM1433" s="26"/>
      <c r="AN1433" s="26"/>
      <c r="AO1433" s="26"/>
      <c r="AP1433" s="26"/>
      <c r="AQ1433" s="26"/>
      <c r="AR1433" s="26"/>
      <c r="AS1433" s="26"/>
      <c r="AT1433" s="29"/>
      <c r="AU1433" s="29"/>
      <c r="AV1433" s="26"/>
      <c r="AW1433" s="26"/>
      <c r="AX1433" s="26"/>
      <c r="AY1433" s="26"/>
      <c r="AZ1433" s="26"/>
      <c r="BA1433" s="26"/>
      <c r="BB1433" s="26"/>
      <c r="BC1433" s="26"/>
      <c r="BD1433" s="26"/>
      <c r="BE1433" s="26"/>
      <c r="BF1433" s="26"/>
      <c r="BG1433" s="26"/>
      <c r="BH1433" s="26"/>
      <c r="BI1433" s="26"/>
      <c r="BJ1433" s="26"/>
      <c r="BK1433" s="26"/>
    </row>
    <row r="1434" spans="1:63" x14ac:dyDescent="0.2">
      <c r="A1434" s="34">
        <f t="shared" si="352"/>
        <v>2023</v>
      </c>
      <c r="B1434" s="34">
        <f t="shared" si="353"/>
        <v>12</v>
      </c>
      <c r="C1434" s="34">
        <f t="shared" si="354"/>
        <v>3</v>
      </c>
      <c r="D1434" s="25">
        <v>45263</v>
      </c>
      <c r="E1434" s="20">
        <f t="shared" si="355"/>
        <v>0</v>
      </c>
      <c r="F1434" s="26">
        <f t="shared" si="356"/>
        <v>0</v>
      </c>
      <c r="G1434" s="26">
        <f t="shared" si="357"/>
        <v>0</v>
      </c>
      <c r="H1434" s="37">
        <f t="shared" si="358"/>
        <v>0</v>
      </c>
      <c r="I1434" s="26">
        <f t="shared" si="359"/>
        <v>0</v>
      </c>
      <c r="J1434" s="20">
        <f t="shared" si="360"/>
        <v>19800</v>
      </c>
      <c r="K1434" s="20">
        <f t="shared" si="361"/>
        <v>2000</v>
      </c>
      <c r="L1434" s="26">
        <v>1000</v>
      </c>
      <c r="M1434" s="26">
        <v>0</v>
      </c>
      <c r="N1434" s="26">
        <v>1000</v>
      </c>
      <c r="O1434" s="20">
        <f t="shared" si="362"/>
        <v>-2000</v>
      </c>
      <c r="P1434" s="20">
        <f t="shared" si="363"/>
        <v>17800</v>
      </c>
      <c r="Q1434" s="26">
        <v>500</v>
      </c>
      <c r="R1434" s="26">
        <v>5000</v>
      </c>
      <c r="S1434" s="26">
        <v>1000</v>
      </c>
      <c r="T1434" s="26">
        <v>500</v>
      </c>
      <c r="U1434" s="26">
        <v>2000</v>
      </c>
      <c r="V1434" s="26">
        <v>3000</v>
      </c>
      <c r="W1434" s="26">
        <v>0</v>
      </c>
      <c r="X1434" s="26">
        <v>5000</v>
      </c>
      <c r="Y1434" s="26">
        <v>800</v>
      </c>
      <c r="Z1434" s="20">
        <f t="shared" si="364"/>
        <v>-19800</v>
      </c>
      <c r="AA1434" s="26">
        <f t="shared" si="365"/>
        <v>15000</v>
      </c>
      <c r="AB1434" s="26">
        <v>0</v>
      </c>
      <c r="AC1434" s="26">
        <v>15000</v>
      </c>
      <c r="AD1434" s="26">
        <v>0</v>
      </c>
      <c r="AE1434" s="26">
        <v>0</v>
      </c>
      <c r="AF1434" s="26">
        <f t="shared" si="366"/>
        <v>-34800</v>
      </c>
      <c r="AG1434" s="27">
        <f>SUM($AF$2:AF1434)/SUM($AH$2:AH1434)</f>
        <v>-3.3833984647592464E-3</v>
      </c>
      <c r="AH1434" s="28">
        <v>10000000</v>
      </c>
      <c r="AI1434" s="26">
        <f t="shared" si="367"/>
        <v>0</v>
      </c>
      <c r="AJ1434" s="26"/>
      <c r="AK1434" s="26"/>
      <c r="AL1434" s="26"/>
      <c r="AM1434" s="26"/>
      <c r="AN1434" s="26"/>
      <c r="AO1434" s="26"/>
      <c r="AP1434" s="26"/>
      <c r="AQ1434" s="26"/>
      <c r="AR1434" s="26"/>
      <c r="AS1434" s="26"/>
      <c r="AT1434" s="29"/>
      <c r="AU1434" s="29"/>
      <c r="AV1434" s="26"/>
      <c r="AW1434" s="26"/>
      <c r="AX1434" s="26"/>
      <c r="AY1434" s="26"/>
      <c r="AZ1434" s="26"/>
      <c r="BA1434" s="26"/>
      <c r="BB1434" s="26"/>
      <c r="BC1434" s="26"/>
      <c r="BD1434" s="26"/>
      <c r="BE1434" s="26"/>
      <c r="BF1434" s="26"/>
      <c r="BG1434" s="26"/>
      <c r="BH1434" s="26"/>
      <c r="BI1434" s="26"/>
      <c r="BJ1434" s="26"/>
      <c r="BK1434" s="26"/>
    </row>
    <row r="1435" spans="1:63" x14ac:dyDescent="0.2">
      <c r="A1435" s="34">
        <f t="shared" si="352"/>
        <v>2023</v>
      </c>
      <c r="B1435" s="34">
        <f t="shared" si="353"/>
        <v>12</v>
      </c>
      <c r="C1435" s="34">
        <f t="shared" si="354"/>
        <v>4</v>
      </c>
      <c r="D1435" s="25">
        <v>45264</v>
      </c>
      <c r="E1435" s="20">
        <f t="shared" si="355"/>
        <v>0</v>
      </c>
      <c r="F1435" s="26">
        <f t="shared" si="356"/>
        <v>0</v>
      </c>
      <c r="G1435" s="26">
        <f t="shared" si="357"/>
        <v>0</v>
      </c>
      <c r="H1435" s="37">
        <f t="shared" si="358"/>
        <v>0</v>
      </c>
      <c r="I1435" s="26">
        <f t="shared" si="359"/>
        <v>0</v>
      </c>
      <c r="J1435" s="20">
        <f t="shared" si="360"/>
        <v>19800</v>
      </c>
      <c r="K1435" s="20">
        <f t="shared" si="361"/>
        <v>2000</v>
      </c>
      <c r="L1435" s="26">
        <v>1000</v>
      </c>
      <c r="M1435" s="26">
        <v>0</v>
      </c>
      <c r="N1435" s="26">
        <v>1000</v>
      </c>
      <c r="O1435" s="20">
        <f t="shared" si="362"/>
        <v>-2000</v>
      </c>
      <c r="P1435" s="20">
        <f t="shared" si="363"/>
        <v>17800</v>
      </c>
      <c r="Q1435" s="26">
        <v>500</v>
      </c>
      <c r="R1435" s="26">
        <v>5000</v>
      </c>
      <c r="S1435" s="26">
        <v>1000</v>
      </c>
      <c r="T1435" s="26">
        <v>500</v>
      </c>
      <c r="U1435" s="26">
        <v>2000</v>
      </c>
      <c r="V1435" s="26">
        <v>3000</v>
      </c>
      <c r="W1435" s="26">
        <v>0</v>
      </c>
      <c r="X1435" s="26">
        <v>5000</v>
      </c>
      <c r="Y1435" s="26">
        <v>800</v>
      </c>
      <c r="Z1435" s="20">
        <f t="shared" si="364"/>
        <v>-19800</v>
      </c>
      <c r="AA1435" s="26">
        <f t="shared" si="365"/>
        <v>15000</v>
      </c>
      <c r="AB1435" s="26">
        <v>0</v>
      </c>
      <c r="AC1435" s="26">
        <v>15000</v>
      </c>
      <c r="AD1435" s="26">
        <v>0</v>
      </c>
      <c r="AE1435" s="26">
        <v>0</v>
      </c>
      <c r="AF1435" s="26">
        <f t="shared" si="366"/>
        <v>-34800</v>
      </c>
      <c r="AG1435" s="27">
        <f>SUM($AF$2:AF1435)/SUM($AH$2:AH1435)</f>
        <v>-3.3834658298465829E-3</v>
      </c>
      <c r="AH1435" s="28">
        <v>10000000</v>
      </c>
      <c r="AI1435" s="26">
        <f t="shared" si="367"/>
        <v>0</v>
      </c>
      <c r="AJ1435" s="26"/>
      <c r="AK1435" s="26"/>
      <c r="AL1435" s="26"/>
      <c r="AM1435" s="26"/>
      <c r="AN1435" s="26"/>
      <c r="AO1435" s="26"/>
      <c r="AP1435" s="26"/>
      <c r="AQ1435" s="26"/>
      <c r="AR1435" s="26"/>
      <c r="AS1435" s="26"/>
      <c r="AT1435" s="29"/>
      <c r="AU1435" s="29"/>
      <c r="AV1435" s="26"/>
      <c r="AW1435" s="26"/>
      <c r="AX1435" s="26"/>
      <c r="AY1435" s="26"/>
      <c r="AZ1435" s="26"/>
      <c r="BA1435" s="26"/>
      <c r="BB1435" s="26"/>
      <c r="BC1435" s="26"/>
      <c r="BD1435" s="26"/>
      <c r="BE1435" s="26"/>
      <c r="BF1435" s="26"/>
      <c r="BG1435" s="26"/>
      <c r="BH1435" s="26"/>
      <c r="BI1435" s="26"/>
      <c r="BJ1435" s="26"/>
      <c r="BK1435" s="26"/>
    </row>
    <row r="1436" spans="1:63" x14ac:dyDescent="0.2">
      <c r="A1436" s="34">
        <f t="shared" si="352"/>
        <v>2023</v>
      </c>
      <c r="B1436" s="34">
        <f t="shared" si="353"/>
        <v>12</v>
      </c>
      <c r="C1436" s="34">
        <f t="shared" si="354"/>
        <v>5</v>
      </c>
      <c r="D1436" s="25">
        <v>45265</v>
      </c>
      <c r="E1436" s="20">
        <f t="shared" si="355"/>
        <v>0</v>
      </c>
      <c r="F1436" s="26">
        <f t="shared" si="356"/>
        <v>0</v>
      </c>
      <c r="G1436" s="26">
        <f t="shared" si="357"/>
        <v>0</v>
      </c>
      <c r="H1436" s="37">
        <f t="shared" si="358"/>
        <v>0</v>
      </c>
      <c r="I1436" s="26">
        <f t="shared" si="359"/>
        <v>0</v>
      </c>
      <c r="J1436" s="20">
        <f t="shared" si="360"/>
        <v>19800</v>
      </c>
      <c r="K1436" s="20">
        <f t="shared" si="361"/>
        <v>2000</v>
      </c>
      <c r="L1436" s="26">
        <v>1000</v>
      </c>
      <c r="M1436" s="26">
        <v>0</v>
      </c>
      <c r="N1436" s="26">
        <v>1000</v>
      </c>
      <c r="O1436" s="20">
        <f t="shared" si="362"/>
        <v>-2000</v>
      </c>
      <c r="P1436" s="20">
        <f t="shared" si="363"/>
        <v>17800</v>
      </c>
      <c r="Q1436" s="26">
        <v>500</v>
      </c>
      <c r="R1436" s="26">
        <v>5000</v>
      </c>
      <c r="S1436" s="26">
        <v>1000</v>
      </c>
      <c r="T1436" s="26">
        <v>500</v>
      </c>
      <c r="U1436" s="26">
        <v>2000</v>
      </c>
      <c r="V1436" s="26">
        <v>3000</v>
      </c>
      <c r="W1436" s="26">
        <v>0</v>
      </c>
      <c r="X1436" s="26">
        <v>5000</v>
      </c>
      <c r="Y1436" s="26">
        <v>800</v>
      </c>
      <c r="Z1436" s="20">
        <f t="shared" si="364"/>
        <v>-19800</v>
      </c>
      <c r="AA1436" s="26">
        <f t="shared" si="365"/>
        <v>15000</v>
      </c>
      <c r="AB1436" s="26">
        <v>0</v>
      </c>
      <c r="AC1436" s="26">
        <v>15000</v>
      </c>
      <c r="AD1436" s="26">
        <v>0</v>
      </c>
      <c r="AE1436" s="26">
        <v>0</v>
      </c>
      <c r="AF1436" s="26">
        <f t="shared" si="366"/>
        <v>-34800</v>
      </c>
      <c r="AG1436" s="27">
        <f>SUM($AF$2:AF1436)/SUM($AH$2:AH1436)</f>
        <v>-3.383533101045296E-3</v>
      </c>
      <c r="AH1436" s="28">
        <v>10000000</v>
      </c>
      <c r="AI1436" s="26">
        <f t="shared" si="367"/>
        <v>0</v>
      </c>
      <c r="AJ1436" s="26"/>
      <c r="AK1436" s="26"/>
      <c r="AL1436" s="26"/>
      <c r="AM1436" s="26"/>
      <c r="AN1436" s="26"/>
      <c r="AO1436" s="26"/>
      <c r="AP1436" s="26"/>
      <c r="AQ1436" s="26"/>
      <c r="AR1436" s="26"/>
      <c r="AS1436" s="26"/>
      <c r="AT1436" s="29"/>
      <c r="AU1436" s="29"/>
      <c r="AV1436" s="26"/>
      <c r="AW1436" s="26"/>
      <c r="AX1436" s="26"/>
      <c r="AY1436" s="26"/>
      <c r="AZ1436" s="26"/>
      <c r="BA1436" s="26"/>
      <c r="BB1436" s="26"/>
      <c r="BC1436" s="26"/>
      <c r="BD1436" s="26"/>
      <c r="BE1436" s="26"/>
      <c r="BF1436" s="26"/>
      <c r="BG1436" s="26"/>
      <c r="BH1436" s="26"/>
      <c r="BI1436" s="26"/>
      <c r="BJ1436" s="26"/>
      <c r="BK1436" s="26"/>
    </row>
    <row r="1437" spans="1:63" x14ac:dyDescent="0.2">
      <c r="A1437" s="34">
        <f t="shared" si="352"/>
        <v>2023</v>
      </c>
      <c r="B1437" s="34">
        <f t="shared" si="353"/>
        <v>12</v>
      </c>
      <c r="C1437" s="34">
        <f t="shared" si="354"/>
        <v>6</v>
      </c>
      <c r="D1437" s="25">
        <v>45266</v>
      </c>
      <c r="E1437" s="20">
        <f t="shared" si="355"/>
        <v>0</v>
      </c>
      <c r="F1437" s="26">
        <f t="shared" si="356"/>
        <v>0</v>
      </c>
      <c r="G1437" s="26">
        <f t="shared" si="357"/>
        <v>0</v>
      </c>
      <c r="H1437" s="37">
        <f t="shared" si="358"/>
        <v>0</v>
      </c>
      <c r="I1437" s="26">
        <f t="shared" si="359"/>
        <v>0</v>
      </c>
      <c r="J1437" s="20">
        <f t="shared" si="360"/>
        <v>19800</v>
      </c>
      <c r="K1437" s="20">
        <f t="shared" si="361"/>
        <v>2000</v>
      </c>
      <c r="L1437" s="26">
        <v>1000</v>
      </c>
      <c r="M1437" s="26">
        <v>0</v>
      </c>
      <c r="N1437" s="26">
        <v>1000</v>
      </c>
      <c r="O1437" s="20">
        <f t="shared" si="362"/>
        <v>-2000</v>
      </c>
      <c r="P1437" s="20">
        <f t="shared" si="363"/>
        <v>17800</v>
      </c>
      <c r="Q1437" s="26">
        <v>500</v>
      </c>
      <c r="R1437" s="26">
        <v>5000</v>
      </c>
      <c r="S1437" s="26">
        <v>1000</v>
      </c>
      <c r="T1437" s="26">
        <v>500</v>
      </c>
      <c r="U1437" s="26">
        <v>2000</v>
      </c>
      <c r="V1437" s="26">
        <v>3000</v>
      </c>
      <c r="W1437" s="26">
        <v>0</v>
      </c>
      <c r="X1437" s="26">
        <v>5000</v>
      </c>
      <c r="Y1437" s="26">
        <v>800</v>
      </c>
      <c r="Z1437" s="20">
        <f t="shared" si="364"/>
        <v>-19800</v>
      </c>
      <c r="AA1437" s="26">
        <f t="shared" si="365"/>
        <v>15000</v>
      </c>
      <c r="AB1437" s="26">
        <v>0</v>
      </c>
      <c r="AC1437" s="26">
        <v>15000</v>
      </c>
      <c r="AD1437" s="26">
        <v>0</v>
      </c>
      <c r="AE1437" s="26">
        <v>0</v>
      </c>
      <c r="AF1437" s="26">
        <f t="shared" si="366"/>
        <v>-34800</v>
      </c>
      <c r="AG1437" s="27">
        <f>SUM($AF$2:AF1437)/SUM($AH$2:AH1437)</f>
        <v>-3.3836002785515322E-3</v>
      </c>
      <c r="AH1437" s="28">
        <v>10000000</v>
      </c>
      <c r="AI1437" s="26">
        <f t="shared" si="367"/>
        <v>0</v>
      </c>
      <c r="AJ1437" s="26"/>
      <c r="AK1437" s="26"/>
      <c r="AL1437" s="26"/>
      <c r="AM1437" s="26"/>
      <c r="AN1437" s="26"/>
      <c r="AO1437" s="26"/>
      <c r="AP1437" s="26"/>
      <c r="AQ1437" s="26"/>
      <c r="AR1437" s="26"/>
      <c r="AS1437" s="26"/>
      <c r="AT1437" s="29"/>
      <c r="AU1437" s="29"/>
      <c r="AV1437" s="26"/>
      <c r="AW1437" s="26"/>
      <c r="AX1437" s="26"/>
      <c r="AY1437" s="26"/>
      <c r="AZ1437" s="26"/>
      <c r="BA1437" s="26"/>
      <c r="BB1437" s="26"/>
      <c r="BC1437" s="26"/>
      <c r="BD1437" s="26"/>
      <c r="BE1437" s="26"/>
      <c r="BF1437" s="26"/>
      <c r="BG1437" s="26"/>
      <c r="BH1437" s="26"/>
      <c r="BI1437" s="26"/>
      <c r="BJ1437" s="26"/>
      <c r="BK1437" s="26"/>
    </row>
    <row r="1438" spans="1:63" x14ac:dyDescent="0.2">
      <c r="A1438" s="34">
        <f t="shared" si="352"/>
        <v>2023</v>
      </c>
      <c r="B1438" s="34">
        <f t="shared" si="353"/>
        <v>12</v>
      </c>
      <c r="C1438" s="34">
        <f t="shared" si="354"/>
        <v>7</v>
      </c>
      <c r="D1438" s="25">
        <v>45267</v>
      </c>
      <c r="E1438" s="20">
        <f t="shared" si="355"/>
        <v>0</v>
      </c>
      <c r="F1438" s="26">
        <f t="shared" si="356"/>
        <v>0</v>
      </c>
      <c r="G1438" s="26">
        <f t="shared" si="357"/>
        <v>0</v>
      </c>
      <c r="H1438" s="37">
        <f t="shared" si="358"/>
        <v>0</v>
      </c>
      <c r="I1438" s="26">
        <f t="shared" si="359"/>
        <v>0</v>
      </c>
      <c r="J1438" s="20">
        <f t="shared" si="360"/>
        <v>19800</v>
      </c>
      <c r="K1438" s="20">
        <f t="shared" si="361"/>
        <v>2000</v>
      </c>
      <c r="L1438" s="26">
        <v>1000</v>
      </c>
      <c r="M1438" s="26">
        <v>0</v>
      </c>
      <c r="N1438" s="26">
        <v>1000</v>
      </c>
      <c r="O1438" s="20">
        <f t="shared" si="362"/>
        <v>-2000</v>
      </c>
      <c r="P1438" s="20">
        <f t="shared" si="363"/>
        <v>17800</v>
      </c>
      <c r="Q1438" s="26">
        <v>500</v>
      </c>
      <c r="R1438" s="26">
        <v>5000</v>
      </c>
      <c r="S1438" s="26">
        <v>1000</v>
      </c>
      <c r="T1438" s="26">
        <v>500</v>
      </c>
      <c r="U1438" s="26">
        <v>2000</v>
      </c>
      <c r="V1438" s="26">
        <v>3000</v>
      </c>
      <c r="W1438" s="26">
        <v>0</v>
      </c>
      <c r="X1438" s="26">
        <v>5000</v>
      </c>
      <c r="Y1438" s="26">
        <v>800</v>
      </c>
      <c r="Z1438" s="20">
        <f t="shared" si="364"/>
        <v>-19800</v>
      </c>
      <c r="AA1438" s="26">
        <f t="shared" si="365"/>
        <v>15000</v>
      </c>
      <c r="AB1438" s="26">
        <v>0</v>
      </c>
      <c r="AC1438" s="26">
        <v>15000</v>
      </c>
      <c r="AD1438" s="26">
        <v>0</v>
      </c>
      <c r="AE1438" s="26">
        <v>0</v>
      </c>
      <c r="AF1438" s="26">
        <f t="shared" si="366"/>
        <v>-34800</v>
      </c>
      <c r="AG1438" s="27">
        <f>SUM($AF$2:AF1438)/SUM($AH$2:AH1438)</f>
        <v>-3.383667362560891E-3</v>
      </c>
      <c r="AH1438" s="28">
        <v>10000000</v>
      </c>
      <c r="AI1438" s="26">
        <f t="shared" si="367"/>
        <v>0</v>
      </c>
      <c r="AJ1438" s="26"/>
      <c r="AK1438" s="26"/>
      <c r="AL1438" s="26"/>
      <c r="AM1438" s="26"/>
      <c r="AN1438" s="26"/>
      <c r="AO1438" s="26"/>
      <c r="AP1438" s="26"/>
      <c r="AQ1438" s="26"/>
      <c r="AR1438" s="26"/>
      <c r="AS1438" s="26"/>
      <c r="AT1438" s="29"/>
      <c r="AU1438" s="29"/>
      <c r="AV1438" s="26"/>
      <c r="AW1438" s="26"/>
      <c r="AX1438" s="26"/>
      <c r="AY1438" s="26"/>
      <c r="AZ1438" s="26"/>
      <c r="BA1438" s="26"/>
      <c r="BB1438" s="26"/>
      <c r="BC1438" s="26"/>
      <c r="BD1438" s="26"/>
      <c r="BE1438" s="26"/>
      <c r="BF1438" s="26"/>
      <c r="BG1438" s="26"/>
      <c r="BH1438" s="26"/>
      <c r="BI1438" s="26"/>
      <c r="BJ1438" s="26"/>
      <c r="BK1438" s="26"/>
    </row>
    <row r="1439" spans="1:63" x14ac:dyDescent="0.2">
      <c r="A1439" s="34">
        <f t="shared" si="352"/>
        <v>2023</v>
      </c>
      <c r="B1439" s="34">
        <f t="shared" si="353"/>
        <v>12</v>
      </c>
      <c r="C1439" s="34">
        <f t="shared" si="354"/>
        <v>8</v>
      </c>
      <c r="D1439" s="25">
        <v>45268</v>
      </c>
      <c r="E1439" s="20">
        <f t="shared" si="355"/>
        <v>0</v>
      </c>
      <c r="F1439" s="26">
        <f t="shared" si="356"/>
        <v>0</v>
      </c>
      <c r="G1439" s="26">
        <f t="shared" si="357"/>
        <v>0</v>
      </c>
      <c r="H1439" s="37">
        <f t="shared" si="358"/>
        <v>0</v>
      </c>
      <c r="I1439" s="26">
        <f t="shared" si="359"/>
        <v>0</v>
      </c>
      <c r="J1439" s="20">
        <f t="shared" si="360"/>
        <v>19800</v>
      </c>
      <c r="K1439" s="20">
        <f t="shared" si="361"/>
        <v>2000</v>
      </c>
      <c r="L1439" s="26">
        <v>1000</v>
      </c>
      <c r="M1439" s="26">
        <v>0</v>
      </c>
      <c r="N1439" s="26">
        <v>1000</v>
      </c>
      <c r="O1439" s="20">
        <f t="shared" si="362"/>
        <v>-2000</v>
      </c>
      <c r="P1439" s="20">
        <f t="shared" si="363"/>
        <v>17800</v>
      </c>
      <c r="Q1439" s="26">
        <v>500</v>
      </c>
      <c r="R1439" s="26">
        <v>5000</v>
      </c>
      <c r="S1439" s="26">
        <v>1000</v>
      </c>
      <c r="T1439" s="26">
        <v>500</v>
      </c>
      <c r="U1439" s="26">
        <v>2000</v>
      </c>
      <c r="V1439" s="26">
        <v>3000</v>
      </c>
      <c r="W1439" s="26">
        <v>0</v>
      </c>
      <c r="X1439" s="26">
        <v>5000</v>
      </c>
      <c r="Y1439" s="26">
        <v>800</v>
      </c>
      <c r="Z1439" s="20">
        <f t="shared" si="364"/>
        <v>-19800</v>
      </c>
      <c r="AA1439" s="26">
        <f t="shared" si="365"/>
        <v>15000</v>
      </c>
      <c r="AB1439" s="26">
        <v>0</v>
      </c>
      <c r="AC1439" s="26">
        <v>15000</v>
      </c>
      <c r="AD1439" s="26">
        <v>0</v>
      </c>
      <c r="AE1439" s="26">
        <v>0</v>
      </c>
      <c r="AF1439" s="26">
        <f t="shared" si="366"/>
        <v>-34800</v>
      </c>
      <c r="AG1439" s="27">
        <f>SUM($AF$2:AF1439)/SUM($AH$2:AH1439)</f>
        <v>-3.3837343532684282E-3</v>
      </c>
      <c r="AH1439" s="28">
        <v>10000000</v>
      </c>
      <c r="AI1439" s="26">
        <f t="shared" si="367"/>
        <v>0</v>
      </c>
      <c r="AJ1439" s="26"/>
      <c r="AK1439" s="26"/>
      <c r="AL1439" s="26"/>
      <c r="AM1439" s="26"/>
      <c r="AN1439" s="26"/>
      <c r="AO1439" s="26"/>
      <c r="AP1439" s="26"/>
      <c r="AQ1439" s="26"/>
      <c r="AR1439" s="26"/>
      <c r="AS1439" s="26"/>
      <c r="AT1439" s="29"/>
      <c r="AU1439" s="29"/>
      <c r="AV1439" s="26"/>
      <c r="AW1439" s="26"/>
      <c r="AX1439" s="26"/>
      <c r="AY1439" s="26"/>
      <c r="AZ1439" s="26"/>
      <c r="BA1439" s="26"/>
      <c r="BB1439" s="26"/>
      <c r="BC1439" s="26"/>
      <c r="BD1439" s="26"/>
      <c r="BE1439" s="26"/>
      <c r="BF1439" s="26"/>
      <c r="BG1439" s="26"/>
      <c r="BH1439" s="26"/>
      <c r="BI1439" s="26"/>
      <c r="BJ1439" s="26"/>
      <c r="BK1439" s="26"/>
    </row>
    <row r="1440" spans="1:63" x14ac:dyDescent="0.2">
      <c r="A1440" s="34">
        <f t="shared" si="352"/>
        <v>2023</v>
      </c>
      <c r="B1440" s="34">
        <f t="shared" si="353"/>
        <v>12</v>
      </c>
      <c r="C1440" s="34">
        <f t="shared" si="354"/>
        <v>9</v>
      </c>
      <c r="D1440" s="25">
        <v>45269</v>
      </c>
      <c r="E1440" s="20">
        <f t="shared" si="355"/>
        <v>0</v>
      </c>
      <c r="F1440" s="26">
        <f t="shared" si="356"/>
        <v>0</v>
      </c>
      <c r="G1440" s="26">
        <f t="shared" si="357"/>
        <v>0</v>
      </c>
      <c r="H1440" s="37">
        <f t="shared" si="358"/>
        <v>0</v>
      </c>
      <c r="I1440" s="26">
        <f t="shared" si="359"/>
        <v>0</v>
      </c>
      <c r="J1440" s="20">
        <f t="shared" si="360"/>
        <v>19800</v>
      </c>
      <c r="K1440" s="20">
        <f t="shared" si="361"/>
        <v>2000</v>
      </c>
      <c r="L1440" s="26">
        <v>1000</v>
      </c>
      <c r="M1440" s="26">
        <v>0</v>
      </c>
      <c r="N1440" s="26">
        <v>1000</v>
      </c>
      <c r="O1440" s="20">
        <f t="shared" si="362"/>
        <v>-2000</v>
      </c>
      <c r="P1440" s="20">
        <f t="shared" si="363"/>
        <v>17800</v>
      </c>
      <c r="Q1440" s="26">
        <v>500</v>
      </c>
      <c r="R1440" s="26">
        <v>5000</v>
      </c>
      <c r="S1440" s="26">
        <v>1000</v>
      </c>
      <c r="T1440" s="26">
        <v>500</v>
      </c>
      <c r="U1440" s="26">
        <v>2000</v>
      </c>
      <c r="V1440" s="26">
        <v>3000</v>
      </c>
      <c r="W1440" s="26">
        <v>0</v>
      </c>
      <c r="X1440" s="26">
        <v>5000</v>
      </c>
      <c r="Y1440" s="26">
        <v>800</v>
      </c>
      <c r="Z1440" s="20">
        <f t="shared" si="364"/>
        <v>-19800</v>
      </c>
      <c r="AA1440" s="26">
        <f t="shared" si="365"/>
        <v>15000</v>
      </c>
      <c r="AB1440" s="26">
        <v>0</v>
      </c>
      <c r="AC1440" s="26">
        <v>15000</v>
      </c>
      <c r="AD1440" s="26">
        <v>0</v>
      </c>
      <c r="AE1440" s="26">
        <v>0</v>
      </c>
      <c r="AF1440" s="26">
        <f t="shared" si="366"/>
        <v>-34800</v>
      </c>
      <c r="AG1440" s="27">
        <f>SUM($AF$2:AF1440)/SUM($AH$2:AH1440)</f>
        <v>-3.3838012508686588E-3</v>
      </c>
      <c r="AH1440" s="28">
        <v>10000000</v>
      </c>
      <c r="AI1440" s="26">
        <f t="shared" si="367"/>
        <v>0</v>
      </c>
      <c r="AJ1440" s="26"/>
      <c r="AK1440" s="26"/>
      <c r="AL1440" s="26"/>
      <c r="AM1440" s="26"/>
      <c r="AN1440" s="26"/>
      <c r="AO1440" s="26"/>
      <c r="AP1440" s="26"/>
      <c r="AQ1440" s="26"/>
      <c r="AR1440" s="26"/>
      <c r="AS1440" s="26"/>
      <c r="AT1440" s="29"/>
      <c r="AU1440" s="29"/>
      <c r="AV1440" s="26"/>
      <c r="AW1440" s="26"/>
      <c r="AX1440" s="26"/>
      <c r="AY1440" s="26"/>
      <c r="AZ1440" s="26"/>
      <c r="BA1440" s="26"/>
      <c r="BB1440" s="26"/>
      <c r="BC1440" s="26"/>
      <c r="BD1440" s="26"/>
      <c r="BE1440" s="26"/>
      <c r="BF1440" s="26"/>
      <c r="BG1440" s="26"/>
      <c r="BH1440" s="26"/>
      <c r="BI1440" s="26"/>
      <c r="BJ1440" s="26"/>
      <c r="BK1440" s="26"/>
    </row>
    <row r="1441" spans="1:63" x14ac:dyDescent="0.2">
      <c r="A1441" s="34">
        <f t="shared" si="352"/>
        <v>2023</v>
      </c>
      <c r="B1441" s="34">
        <f t="shared" si="353"/>
        <v>12</v>
      </c>
      <c r="C1441" s="34">
        <f t="shared" si="354"/>
        <v>10</v>
      </c>
      <c r="D1441" s="25">
        <v>45270</v>
      </c>
      <c r="E1441" s="20">
        <f t="shared" si="355"/>
        <v>0</v>
      </c>
      <c r="F1441" s="26">
        <f t="shared" si="356"/>
        <v>0</v>
      </c>
      <c r="G1441" s="26">
        <f t="shared" si="357"/>
        <v>0</v>
      </c>
      <c r="H1441" s="37">
        <f t="shared" si="358"/>
        <v>0</v>
      </c>
      <c r="I1441" s="26">
        <f t="shared" si="359"/>
        <v>0</v>
      </c>
      <c r="J1441" s="20">
        <f t="shared" si="360"/>
        <v>19800</v>
      </c>
      <c r="K1441" s="20">
        <f t="shared" si="361"/>
        <v>2000</v>
      </c>
      <c r="L1441" s="26">
        <v>1000</v>
      </c>
      <c r="M1441" s="26">
        <v>0</v>
      </c>
      <c r="N1441" s="26">
        <v>1000</v>
      </c>
      <c r="O1441" s="20">
        <f t="shared" si="362"/>
        <v>-2000</v>
      </c>
      <c r="P1441" s="20">
        <f t="shared" si="363"/>
        <v>17800</v>
      </c>
      <c r="Q1441" s="26">
        <v>500</v>
      </c>
      <c r="R1441" s="26">
        <v>5000</v>
      </c>
      <c r="S1441" s="26">
        <v>1000</v>
      </c>
      <c r="T1441" s="26">
        <v>500</v>
      </c>
      <c r="U1441" s="26">
        <v>2000</v>
      </c>
      <c r="V1441" s="26">
        <v>3000</v>
      </c>
      <c r="W1441" s="26">
        <v>0</v>
      </c>
      <c r="X1441" s="26">
        <v>5000</v>
      </c>
      <c r="Y1441" s="26">
        <v>800</v>
      </c>
      <c r="Z1441" s="20">
        <f t="shared" si="364"/>
        <v>-19800</v>
      </c>
      <c r="AA1441" s="26">
        <f t="shared" si="365"/>
        <v>15000</v>
      </c>
      <c r="AB1441" s="26">
        <v>0</v>
      </c>
      <c r="AC1441" s="26">
        <v>15000</v>
      </c>
      <c r="AD1441" s="26">
        <v>0</v>
      </c>
      <c r="AE1441" s="26">
        <v>0</v>
      </c>
      <c r="AF1441" s="26">
        <f t="shared" si="366"/>
        <v>-34800</v>
      </c>
      <c r="AG1441" s="27">
        <f>SUM($AF$2:AF1441)/SUM($AH$2:AH1441)</f>
        <v>-3.3838680555555558E-3</v>
      </c>
      <c r="AH1441" s="28">
        <v>10000000</v>
      </c>
      <c r="AI1441" s="26">
        <f t="shared" si="367"/>
        <v>0</v>
      </c>
      <c r="AJ1441" s="26"/>
      <c r="AK1441" s="26"/>
      <c r="AL1441" s="26"/>
      <c r="AM1441" s="26"/>
      <c r="AN1441" s="26"/>
      <c r="AO1441" s="26"/>
      <c r="AP1441" s="26"/>
      <c r="AQ1441" s="26"/>
      <c r="AR1441" s="26"/>
      <c r="AS1441" s="26"/>
      <c r="AT1441" s="29"/>
      <c r="AU1441" s="29"/>
      <c r="AV1441" s="26"/>
      <c r="AW1441" s="26"/>
      <c r="AX1441" s="26"/>
      <c r="AY1441" s="26"/>
      <c r="AZ1441" s="26"/>
      <c r="BA1441" s="26"/>
      <c r="BB1441" s="26"/>
      <c r="BC1441" s="26"/>
      <c r="BD1441" s="26"/>
      <c r="BE1441" s="26"/>
      <c r="BF1441" s="26"/>
      <c r="BG1441" s="26"/>
      <c r="BH1441" s="26"/>
      <c r="BI1441" s="26"/>
      <c r="BJ1441" s="26"/>
      <c r="BK1441" s="26"/>
    </row>
    <row r="1442" spans="1:63" x14ac:dyDescent="0.2">
      <c r="A1442" s="34">
        <f t="shared" si="352"/>
        <v>2023</v>
      </c>
      <c r="B1442" s="34">
        <f t="shared" si="353"/>
        <v>12</v>
      </c>
      <c r="C1442" s="34">
        <f t="shared" si="354"/>
        <v>11</v>
      </c>
      <c r="D1442" s="25">
        <v>45271</v>
      </c>
      <c r="E1442" s="20">
        <f t="shared" si="355"/>
        <v>0</v>
      </c>
      <c r="F1442" s="26">
        <f t="shared" si="356"/>
        <v>0</v>
      </c>
      <c r="G1442" s="26">
        <f t="shared" si="357"/>
        <v>0</v>
      </c>
      <c r="H1442" s="37">
        <f t="shared" si="358"/>
        <v>0</v>
      </c>
      <c r="I1442" s="26">
        <f t="shared" si="359"/>
        <v>0</v>
      </c>
      <c r="J1442" s="20">
        <f t="shared" si="360"/>
        <v>19800</v>
      </c>
      <c r="K1442" s="20">
        <f t="shared" si="361"/>
        <v>2000</v>
      </c>
      <c r="L1442" s="26">
        <v>1000</v>
      </c>
      <c r="M1442" s="26">
        <v>0</v>
      </c>
      <c r="N1442" s="26">
        <v>1000</v>
      </c>
      <c r="O1442" s="20">
        <f t="shared" si="362"/>
        <v>-2000</v>
      </c>
      <c r="P1442" s="20">
        <f t="shared" si="363"/>
        <v>17800</v>
      </c>
      <c r="Q1442" s="26">
        <v>500</v>
      </c>
      <c r="R1442" s="26">
        <v>5000</v>
      </c>
      <c r="S1442" s="26">
        <v>1000</v>
      </c>
      <c r="T1442" s="26">
        <v>500</v>
      </c>
      <c r="U1442" s="26">
        <v>2000</v>
      </c>
      <c r="V1442" s="26">
        <v>3000</v>
      </c>
      <c r="W1442" s="26">
        <v>0</v>
      </c>
      <c r="X1442" s="26">
        <v>5000</v>
      </c>
      <c r="Y1442" s="26">
        <v>800</v>
      </c>
      <c r="Z1442" s="20">
        <f t="shared" si="364"/>
        <v>-19800</v>
      </c>
      <c r="AA1442" s="26">
        <f t="shared" si="365"/>
        <v>15000</v>
      </c>
      <c r="AB1442" s="26">
        <v>0</v>
      </c>
      <c r="AC1442" s="26">
        <v>15000</v>
      </c>
      <c r="AD1442" s="26">
        <v>0</v>
      </c>
      <c r="AE1442" s="26">
        <v>0</v>
      </c>
      <c r="AF1442" s="26">
        <f t="shared" si="366"/>
        <v>-34800</v>
      </c>
      <c r="AG1442" s="27">
        <f>SUM($AF$2:AF1442)/SUM($AH$2:AH1442)</f>
        <v>-3.3839347675225537E-3</v>
      </c>
      <c r="AH1442" s="28">
        <v>10000000</v>
      </c>
      <c r="AI1442" s="26">
        <f t="shared" si="367"/>
        <v>0</v>
      </c>
      <c r="AJ1442" s="26"/>
      <c r="AK1442" s="26"/>
      <c r="AL1442" s="26"/>
      <c r="AM1442" s="26"/>
      <c r="AN1442" s="26"/>
      <c r="AO1442" s="26"/>
      <c r="AP1442" s="26"/>
      <c r="AQ1442" s="26"/>
      <c r="AR1442" s="26"/>
      <c r="AS1442" s="26"/>
      <c r="AT1442" s="29"/>
      <c r="AU1442" s="29"/>
      <c r="AV1442" s="26"/>
      <c r="AW1442" s="26"/>
      <c r="AX1442" s="26"/>
      <c r="AY1442" s="26"/>
      <c r="AZ1442" s="26"/>
      <c r="BA1442" s="26"/>
      <c r="BB1442" s="26"/>
      <c r="BC1442" s="26"/>
      <c r="BD1442" s="26"/>
      <c r="BE1442" s="26"/>
      <c r="BF1442" s="26"/>
      <c r="BG1442" s="26"/>
      <c r="BH1442" s="26"/>
      <c r="BI1442" s="26"/>
      <c r="BJ1442" s="26"/>
      <c r="BK1442" s="26"/>
    </row>
    <row r="1443" spans="1:63" x14ac:dyDescent="0.2">
      <c r="A1443" s="34">
        <f t="shared" si="352"/>
        <v>2023</v>
      </c>
      <c r="B1443" s="34">
        <f t="shared" si="353"/>
        <v>12</v>
      </c>
      <c r="C1443" s="34">
        <f t="shared" si="354"/>
        <v>12</v>
      </c>
      <c r="D1443" s="25">
        <v>45272</v>
      </c>
      <c r="E1443" s="20">
        <f t="shared" si="355"/>
        <v>0</v>
      </c>
      <c r="F1443" s="26">
        <f t="shared" si="356"/>
        <v>0</v>
      </c>
      <c r="G1443" s="26">
        <f t="shared" si="357"/>
        <v>0</v>
      </c>
      <c r="H1443" s="37">
        <f t="shared" si="358"/>
        <v>0</v>
      </c>
      <c r="I1443" s="26">
        <f t="shared" si="359"/>
        <v>0</v>
      </c>
      <c r="J1443" s="20">
        <f t="shared" si="360"/>
        <v>19800</v>
      </c>
      <c r="K1443" s="20">
        <f t="shared" si="361"/>
        <v>2000</v>
      </c>
      <c r="L1443" s="26">
        <v>1000</v>
      </c>
      <c r="M1443" s="26">
        <v>0</v>
      </c>
      <c r="N1443" s="26">
        <v>1000</v>
      </c>
      <c r="O1443" s="20">
        <f t="shared" si="362"/>
        <v>-2000</v>
      </c>
      <c r="P1443" s="20">
        <f t="shared" si="363"/>
        <v>17800</v>
      </c>
      <c r="Q1443" s="26">
        <v>500</v>
      </c>
      <c r="R1443" s="26">
        <v>5000</v>
      </c>
      <c r="S1443" s="26">
        <v>1000</v>
      </c>
      <c r="T1443" s="26">
        <v>500</v>
      </c>
      <c r="U1443" s="26">
        <v>2000</v>
      </c>
      <c r="V1443" s="26">
        <v>3000</v>
      </c>
      <c r="W1443" s="26">
        <v>0</v>
      </c>
      <c r="X1443" s="26">
        <v>5000</v>
      </c>
      <c r="Y1443" s="26">
        <v>800</v>
      </c>
      <c r="Z1443" s="20">
        <f t="shared" si="364"/>
        <v>-19800</v>
      </c>
      <c r="AA1443" s="26">
        <f t="shared" si="365"/>
        <v>15000</v>
      </c>
      <c r="AB1443" s="26">
        <v>0</v>
      </c>
      <c r="AC1443" s="26">
        <v>15000</v>
      </c>
      <c r="AD1443" s="26">
        <v>0</v>
      </c>
      <c r="AE1443" s="26">
        <v>0</v>
      </c>
      <c r="AF1443" s="26">
        <f t="shared" si="366"/>
        <v>-34800</v>
      </c>
      <c r="AG1443" s="27">
        <f>SUM($AF$2:AF1443)/SUM($AH$2:AH1443)</f>
        <v>-3.384001386962552E-3</v>
      </c>
      <c r="AH1443" s="28">
        <v>10000000</v>
      </c>
      <c r="AI1443" s="26">
        <f t="shared" si="367"/>
        <v>0</v>
      </c>
      <c r="AJ1443" s="26"/>
      <c r="AK1443" s="26"/>
      <c r="AL1443" s="26"/>
      <c r="AM1443" s="26"/>
      <c r="AN1443" s="26"/>
      <c r="AO1443" s="26"/>
      <c r="AP1443" s="26"/>
      <c r="AQ1443" s="26"/>
      <c r="AR1443" s="26"/>
      <c r="AS1443" s="26"/>
      <c r="AT1443" s="29"/>
      <c r="AU1443" s="29"/>
      <c r="AV1443" s="26"/>
      <c r="AW1443" s="26"/>
      <c r="AX1443" s="26"/>
      <c r="AY1443" s="26"/>
      <c r="AZ1443" s="26"/>
      <c r="BA1443" s="26"/>
      <c r="BB1443" s="26"/>
      <c r="BC1443" s="26"/>
      <c r="BD1443" s="26"/>
      <c r="BE1443" s="26"/>
      <c r="BF1443" s="26"/>
      <c r="BG1443" s="26"/>
      <c r="BH1443" s="26"/>
      <c r="BI1443" s="26"/>
      <c r="BJ1443" s="26"/>
      <c r="BK1443" s="26"/>
    </row>
    <row r="1444" spans="1:63" x14ac:dyDescent="0.2">
      <c r="A1444" s="34">
        <f t="shared" si="352"/>
        <v>2023</v>
      </c>
      <c r="B1444" s="34">
        <f t="shared" si="353"/>
        <v>12</v>
      </c>
      <c r="C1444" s="34">
        <f t="shared" si="354"/>
        <v>13</v>
      </c>
      <c r="D1444" s="25">
        <v>45273</v>
      </c>
      <c r="E1444" s="20">
        <f t="shared" si="355"/>
        <v>0</v>
      </c>
      <c r="F1444" s="26">
        <f t="shared" si="356"/>
        <v>0</v>
      </c>
      <c r="G1444" s="26">
        <f t="shared" si="357"/>
        <v>0</v>
      </c>
      <c r="H1444" s="37">
        <f t="shared" si="358"/>
        <v>0</v>
      </c>
      <c r="I1444" s="26">
        <f t="shared" si="359"/>
        <v>0</v>
      </c>
      <c r="J1444" s="20">
        <f t="shared" si="360"/>
        <v>19800</v>
      </c>
      <c r="K1444" s="20">
        <f t="shared" si="361"/>
        <v>2000</v>
      </c>
      <c r="L1444" s="26">
        <v>1000</v>
      </c>
      <c r="M1444" s="26">
        <v>0</v>
      </c>
      <c r="N1444" s="26">
        <v>1000</v>
      </c>
      <c r="O1444" s="20">
        <f t="shared" si="362"/>
        <v>-2000</v>
      </c>
      <c r="P1444" s="20">
        <f t="shared" si="363"/>
        <v>17800</v>
      </c>
      <c r="Q1444" s="26">
        <v>500</v>
      </c>
      <c r="R1444" s="26">
        <v>5000</v>
      </c>
      <c r="S1444" s="26">
        <v>1000</v>
      </c>
      <c r="T1444" s="26">
        <v>500</v>
      </c>
      <c r="U1444" s="26">
        <v>2000</v>
      </c>
      <c r="V1444" s="26">
        <v>3000</v>
      </c>
      <c r="W1444" s="26">
        <v>0</v>
      </c>
      <c r="X1444" s="26">
        <v>5000</v>
      </c>
      <c r="Y1444" s="26">
        <v>800</v>
      </c>
      <c r="Z1444" s="20">
        <f t="shared" si="364"/>
        <v>-19800</v>
      </c>
      <c r="AA1444" s="26">
        <f t="shared" si="365"/>
        <v>15000</v>
      </c>
      <c r="AB1444" s="26">
        <v>0</v>
      </c>
      <c r="AC1444" s="26">
        <v>15000</v>
      </c>
      <c r="AD1444" s="26">
        <v>0</v>
      </c>
      <c r="AE1444" s="26">
        <v>0</v>
      </c>
      <c r="AF1444" s="26">
        <f t="shared" si="366"/>
        <v>-34800</v>
      </c>
      <c r="AG1444" s="27">
        <f>SUM($AF$2:AF1444)/SUM($AH$2:AH1444)</f>
        <v>-3.384067914067914E-3</v>
      </c>
      <c r="AH1444" s="28">
        <v>10000000</v>
      </c>
      <c r="AI1444" s="26">
        <f t="shared" si="367"/>
        <v>0</v>
      </c>
      <c r="AJ1444" s="26"/>
      <c r="AK1444" s="26"/>
      <c r="AL1444" s="26"/>
      <c r="AM1444" s="26"/>
      <c r="AN1444" s="26"/>
      <c r="AO1444" s="26"/>
      <c r="AP1444" s="26"/>
      <c r="AQ1444" s="26"/>
      <c r="AR1444" s="26"/>
      <c r="AS1444" s="26"/>
      <c r="AT1444" s="29"/>
      <c r="AU1444" s="29"/>
      <c r="AV1444" s="26"/>
      <c r="AW1444" s="26"/>
      <c r="AX1444" s="26"/>
      <c r="AY1444" s="26"/>
      <c r="AZ1444" s="26"/>
      <c r="BA1444" s="26"/>
      <c r="BB1444" s="26"/>
      <c r="BC1444" s="26"/>
      <c r="BD1444" s="26"/>
      <c r="BE1444" s="26"/>
      <c r="BF1444" s="26"/>
      <c r="BG1444" s="26"/>
      <c r="BH1444" s="26"/>
      <c r="BI1444" s="26"/>
      <c r="BJ1444" s="26"/>
      <c r="BK1444" s="26"/>
    </row>
    <row r="1445" spans="1:63" x14ac:dyDescent="0.2">
      <c r="A1445" s="34">
        <f t="shared" si="352"/>
        <v>2023</v>
      </c>
      <c r="B1445" s="34">
        <f t="shared" si="353"/>
        <v>12</v>
      </c>
      <c r="C1445" s="34">
        <f t="shared" si="354"/>
        <v>14</v>
      </c>
      <c r="D1445" s="25">
        <v>45274</v>
      </c>
      <c r="E1445" s="20">
        <f t="shared" si="355"/>
        <v>0</v>
      </c>
      <c r="F1445" s="26">
        <f t="shared" si="356"/>
        <v>0</v>
      </c>
      <c r="G1445" s="26">
        <f t="shared" si="357"/>
        <v>0</v>
      </c>
      <c r="H1445" s="37">
        <f t="shared" si="358"/>
        <v>0</v>
      </c>
      <c r="I1445" s="26">
        <f t="shared" si="359"/>
        <v>0</v>
      </c>
      <c r="J1445" s="20">
        <f t="shared" si="360"/>
        <v>19800</v>
      </c>
      <c r="K1445" s="20">
        <f t="shared" si="361"/>
        <v>2000</v>
      </c>
      <c r="L1445" s="26">
        <v>1000</v>
      </c>
      <c r="M1445" s="26">
        <v>0</v>
      </c>
      <c r="N1445" s="26">
        <v>1000</v>
      </c>
      <c r="O1445" s="20">
        <f t="shared" si="362"/>
        <v>-2000</v>
      </c>
      <c r="P1445" s="20">
        <f t="shared" si="363"/>
        <v>17800</v>
      </c>
      <c r="Q1445" s="26">
        <v>500</v>
      </c>
      <c r="R1445" s="26">
        <v>5000</v>
      </c>
      <c r="S1445" s="26">
        <v>1000</v>
      </c>
      <c r="T1445" s="26">
        <v>500</v>
      </c>
      <c r="U1445" s="26">
        <v>2000</v>
      </c>
      <c r="V1445" s="26">
        <v>3000</v>
      </c>
      <c r="W1445" s="26">
        <v>0</v>
      </c>
      <c r="X1445" s="26">
        <v>5000</v>
      </c>
      <c r="Y1445" s="26">
        <v>800</v>
      </c>
      <c r="Z1445" s="20">
        <f t="shared" si="364"/>
        <v>-19800</v>
      </c>
      <c r="AA1445" s="26">
        <f t="shared" si="365"/>
        <v>15000</v>
      </c>
      <c r="AB1445" s="26">
        <v>0</v>
      </c>
      <c r="AC1445" s="26">
        <v>15000</v>
      </c>
      <c r="AD1445" s="26">
        <v>0</v>
      </c>
      <c r="AE1445" s="26">
        <v>0</v>
      </c>
      <c r="AF1445" s="26">
        <f t="shared" si="366"/>
        <v>-34800</v>
      </c>
      <c r="AG1445" s="27">
        <f>SUM($AF$2:AF1445)/SUM($AH$2:AH1445)</f>
        <v>-3.3841343490304708E-3</v>
      </c>
      <c r="AH1445" s="28">
        <v>10000000</v>
      </c>
      <c r="AI1445" s="26">
        <f t="shared" si="367"/>
        <v>0</v>
      </c>
      <c r="AJ1445" s="26"/>
      <c r="AK1445" s="26"/>
      <c r="AL1445" s="26"/>
      <c r="AM1445" s="26"/>
      <c r="AN1445" s="26"/>
      <c r="AO1445" s="26"/>
      <c r="AP1445" s="26"/>
      <c r="AQ1445" s="26"/>
      <c r="AR1445" s="26"/>
      <c r="AS1445" s="26"/>
      <c r="AT1445" s="29"/>
      <c r="AU1445" s="29"/>
      <c r="AV1445" s="26"/>
      <c r="AW1445" s="26"/>
      <c r="AX1445" s="26"/>
      <c r="AY1445" s="26"/>
      <c r="AZ1445" s="26"/>
      <c r="BA1445" s="26"/>
      <c r="BB1445" s="26"/>
      <c r="BC1445" s="26"/>
      <c r="BD1445" s="26"/>
      <c r="BE1445" s="26"/>
      <c r="BF1445" s="26"/>
      <c r="BG1445" s="26"/>
      <c r="BH1445" s="26"/>
      <c r="BI1445" s="26"/>
      <c r="BJ1445" s="26"/>
      <c r="BK1445" s="26"/>
    </row>
    <row r="1446" spans="1:63" x14ac:dyDescent="0.2">
      <c r="A1446" s="34">
        <f t="shared" si="352"/>
        <v>2023</v>
      </c>
      <c r="B1446" s="34">
        <f t="shared" si="353"/>
        <v>12</v>
      </c>
      <c r="C1446" s="34">
        <f t="shared" si="354"/>
        <v>15</v>
      </c>
      <c r="D1446" s="25">
        <v>45275</v>
      </c>
      <c r="E1446" s="20">
        <f t="shared" si="355"/>
        <v>10000</v>
      </c>
      <c r="F1446" s="26">
        <f t="shared" si="356"/>
        <v>10000</v>
      </c>
      <c r="G1446" s="26">
        <f t="shared" si="357"/>
        <v>0</v>
      </c>
      <c r="H1446" s="37">
        <f t="shared" si="358"/>
        <v>1</v>
      </c>
      <c r="I1446" s="26">
        <f t="shared" si="359"/>
        <v>10000</v>
      </c>
      <c r="J1446" s="20">
        <f t="shared" si="360"/>
        <v>19800</v>
      </c>
      <c r="K1446" s="20">
        <f t="shared" si="361"/>
        <v>2000</v>
      </c>
      <c r="L1446" s="26">
        <v>1000</v>
      </c>
      <c r="M1446" s="26">
        <v>0</v>
      </c>
      <c r="N1446" s="26">
        <v>1000</v>
      </c>
      <c r="O1446" s="20">
        <f t="shared" si="362"/>
        <v>8000</v>
      </c>
      <c r="P1446" s="20">
        <f t="shared" si="363"/>
        <v>17800</v>
      </c>
      <c r="Q1446" s="26">
        <v>500</v>
      </c>
      <c r="R1446" s="26">
        <v>5000</v>
      </c>
      <c r="S1446" s="26">
        <v>1000</v>
      </c>
      <c r="T1446" s="26">
        <v>500</v>
      </c>
      <c r="U1446" s="26">
        <v>2000</v>
      </c>
      <c r="V1446" s="26">
        <v>3000</v>
      </c>
      <c r="W1446" s="26">
        <v>0</v>
      </c>
      <c r="X1446" s="26">
        <v>5000</v>
      </c>
      <c r="Y1446" s="26">
        <v>800</v>
      </c>
      <c r="Z1446" s="20">
        <f t="shared" si="364"/>
        <v>-9800</v>
      </c>
      <c r="AA1446" s="26">
        <f t="shared" si="365"/>
        <v>15000</v>
      </c>
      <c r="AB1446" s="26">
        <v>0</v>
      </c>
      <c r="AC1446" s="26">
        <v>15000</v>
      </c>
      <c r="AD1446" s="26">
        <v>0</v>
      </c>
      <c r="AE1446" s="26">
        <v>0</v>
      </c>
      <c r="AF1446" s="26">
        <f t="shared" si="366"/>
        <v>-24800</v>
      </c>
      <c r="AG1446" s="27">
        <f>SUM($AF$2:AF1446)/SUM($AH$2:AH1446)</f>
        <v>-3.3835086505190314E-3</v>
      </c>
      <c r="AH1446" s="28">
        <v>10000000</v>
      </c>
      <c r="AI1446" s="26">
        <f t="shared" si="367"/>
        <v>0</v>
      </c>
      <c r="AJ1446" s="26"/>
      <c r="AK1446" s="26"/>
      <c r="AL1446" s="26"/>
      <c r="AM1446" s="26"/>
      <c r="AN1446" s="26"/>
      <c r="AO1446" s="26"/>
      <c r="AP1446" s="26"/>
      <c r="AQ1446" s="26"/>
      <c r="AR1446" s="26"/>
      <c r="AS1446" s="26"/>
      <c r="AT1446" s="29"/>
      <c r="AU1446" s="29"/>
      <c r="AV1446" s="26"/>
      <c r="AW1446" s="26"/>
      <c r="AX1446" s="26"/>
      <c r="AY1446" s="26"/>
      <c r="AZ1446" s="26"/>
      <c r="BA1446" s="26"/>
      <c r="BB1446" s="26"/>
      <c r="BC1446" s="26"/>
      <c r="BD1446" s="26"/>
      <c r="BE1446" s="26"/>
      <c r="BF1446" s="26"/>
      <c r="BG1446" s="26"/>
      <c r="BH1446" s="26"/>
      <c r="BI1446" s="26"/>
      <c r="BJ1446" s="26"/>
      <c r="BK1446" s="26"/>
    </row>
    <row r="1447" spans="1:63" x14ac:dyDescent="0.2">
      <c r="A1447" s="34">
        <f t="shared" si="352"/>
        <v>2023</v>
      </c>
      <c r="B1447" s="34">
        <f t="shared" si="353"/>
        <v>12</v>
      </c>
      <c r="C1447" s="34">
        <f t="shared" si="354"/>
        <v>16</v>
      </c>
      <c r="D1447" s="25">
        <v>45276</v>
      </c>
      <c r="E1447" s="20">
        <f t="shared" si="355"/>
        <v>0</v>
      </c>
      <c r="F1447" s="26">
        <f t="shared" si="356"/>
        <v>0</v>
      </c>
      <c r="G1447" s="26">
        <f t="shared" si="357"/>
        <v>0</v>
      </c>
      <c r="H1447" s="37">
        <f t="shared" si="358"/>
        <v>0</v>
      </c>
      <c r="I1447" s="26">
        <f t="shared" si="359"/>
        <v>0</v>
      </c>
      <c r="J1447" s="20">
        <f t="shared" si="360"/>
        <v>19800</v>
      </c>
      <c r="K1447" s="20">
        <f t="shared" si="361"/>
        <v>2000</v>
      </c>
      <c r="L1447" s="26">
        <v>1000</v>
      </c>
      <c r="M1447" s="26">
        <v>0</v>
      </c>
      <c r="N1447" s="26">
        <v>1000</v>
      </c>
      <c r="O1447" s="20">
        <f t="shared" si="362"/>
        <v>-2000</v>
      </c>
      <c r="P1447" s="20">
        <f t="shared" si="363"/>
        <v>17800</v>
      </c>
      <c r="Q1447" s="26">
        <v>500</v>
      </c>
      <c r="R1447" s="26">
        <v>5000</v>
      </c>
      <c r="S1447" s="26">
        <v>1000</v>
      </c>
      <c r="T1447" s="26">
        <v>500</v>
      </c>
      <c r="U1447" s="26">
        <v>2000</v>
      </c>
      <c r="V1447" s="26">
        <v>3000</v>
      </c>
      <c r="W1447" s="26">
        <v>0</v>
      </c>
      <c r="X1447" s="26">
        <v>5000</v>
      </c>
      <c r="Y1447" s="26">
        <v>800</v>
      </c>
      <c r="Z1447" s="20">
        <f t="shared" si="364"/>
        <v>-19800</v>
      </c>
      <c r="AA1447" s="26">
        <f t="shared" si="365"/>
        <v>15000</v>
      </c>
      <c r="AB1447" s="26">
        <v>0</v>
      </c>
      <c r="AC1447" s="26">
        <v>15000</v>
      </c>
      <c r="AD1447" s="26">
        <v>0</v>
      </c>
      <c r="AE1447" s="26">
        <v>0</v>
      </c>
      <c r="AF1447" s="26">
        <f t="shared" si="366"/>
        <v>-34800</v>
      </c>
      <c r="AG1447" s="27">
        <f>SUM($AF$2:AF1447)/SUM($AH$2:AH1447)</f>
        <v>-3.3835753803596129E-3</v>
      </c>
      <c r="AH1447" s="28">
        <v>10000000</v>
      </c>
      <c r="AI1447" s="26">
        <f t="shared" si="367"/>
        <v>0</v>
      </c>
      <c r="AJ1447" s="26"/>
      <c r="AK1447" s="26"/>
      <c r="AL1447" s="26"/>
      <c r="AM1447" s="26"/>
      <c r="AN1447" s="26"/>
      <c r="AO1447" s="26"/>
      <c r="AP1447" s="26"/>
      <c r="AQ1447" s="26"/>
      <c r="AR1447" s="26"/>
      <c r="AS1447" s="26"/>
      <c r="AT1447" s="29"/>
      <c r="AU1447" s="29"/>
      <c r="AV1447" s="26"/>
      <c r="AW1447" s="26"/>
      <c r="AX1447" s="26"/>
      <c r="AY1447" s="26"/>
      <c r="AZ1447" s="26"/>
      <c r="BA1447" s="26"/>
      <c r="BB1447" s="26"/>
      <c r="BC1447" s="26"/>
      <c r="BD1447" s="26"/>
      <c r="BE1447" s="26"/>
      <c r="BF1447" s="26"/>
      <c r="BG1447" s="26"/>
      <c r="BH1447" s="26"/>
      <c r="BI1447" s="26"/>
      <c r="BJ1447" s="26"/>
      <c r="BK1447" s="26"/>
    </row>
    <row r="1448" spans="1:63" x14ac:dyDescent="0.2">
      <c r="A1448" s="34">
        <f t="shared" si="352"/>
        <v>2023</v>
      </c>
      <c r="B1448" s="34">
        <f t="shared" si="353"/>
        <v>12</v>
      </c>
      <c r="C1448" s="34">
        <f t="shared" si="354"/>
        <v>17</v>
      </c>
      <c r="D1448" s="25">
        <v>45277</v>
      </c>
      <c r="E1448" s="20">
        <f t="shared" si="355"/>
        <v>0</v>
      </c>
      <c r="F1448" s="26">
        <f t="shared" si="356"/>
        <v>0</v>
      </c>
      <c r="G1448" s="26">
        <f t="shared" si="357"/>
        <v>0</v>
      </c>
      <c r="H1448" s="37">
        <f t="shared" si="358"/>
        <v>0</v>
      </c>
      <c r="I1448" s="26">
        <f t="shared" si="359"/>
        <v>0</v>
      </c>
      <c r="J1448" s="20">
        <f t="shared" si="360"/>
        <v>19800</v>
      </c>
      <c r="K1448" s="20">
        <f t="shared" si="361"/>
        <v>2000</v>
      </c>
      <c r="L1448" s="26">
        <v>1000</v>
      </c>
      <c r="M1448" s="26">
        <v>0</v>
      </c>
      <c r="N1448" s="26">
        <v>1000</v>
      </c>
      <c r="O1448" s="20">
        <f t="shared" si="362"/>
        <v>-2000</v>
      </c>
      <c r="P1448" s="20">
        <f t="shared" si="363"/>
        <v>17800</v>
      </c>
      <c r="Q1448" s="26">
        <v>500</v>
      </c>
      <c r="R1448" s="26">
        <v>5000</v>
      </c>
      <c r="S1448" s="26">
        <v>1000</v>
      </c>
      <c r="T1448" s="26">
        <v>500</v>
      </c>
      <c r="U1448" s="26">
        <v>2000</v>
      </c>
      <c r="V1448" s="26">
        <v>3000</v>
      </c>
      <c r="W1448" s="26">
        <v>0</v>
      </c>
      <c r="X1448" s="26">
        <v>5000</v>
      </c>
      <c r="Y1448" s="26">
        <v>800</v>
      </c>
      <c r="Z1448" s="20">
        <f t="shared" si="364"/>
        <v>-19800</v>
      </c>
      <c r="AA1448" s="26">
        <f t="shared" si="365"/>
        <v>15000</v>
      </c>
      <c r="AB1448" s="26">
        <v>0</v>
      </c>
      <c r="AC1448" s="26">
        <v>15000</v>
      </c>
      <c r="AD1448" s="26">
        <v>0</v>
      </c>
      <c r="AE1448" s="26">
        <v>0</v>
      </c>
      <c r="AF1448" s="26">
        <f t="shared" si="366"/>
        <v>-34800</v>
      </c>
      <c r="AG1448" s="27">
        <f>SUM($AF$2:AF1448)/SUM($AH$2:AH1448)</f>
        <v>-3.3836420179682099E-3</v>
      </c>
      <c r="AH1448" s="28">
        <v>10000000</v>
      </c>
      <c r="AI1448" s="26">
        <f t="shared" si="367"/>
        <v>0</v>
      </c>
      <c r="AJ1448" s="26"/>
      <c r="AK1448" s="26"/>
      <c r="AL1448" s="26"/>
      <c r="AM1448" s="26"/>
      <c r="AN1448" s="26"/>
      <c r="AO1448" s="26"/>
      <c r="AP1448" s="26"/>
      <c r="AQ1448" s="26"/>
      <c r="AR1448" s="26"/>
      <c r="AS1448" s="26"/>
      <c r="AT1448" s="29"/>
      <c r="AU1448" s="29"/>
      <c r="AV1448" s="26"/>
      <c r="AW1448" s="26"/>
      <c r="AX1448" s="26"/>
      <c r="AY1448" s="26"/>
      <c r="AZ1448" s="26"/>
      <c r="BA1448" s="26"/>
      <c r="BB1448" s="26"/>
      <c r="BC1448" s="26"/>
      <c r="BD1448" s="26"/>
      <c r="BE1448" s="26"/>
      <c r="BF1448" s="26"/>
      <c r="BG1448" s="26"/>
      <c r="BH1448" s="26"/>
      <c r="BI1448" s="26"/>
      <c r="BJ1448" s="26"/>
      <c r="BK1448" s="26"/>
    </row>
    <row r="1449" spans="1:63" x14ac:dyDescent="0.2">
      <c r="A1449" s="34">
        <f t="shared" si="352"/>
        <v>2023</v>
      </c>
      <c r="B1449" s="34">
        <f t="shared" si="353"/>
        <v>12</v>
      </c>
      <c r="C1449" s="34">
        <f t="shared" si="354"/>
        <v>18</v>
      </c>
      <c r="D1449" s="25">
        <v>45278</v>
      </c>
      <c r="E1449" s="20">
        <f t="shared" si="355"/>
        <v>0</v>
      </c>
      <c r="F1449" s="26">
        <f t="shared" si="356"/>
        <v>0</v>
      </c>
      <c r="G1449" s="26">
        <f t="shared" si="357"/>
        <v>0</v>
      </c>
      <c r="H1449" s="37">
        <f t="shared" si="358"/>
        <v>0</v>
      </c>
      <c r="I1449" s="26">
        <f t="shared" si="359"/>
        <v>0</v>
      </c>
      <c r="J1449" s="20">
        <f t="shared" si="360"/>
        <v>19800</v>
      </c>
      <c r="K1449" s="20">
        <f t="shared" si="361"/>
        <v>2000</v>
      </c>
      <c r="L1449" s="26">
        <v>1000</v>
      </c>
      <c r="M1449" s="26">
        <v>0</v>
      </c>
      <c r="N1449" s="26">
        <v>1000</v>
      </c>
      <c r="O1449" s="20">
        <f t="shared" si="362"/>
        <v>-2000</v>
      </c>
      <c r="P1449" s="20">
        <f t="shared" si="363"/>
        <v>17800</v>
      </c>
      <c r="Q1449" s="26">
        <v>500</v>
      </c>
      <c r="R1449" s="26">
        <v>5000</v>
      </c>
      <c r="S1449" s="26">
        <v>1000</v>
      </c>
      <c r="T1449" s="26">
        <v>500</v>
      </c>
      <c r="U1449" s="26">
        <v>2000</v>
      </c>
      <c r="V1449" s="26">
        <v>3000</v>
      </c>
      <c r="W1449" s="26">
        <v>0</v>
      </c>
      <c r="X1449" s="26">
        <v>5000</v>
      </c>
      <c r="Y1449" s="26">
        <v>800</v>
      </c>
      <c r="Z1449" s="20">
        <f t="shared" si="364"/>
        <v>-19800</v>
      </c>
      <c r="AA1449" s="26">
        <f t="shared" si="365"/>
        <v>15000</v>
      </c>
      <c r="AB1449" s="26">
        <v>0</v>
      </c>
      <c r="AC1449" s="26">
        <v>15000</v>
      </c>
      <c r="AD1449" s="26">
        <v>0</v>
      </c>
      <c r="AE1449" s="26">
        <v>0</v>
      </c>
      <c r="AF1449" s="26">
        <f t="shared" si="366"/>
        <v>-34800</v>
      </c>
      <c r="AG1449" s="27">
        <f>SUM($AF$2:AF1449)/SUM($AH$2:AH1449)</f>
        <v>-3.3837085635359115E-3</v>
      </c>
      <c r="AH1449" s="28">
        <v>10000000</v>
      </c>
      <c r="AI1449" s="26">
        <f t="shared" si="367"/>
        <v>0</v>
      </c>
      <c r="AJ1449" s="26"/>
      <c r="AK1449" s="26"/>
      <c r="AL1449" s="26"/>
      <c r="AM1449" s="26"/>
      <c r="AN1449" s="26"/>
      <c r="AO1449" s="26"/>
      <c r="AP1449" s="26"/>
      <c r="AQ1449" s="26"/>
      <c r="AR1449" s="26"/>
      <c r="AS1449" s="26"/>
      <c r="AT1449" s="29"/>
      <c r="AU1449" s="29"/>
      <c r="AV1449" s="26"/>
      <c r="AW1449" s="26"/>
      <c r="AX1449" s="26"/>
      <c r="AY1449" s="26"/>
      <c r="AZ1449" s="26"/>
      <c r="BA1449" s="26"/>
      <c r="BB1449" s="26"/>
      <c r="BC1449" s="26"/>
      <c r="BD1449" s="26"/>
      <c r="BE1449" s="26"/>
      <c r="BF1449" s="26"/>
      <c r="BG1449" s="26"/>
      <c r="BH1449" s="26"/>
      <c r="BI1449" s="26"/>
      <c r="BJ1449" s="26"/>
      <c r="BK1449" s="26"/>
    </row>
    <row r="1450" spans="1:63" x14ac:dyDescent="0.2">
      <c r="A1450" s="34">
        <f t="shared" si="352"/>
        <v>2023</v>
      </c>
      <c r="B1450" s="34">
        <f t="shared" si="353"/>
        <v>12</v>
      </c>
      <c r="C1450" s="34">
        <f t="shared" si="354"/>
        <v>19</v>
      </c>
      <c r="D1450" s="25">
        <v>45279</v>
      </c>
      <c r="E1450" s="20">
        <f t="shared" si="355"/>
        <v>0</v>
      </c>
      <c r="F1450" s="26">
        <f t="shared" si="356"/>
        <v>0</v>
      </c>
      <c r="G1450" s="26">
        <f t="shared" si="357"/>
        <v>0</v>
      </c>
      <c r="H1450" s="37">
        <f t="shared" si="358"/>
        <v>0</v>
      </c>
      <c r="I1450" s="26">
        <f t="shared" si="359"/>
        <v>0</v>
      </c>
      <c r="J1450" s="20">
        <f t="shared" si="360"/>
        <v>19800</v>
      </c>
      <c r="K1450" s="20">
        <f t="shared" si="361"/>
        <v>2000</v>
      </c>
      <c r="L1450" s="26">
        <v>1000</v>
      </c>
      <c r="M1450" s="26">
        <v>0</v>
      </c>
      <c r="N1450" s="26">
        <v>1000</v>
      </c>
      <c r="O1450" s="20">
        <f t="shared" si="362"/>
        <v>-2000</v>
      </c>
      <c r="P1450" s="20">
        <f t="shared" si="363"/>
        <v>17800</v>
      </c>
      <c r="Q1450" s="26">
        <v>500</v>
      </c>
      <c r="R1450" s="26">
        <v>5000</v>
      </c>
      <c r="S1450" s="26">
        <v>1000</v>
      </c>
      <c r="T1450" s="26">
        <v>500</v>
      </c>
      <c r="U1450" s="26">
        <v>2000</v>
      </c>
      <c r="V1450" s="26">
        <v>3000</v>
      </c>
      <c r="W1450" s="26">
        <v>0</v>
      </c>
      <c r="X1450" s="26">
        <v>5000</v>
      </c>
      <c r="Y1450" s="26">
        <v>800</v>
      </c>
      <c r="Z1450" s="20">
        <f t="shared" si="364"/>
        <v>-19800</v>
      </c>
      <c r="AA1450" s="26">
        <f t="shared" si="365"/>
        <v>15000</v>
      </c>
      <c r="AB1450" s="26">
        <v>0</v>
      </c>
      <c r="AC1450" s="26">
        <v>15000</v>
      </c>
      <c r="AD1450" s="26">
        <v>0</v>
      </c>
      <c r="AE1450" s="26">
        <v>0</v>
      </c>
      <c r="AF1450" s="26">
        <f t="shared" si="366"/>
        <v>-34800</v>
      </c>
      <c r="AG1450" s="27">
        <f>SUM($AF$2:AF1450)/SUM($AH$2:AH1450)</f>
        <v>-3.3837750172532781E-3</v>
      </c>
      <c r="AH1450" s="28">
        <v>10000000</v>
      </c>
      <c r="AI1450" s="26">
        <f t="shared" si="367"/>
        <v>0</v>
      </c>
      <c r="AJ1450" s="26"/>
      <c r="AK1450" s="26"/>
      <c r="AL1450" s="26"/>
      <c r="AM1450" s="26"/>
      <c r="AN1450" s="26"/>
      <c r="AO1450" s="26"/>
      <c r="AP1450" s="26"/>
      <c r="AQ1450" s="26"/>
      <c r="AR1450" s="26"/>
      <c r="AS1450" s="26"/>
      <c r="AT1450" s="29"/>
      <c r="AU1450" s="29"/>
      <c r="AV1450" s="26"/>
      <c r="AW1450" s="26"/>
      <c r="AX1450" s="26"/>
      <c r="AY1450" s="26"/>
      <c r="AZ1450" s="26"/>
      <c r="BA1450" s="26"/>
      <c r="BB1450" s="26"/>
      <c r="BC1450" s="26"/>
      <c r="BD1450" s="26"/>
      <c r="BE1450" s="26"/>
      <c r="BF1450" s="26"/>
      <c r="BG1450" s="26"/>
      <c r="BH1450" s="26"/>
      <c r="BI1450" s="26"/>
      <c r="BJ1450" s="26"/>
      <c r="BK1450" s="26"/>
    </row>
    <row r="1451" spans="1:63" x14ac:dyDescent="0.2">
      <c r="A1451" s="34">
        <f t="shared" si="352"/>
        <v>2023</v>
      </c>
      <c r="B1451" s="34">
        <f t="shared" si="353"/>
        <v>12</v>
      </c>
      <c r="C1451" s="34">
        <f t="shared" si="354"/>
        <v>20</v>
      </c>
      <c r="D1451" s="25">
        <v>45280</v>
      </c>
      <c r="E1451" s="20">
        <f t="shared" si="355"/>
        <v>0</v>
      </c>
      <c r="F1451" s="26">
        <f t="shared" si="356"/>
        <v>0</v>
      </c>
      <c r="G1451" s="26">
        <f t="shared" si="357"/>
        <v>0</v>
      </c>
      <c r="H1451" s="37">
        <f t="shared" si="358"/>
        <v>0</v>
      </c>
      <c r="I1451" s="26">
        <f t="shared" si="359"/>
        <v>0</v>
      </c>
      <c r="J1451" s="20">
        <f t="shared" si="360"/>
        <v>19800</v>
      </c>
      <c r="K1451" s="20">
        <f t="shared" si="361"/>
        <v>2000</v>
      </c>
      <c r="L1451" s="26">
        <v>1000</v>
      </c>
      <c r="M1451" s="26">
        <v>0</v>
      </c>
      <c r="N1451" s="26">
        <v>1000</v>
      </c>
      <c r="O1451" s="20">
        <f t="shared" si="362"/>
        <v>-2000</v>
      </c>
      <c r="P1451" s="20">
        <f t="shared" si="363"/>
        <v>17800</v>
      </c>
      <c r="Q1451" s="26">
        <v>500</v>
      </c>
      <c r="R1451" s="26">
        <v>5000</v>
      </c>
      <c r="S1451" s="26">
        <v>1000</v>
      </c>
      <c r="T1451" s="26">
        <v>500</v>
      </c>
      <c r="U1451" s="26">
        <v>2000</v>
      </c>
      <c r="V1451" s="26">
        <v>3000</v>
      </c>
      <c r="W1451" s="26">
        <v>0</v>
      </c>
      <c r="X1451" s="26">
        <v>5000</v>
      </c>
      <c r="Y1451" s="26">
        <v>800</v>
      </c>
      <c r="Z1451" s="20">
        <f t="shared" si="364"/>
        <v>-19800</v>
      </c>
      <c r="AA1451" s="26">
        <f t="shared" si="365"/>
        <v>15000</v>
      </c>
      <c r="AB1451" s="26">
        <v>0</v>
      </c>
      <c r="AC1451" s="26">
        <v>15000</v>
      </c>
      <c r="AD1451" s="26">
        <v>0</v>
      </c>
      <c r="AE1451" s="26">
        <v>0</v>
      </c>
      <c r="AF1451" s="26">
        <f t="shared" si="366"/>
        <v>-34800</v>
      </c>
      <c r="AG1451" s="27">
        <f>SUM($AF$2:AF1451)/SUM($AH$2:AH1451)</f>
        <v>-3.3838413793103447E-3</v>
      </c>
      <c r="AH1451" s="28">
        <v>10000000</v>
      </c>
      <c r="AI1451" s="26">
        <f t="shared" si="367"/>
        <v>0</v>
      </c>
      <c r="AJ1451" s="26"/>
      <c r="AK1451" s="26"/>
      <c r="AL1451" s="26"/>
      <c r="AM1451" s="26"/>
      <c r="AN1451" s="26"/>
      <c r="AO1451" s="26"/>
      <c r="AP1451" s="26"/>
      <c r="AQ1451" s="26"/>
      <c r="AR1451" s="26"/>
      <c r="AS1451" s="26"/>
      <c r="AT1451" s="29"/>
      <c r="AU1451" s="29"/>
      <c r="AV1451" s="26"/>
      <c r="AW1451" s="26"/>
      <c r="AX1451" s="26"/>
      <c r="AY1451" s="26"/>
      <c r="AZ1451" s="26"/>
      <c r="BA1451" s="26"/>
      <c r="BB1451" s="26"/>
      <c r="BC1451" s="26"/>
      <c r="BD1451" s="26"/>
      <c r="BE1451" s="26"/>
      <c r="BF1451" s="26"/>
      <c r="BG1451" s="26"/>
      <c r="BH1451" s="26"/>
      <c r="BI1451" s="26"/>
      <c r="BJ1451" s="26"/>
      <c r="BK1451" s="26"/>
    </row>
    <row r="1452" spans="1:63" x14ac:dyDescent="0.2">
      <c r="A1452" s="34">
        <f t="shared" si="352"/>
        <v>2023</v>
      </c>
      <c r="B1452" s="34">
        <f t="shared" si="353"/>
        <v>12</v>
      </c>
      <c r="C1452" s="34">
        <f t="shared" si="354"/>
        <v>21</v>
      </c>
      <c r="D1452" s="25">
        <v>45281</v>
      </c>
      <c r="E1452" s="20">
        <f t="shared" si="355"/>
        <v>0</v>
      </c>
      <c r="F1452" s="26">
        <f t="shared" si="356"/>
        <v>0</v>
      </c>
      <c r="G1452" s="26">
        <f t="shared" si="357"/>
        <v>0</v>
      </c>
      <c r="H1452" s="37">
        <f t="shared" si="358"/>
        <v>0</v>
      </c>
      <c r="I1452" s="26">
        <f t="shared" si="359"/>
        <v>0</v>
      </c>
      <c r="J1452" s="20">
        <f t="shared" si="360"/>
        <v>19800</v>
      </c>
      <c r="K1452" s="20">
        <f t="shared" si="361"/>
        <v>2000</v>
      </c>
      <c r="L1452" s="26">
        <v>1000</v>
      </c>
      <c r="M1452" s="26">
        <v>0</v>
      </c>
      <c r="N1452" s="26">
        <v>1000</v>
      </c>
      <c r="O1452" s="20">
        <f t="shared" si="362"/>
        <v>-2000</v>
      </c>
      <c r="P1452" s="20">
        <f t="shared" si="363"/>
        <v>17800</v>
      </c>
      <c r="Q1452" s="26">
        <v>500</v>
      </c>
      <c r="R1452" s="26">
        <v>5000</v>
      </c>
      <c r="S1452" s="26">
        <v>1000</v>
      </c>
      <c r="T1452" s="26">
        <v>500</v>
      </c>
      <c r="U1452" s="26">
        <v>2000</v>
      </c>
      <c r="V1452" s="26">
        <v>3000</v>
      </c>
      <c r="W1452" s="26">
        <v>0</v>
      </c>
      <c r="X1452" s="26">
        <v>5000</v>
      </c>
      <c r="Y1452" s="26">
        <v>800</v>
      </c>
      <c r="Z1452" s="20">
        <f t="shared" si="364"/>
        <v>-19800</v>
      </c>
      <c r="AA1452" s="26">
        <f t="shared" si="365"/>
        <v>15000</v>
      </c>
      <c r="AB1452" s="26">
        <v>0</v>
      </c>
      <c r="AC1452" s="26">
        <v>15000</v>
      </c>
      <c r="AD1452" s="26">
        <v>0</v>
      </c>
      <c r="AE1452" s="26">
        <v>0</v>
      </c>
      <c r="AF1452" s="26">
        <f t="shared" si="366"/>
        <v>-34800</v>
      </c>
      <c r="AG1452" s="27">
        <f>SUM($AF$2:AF1452)/SUM($AH$2:AH1452)</f>
        <v>-3.3839076498966229E-3</v>
      </c>
      <c r="AH1452" s="28">
        <v>10000000</v>
      </c>
      <c r="AI1452" s="26">
        <f t="shared" si="367"/>
        <v>0</v>
      </c>
      <c r="AJ1452" s="26"/>
      <c r="AK1452" s="26"/>
      <c r="AL1452" s="26"/>
      <c r="AM1452" s="26"/>
      <c r="AN1452" s="26"/>
      <c r="AO1452" s="26"/>
      <c r="AP1452" s="26"/>
      <c r="AQ1452" s="26"/>
      <c r="AR1452" s="26"/>
      <c r="AS1452" s="26"/>
      <c r="AT1452" s="29"/>
      <c r="AU1452" s="29"/>
      <c r="AV1452" s="26"/>
      <c r="AW1452" s="26"/>
      <c r="AX1452" s="26"/>
      <c r="AY1452" s="26"/>
      <c r="AZ1452" s="26"/>
      <c r="BA1452" s="26"/>
      <c r="BB1452" s="26"/>
      <c r="BC1452" s="26"/>
      <c r="BD1452" s="26"/>
      <c r="BE1452" s="26"/>
      <c r="BF1452" s="26"/>
      <c r="BG1452" s="26"/>
      <c r="BH1452" s="26"/>
      <c r="BI1452" s="26"/>
      <c r="BJ1452" s="26"/>
      <c r="BK1452" s="26"/>
    </row>
    <row r="1453" spans="1:63" x14ac:dyDescent="0.2">
      <c r="A1453" s="34">
        <f t="shared" si="352"/>
        <v>2023</v>
      </c>
      <c r="B1453" s="34">
        <f t="shared" si="353"/>
        <v>12</v>
      </c>
      <c r="C1453" s="34">
        <f t="shared" si="354"/>
        <v>22</v>
      </c>
      <c r="D1453" s="25">
        <v>45282</v>
      </c>
      <c r="E1453" s="20">
        <f t="shared" si="355"/>
        <v>0</v>
      </c>
      <c r="F1453" s="26">
        <f t="shared" si="356"/>
        <v>0</v>
      </c>
      <c r="G1453" s="26">
        <f t="shared" si="357"/>
        <v>0</v>
      </c>
      <c r="H1453" s="37">
        <f t="shared" si="358"/>
        <v>0</v>
      </c>
      <c r="I1453" s="26">
        <f t="shared" si="359"/>
        <v>0</v>
      </c>
      <c r="J1453" s="20">
        <f t="shared" si="360"/>
        <v>19800</v>
      </c>
      <c r="K1453" s="20">
        <f t="shared" si="361"/>
        <v>2000</v>
      </c>
      <c r="L1453" s="26">
        <v>1000</v>
      </c>
      <c r="M1453" s="26">
        <v>0</v>
      </c>
      <c r="N1453" s="26">
        <v>1000</v>
      </c>
      <c r="O1453" s="20">
        <f t="shared" si="362"/>
        <v>-2000</v>
      </c>
      <c r="P1453" s="20">
        <f t="shared" si="363"/>
        <v>17800</v>
      </c>
      <c r="Q1453" s="26">
        <v>500</v>
      </c>
      <c r="R1453" s="26">
        <v>5000</v>
      </c>
      <c r="S1453" s="26">
        <v>1000</v>
      </c>
      <c r="T1453" s="26">
        <v>500</v>
      </c>
      <c r="U1453" s="26">
        <v>2000</v>
      </c>
      <c r="V1453" s="26">
        <v>3000</v>
      </c>
      <c r="W1453" s="26">
        <v>0</v>
      </c>
      <c r="X1453" s="26">
        <v>5000</v>
      </c>
      <c r="Y1453" s="26">
        <v>800</v>
      </c>
      <c r="Z1453" s="20">
        <f t="shared" si="364"/>
        <v>-19800</v>
      </c>
      <c r="AA1453" s="26">
        <f t="shared" si="365"/>
        <v>15000</v>
      </c>
      <c r="AB1453" s="26">
        <v>0</v>
      </c>
      <c r="AC1453" s="26">
        <v>15000</v>
      </c>
      <c r="AD1453" s="26">
        <v>0</v>
      </c>
      <c r="AE1453" s="26">
        <v>0</v>
      </c>
      <c r="AF1453" s="26">
        <f t="shared" si="366"/>
        <v>-34800</v>
      </c>
      <c r="AG1453" s="27">
        <f>SUM($AF$2:AF1453)/SUM($AH$2:AH1453)</f>
        <v>-3.3839738292011021E-3</v>
      </c>
      <c r="AH1453" s="28">
        <v>10000000</v>
      </c>
      <c r="AI1453" s="26">
        <f t="shared" si="367"/>
        <v>0</v>
      </c>
      <c r="AJ1453" s="26"/>
      <c r="AK1453" s="26"/>
      <c r="AL1453" s="26"/>
      <c r="AM1453" s="26"/>
      <c r="AN1453" s="26"/>
      <c r="AO1453" s="26"/>
      <c r="AP1453" s="26"/>
      <c r="AQ1453" s="26"/>
      <c r="AR1453" s="26"/>
      <c r="AS1453" s="26"/>
      <c r="AT1453" s="29"/>
      <c r="AU1453" s="29"/>
      <c r="AV1453" s="26"/>
      <c r="AW1453" s="26"/>
      <c r="AX1453" s="26"/>
      <c r="AY1453" s="26"/>
      <c r="AZ1453" s="26"/>
      <c r="BA1453" s="26"/>
      <c r="BB1453" s="26"/>
      <c r="BC1453" s="26"/>
      <c r="BD1453" s="26"/>
      <c r="BE1453" s="26"/>
      <c r="BF1453" s="26"/>
      <c r="BG1453" s="26"/>
      <c r="BH1453" s="26"/>
      <c r="BI1453" s="26"/>
      <c r="BJ1453" s="26"/>
      <c r="BK1453" s="26"/>
    </row>
    <row r="1454" spans="1:63" x14ac:dyDescent="0.2">
      <c r="A1454" s="34">
        <f t="shared" si="352"/>
        <v>2023</v>
      </c>
      <c r="B1454" s="34">
        <f t="shared" si="353"/>
        <v>12</v>
      </c>
      <c r="C1454" s="34">
        <f t="shared" si="354"/>
        <v>23</v>
      </c>
      <c r="D1454" s="25">
        <v>45283</v>
      </c>
      <c r="E1454" s="20">
        <f t="shared" si="355"/>
        <v>0</v>
      </c>
      <c r="F1454" s="26">
        <f t="shared" si="356"/>
        <v>0</v>
      </c>
      <c r="G1454" s="26">
        <f t="shared" si="357"/>
        <v>0</v>
      </c>
      <c r="H1454" s="37">
        <f t="shared" si="358"/>
        <v>0</v>
      </c>
      <c r="I1454" s="26">
        <f t="shared" si="359"/>
        <v>0</v>
      </c>
      <c r="J1454" s="20">
        <f t="shared" si="360"/>
        <v>19800</v>
      </c>
      <c r="K1454" s="20">
        <f t="shared" si="361"/>
        <v>2000</v>
      </c>
      <c r="L1454" s="26">
        <v>1000</v>
      </c>
      <c r="M1454" s="26">
        <v>0</v>
      </c>
      <c r="N1454" s="26">
        <v>1000</v>
      </c>
      <c r="O1454" s="20">
        <f t="shared" si="362"/>
        <v>-2000</v>
      </c>
      <c r="P1454" s="20">
        <f t="shared" si="363"/>
        <v>17800</v>
      </c>
      <c r="Q1454" s="26">
        <v>500</v>
      </c>
      <c r="R1454" s="26">
        <v>5000</v>
      </c>
      <c r="S1454" s="26">
        <v>1000</v>
      </c>
      <c r="T1454" s="26">
        <v>500</v>
      </c>
      <c r="U1454" s="26">
        <v>2000</v>
      </c>
      <c r="V1454" s="26">
        <v>3000</v>
      </c>
      <c r="W1454" s="26">
        <v>0</v>
      </c>
      <c r="X1454" s="26">
        <v>5000</v>
      </c>
      <c r="Y1454" s="26">
        <v>800</v>
      </c>
      <c r="Z1454" s="20">
        <f t="shared" si="364"/>
        <v>-19800</v>
      </c>
      <c r="AA1454" s="26">
        <f t="shared" si="365"/>
        <v>15000</v>
      </c>
      <c r="AB1454" s="26">
        <v>0</v>
      </c>
      <c r="AC1454" s="26">
        <v>15000</v>
      </c>
      <c r="AD1454" s="26">
        <v>0</v>
      </c>
      <c r="AE1454" s="26">
        <v>0</v>
      </c>
      <c r="AF1454" s="26">
        <f t="shared" si="366"/>
        <v>-34800</v>
      </c>
      <c r="AG1454" s="27">
        <f>SUM($AF$2:AF1454)/SUM($AH$2:AH1454)</f>
        <v>-3.3840399174122505E-3</v>
      </c>
      <c r="AH1454" s="28">
        <v>10000000</v>
      </c>
      <c r="AI1454" s="26">
        <f t="shared" si="367"/>
        <v>0</v>
      </c>
      <c r="AJ1454" s="26"/>
      <c r="AK1454" s="26"/>
      <c r="AL1454" s="26"/>
      <c r="AM1454" s="26"/>
      <c r="AN1454" s="26"/>
      <c r="AO1454" s="26"/>
      <c r="AP1454" s="26"/>
      <c r="AQ1454" s="26"/>
      <c r="AR1454" s="26"/>
      <c r="AS1454" s="26"/>
      <c r="AT1454" s="29"/>
      <c r="AU1454" s="29"/>
      <c r="AV1454" s="26"/>
      <c r="AW1454" s="26"/>
      <c r="AX1454" s="26"/>
      <c r="AY1454" s="26"/>
      <c r="AZ1454" s="26"/>
      <c r="BA1454" s="26"/>
      <c r="BB1454" s="26"/>
      <c r="BC1454" s="26"/>
      <c r="BD1454" s="26"/>
      <c r="BE1454" s="26"/>
      <c r="BF1454" s="26"/>
      <c r="BG1454" s="26"/>
      <c r="BH1454" s="26"/>
      <c r="BI1454" s="26"/>
      <c r="BJ1454" s="26"/>
      <c r="BK1454" s="26"/>
    </row>
    <row r="1455" spans="1:63" x14ac:dyDescent="0.2">
      <c r="A1455" s="34">
        <f t="shared" si="352"/>
        <v>2023</v>
      </c>
      <c r="B1455" s="34">
        <f t="shared" si="353"/>
        <v>12</v>
      </c>
      <c r="C1455" s="34">
        <f t="shared" si="354"/>
        <v>24</v>
      </c>
      <c r="D1455" s="25">
        <v>45284</v>
      </c>
      <c r="E1455" s="20">
        <f t="shared" si="355"/>
        <v>0</v>
      </c>
      <c r="F1455" s="26">
        <f t="shared" si="356"/>
        <v>0</v>
      </c>
      <c r="G1455" s="26">
        <f t="shared" si="357"/>
        <v>0</v>
      </c>
      <c r="H1455" s="37">
        <f t="shared" si="358"/>
        <v>0</v>
      </c>
      <c r="I1455" s="26">
        <f t="shared" si="359"/>
        <v>0</v>
      </c>
      <c r="J1455" s="20">
        <f t="shared" si="360"/>
        <v>19800</v>
      </c>
      <c r="K1455" s="20">
        <f t="shared" si="361"/>
        <v>2000</v>
      </c>
      <c r="L1455" s="26">
        <v>1000</v>
      </c>
      <c r="M1455" s="26">
        <v>0</v>
      </c>
      <c r="N1455" s="26">
        <v>1000</v>
      </c>
      <c r="O1455" s="20">
        <f t="shared" si="362"/>
        <v>-2000</v>
      </c>
      <c r="P1455" s="20">
        <f t="shared" si="363"/>
        <v>17800</v>
      </c>
      <c r="Q1455" s="26">
        <v>500</v>
      </c>
      <c r="R1455" s="26">
        <v>5000</v>
      </c>
      <c r="S1455" s="26">
        <v>1000</v>
      </c>
      <c r="T1455" s="26">
        <v>500</v>
      </c>
      <c r="U1455" s="26">
        <v>2000</v>
      </c>
      <c r="V1455" s="26">
        <v>3000</v>
      </c>
      <c r="W1455" s="26">
        <v>0</v>
      </c>
      <c r="X1455" s="26">
        <v>5000</v>
      </c>
      <c r="Y1455" s="26">
        <v>800</v>
      </c>
      <c r="Z1455" s="20">
        <f t="shared" si="364"/>
        <v>-19800</v>
      </c>
      <c r="AA1455" s="26">
        <f t="shared" si="365"/>
        <v>15000</v>
      </c>
      <c r="AB1455" s="26">
        <v>0</v>
      </c>
      <c r="AC1455" s="26">
        <v>15000</v>
      </c>
      <c r="AD1455" s="26">
        <v>0</v>
      </c>
      <c r="AE1455" s="26">
        <v>0</v>
      </c>
      <c r="AF1455" s="26">
        <f t="shared" si="366"/>
        <v>-34800</v>
      </c>
      <c r="AG1455" s="27">
        <f>SUM($AF$2:AF1455)/SUM($AH$2:AH1455)</f>
        <v>-3.3841059147180193E-3</v>
      </c>
      <c r="AH1455" s="28">
        <v>10000000</v>
      </c>
      <c r="AI1455" s="26">
        <f t="shared" si="367"/>
        <v>0</v>
      </c>
      <c r="AJ1455" s="26"/>
      <c r="AK1455" s="26"/>
      <c r="AL1455" s="26"/>
      <c r="AM1455" s="26"/>
      <c r="AN1455" s="26"/>
      <c r="AO1455" s="26"/>
      <c r="AP1455" s="26"/>
      <c r="AQ1455" s="26"/>
      <c r="AR1455" s="26"/>
      <c r="AS1455" s="26"/>
      <c r="AT1455" s="29"/>
      <c r="AU1455" s="29"/>
      <c r="AV1455" s="26"/>
      <c r="AW1455" s="26"/>
      <c r="AX1455" s="26"/>
      <c r="AY1455" s="26"/>
      <c r="AZ1455" s="26"/>
      <c r="BA1455" s="26"/>
      <c r="BB1455" s="26"/>
      <c r="BC1455" s="26"/>
      <c r="BD1455" s="26"/>
      <c r="BE1455" s="26"/>
      <c r="BF1455" s="26"/>
      <c r="BG1455" s="26"/>
      <c r="BH1455" s="26"/>
      <c r="BI1455" s="26"/>
      <c r="BJ1455" s="26"/>
      <c r="BK1455" s="26"/>
    </row>
    <row r="1456" spans="1:63" x14ac:dyDescent="0.2">
      <c r="A1456" s="34">
        <f t="shared" si="352"/>
        <v>2023</v>
      </c>
      <c r="B1456" s="34">
        <f t="shared" si="353"/>
        <v>12</v>
      </c>
      <c r="C1456" s="34">
        <f t="shared" si="354"/>
        <v>25</v>
      </c>
      <c r="D1456" s="25">
        <v>45285</v>
      </c>
      <c r="E1456" s="20">
        <f t="shared" si="355"/>
        <v>0</v>
      </c>
      <c r="F1456" s="26">
        <f t="shared" si="356"/>
        <v>0</v>
      </c>
      <c r="G1456" s="26">
        <f t="shared" si="357"/>
        <v>0</v>
      </c>
      <c r="H1456" s="37">
        <f t="shared" si="358"/>
        <v>0</v>
      </c>
      <c r="I1456" s="26">
        <f t="shared" si="359"/>
        <v>0</v>
      </c>
      <c r="J1456" s="20">
        <f t="shared" si="360"/>
        <v>19800</v>
      </c>
      <c r="K1456" s="20">
        <f t="shared" si="361"/>
        <v>2000</v>
      </c>
      <c r="L1456" s="26">
        <v>1000</v>
      </c>
      <c r="M1456" s="26">
        <v>0</v>
      </c>
      <c r="N1456" s="26">
        <v>1000</v>
      </c>
      <c r="O1456" s="20">
        <f t="shared" si="362"/>
        <v>-2000</v>
      </c>
      <c r="P1456" s="20">
        <f t="shared" si="363"/>
        <v>17800</v>
      </c>
      <c r="Q1456" s="26">
        <v>500</v>
      </c>
      <c r="R1456" s="26">
        <v>5000</v>
      </c>
      <c r="S1456" s="26">
        <v>1000</v>
      </c>
      <c r="T1456" s="26">
        <v>500</v>
      </c>
      <c r="U1456" s="26">
        <v>2000</v>
      </c>
      <c r="V1456" s="26">
        <v>3000</v>
      </c>
      <c r="W1456" s="26">
        <v>0</v>
      </c>
      <c r="X1456" s="26">
        <v>5000</v>
      </c>
      <c r="Y1456" s="26">
        <v>800</v>
      </c>
      <c r="Z1456" s="20">
        <f t="shared" si="364"/>
        <v>-19800</v>
      </c>
      <c r="AA1456" s="26">
        <f t="shared" si="365"/>
        <v>15000</v>
      </c>
      <c r="AB1456" s="26">
        <v>0</v>
      </c>
      <c r="AC1456" s="26">
        <v>15000</v>
      </c>
      <c r="AD1456" s="26">
        <v>0</v>
      </c>
      <c r="AE1456" s="26">
        <v>0</v>
      </c>
      <c r="AF1456" s="26">
        <f t="shared" si="366"/>
        <v>-34800</v>
      </c>
      <c r="AG1456" s="27">
        <f>SUM($AF$2:AF1456)/SUM($AH$2:AH1456)</f>
        <v>-3.384171821305842E-3</v>
      </c>
      <c r="AH1456" s="28">
        <v>10000000</v>
      </c>
      <c r="AI1456" s="26">
        <f t="shared" si="367"/>
        <v>0</v>
      </c>
      <c r="AJ1456" s="26"/>
      <c r="AK1456" s="26"/>
      <c r="AL1456" s="26"/>
      <c r="AM1456" s="26"/>
      <c r="AN1456" s="26"/>
      <c r="AO1456" s="26"/>
      <c r="AP1456" s="26"/>
      <c r="AQ1456" s="26"/>
      <c r="AR1456" s="26"/>
      <c r="AS1456" s="26"/>
      <c r="AT1456" s="29"/>
      <c r="AU1456" s="29"/>
      <c r="AV1456" s="26"/>
      <c r="AW1456" s="26"/>
      <c r="AX1456" s="26"/>
      <c r="AY1456" s="26"/>
      <c r="AZ1456" s="26"/>
      <c r="BA1456" s="26"/>
      <c r="BB1456" s="26"/>
      <c r="BC1456" s="26"/>
      <c r="BD1456" s="26"/>
      <c r="BE1456" s="26"/>
      <c r="BF1456" s="26"/>
      <c r="BG1456" s="26"/>
      <c r="BH1456" s="26"/>
      <c r="BI1456" s="26"/>
      <c r="BJ1456" s="26"/>
      <c r="BK1456" s="26"/>
    </row>
    <row r="1457" spans="1:63" x14ac:dyDescent="0.2">
      <c r="A1457" s="34">
        <f t="shared" si="352"/>
        <v>2023</v>
      </c>
      <c r="B1457" s="34">
        <f t="shared" si="353"/>
        <v>12</v>
      </c>
      <c r="C1457" s="34">
        <f t="shared" si="354"/>
        <v>26</v>
      </c>
      <c r="D1457" s="25">
        <v>45286</v>
      </c>
      <c r="E1457" s="20">
        <f t="shared" si="355"/>
        <v>0</v>
      </c>
      <c r="F1457" s="26">
        <f t="shared" si="356"/>
        <v>0</v>
      </c>
      <c r="G1457" s="26">
        <f t="shared" si="357"/>
        <v>0</v>
      </c>
      <c r="H1457" s="37">
        <f t="shared" si="358"/>
        <v>0</v>
      </c>
      <c r="I1457" s="26">
        <f t="shared" si="359"/>
        <v>0</v>
      </c>
      <c r="J1457" s="20">
        <f t="shared" si="360"/>
        <v>19800</v>
      </c>
      <c r="K1457" s="20">
        <f t="shared" si="361"/>
        <v>2000</v>
      </c>
      <c r="L1457" s="26">
        <v>1000</v>
      </c>
      <c r="M1457" s="26">
        <v>0</v>
      </c>
      <c r="N1457" s="26">
        <v>1000</v>
      </c>
      <c r="O1457" s="20">
        <f t="shared" si="362"/>
        <v>-2000</v>
      </c>
      <c r="P1457" s="20">
        <f t="shared" si="363"/>
        <v>17800</v>
      </c>
      <c r="Q1457" s="26">
        <v>500</v>
      </c>
      <c r="R1457" s="26">
        <v>5000</v>
      </c>
      <c r="S1457" s="26">
        <v>1000</v>
      </c>
      <c r="T1457" s="26">
        <v>500</v>
      </c>
      <c r="U1457" s="26">
        <v>2000</v>
      </c>
      <c r="V1457" s="26">
        <v>3000</v>
      </c>
      <c r="W1457" s="26">
        <v>0</v>
      </c>
      <c r="X1457" s="26">
        <v>5000</v>
      </c>
      <c r="Y1457" s="26">
        <v>800</v>
      </c>
      <c r="Z1457" s="20">
        <f t="shared" si="364"/>
        <v>-19800</v>
      </c>
      <c r="AA1457" s="26">
        <f t="shared" si="365"/>
        <v>15000</v>
      </c>
      <c r="AB1457" s="26">
        <v>0</v>
      </c>
      <c r="AC1457" s="26">
        <v>15000</v>
      </c>
      <c r="AD1457" s="26">
        <v>0</v>
      </c>
      <c r="AE1457" s="26">
        <v>0</v>
      </c>
      <c r="AF1457" s="26">
        <f t="shared" si="366"/>
        <v>-34800</v>
      </c>
      <c r="AG1457" s="27">
        <f>SUM($AF$2:AF1457)/SUM($AH$2:AH1457)</f>
        <v>-3.3842376373626375E-3</v>
      </c>
      <c r="AH1457" s="28">
        <v>10000000</v>
      </c>
      <c r="AI1457" s="26">
        <f t="shared" si="367"/>
        <v>0</v>
      </c>
      <c r="AJ1457" s="26"/>
      <c r="AK1457" s="26"/>
      <c r="AL1457" s="26"/>
      <c r="AM1457" s="26"/>
      <c r="AN1457" s="26"/>
      <c r="AO1457" s="26"/>
      <c r="AP1457" s="26"/>
      <c r="AQ1457" s="26"/>
      <c r="AR1457" s="26"/>
      <c r="AS1457" s="26"/>
      <c r="AT1457" s="29"/>
      <c r="AU1457" s="29"/>
      <c r="AV1457" s="26"/>
      <c r="AW1457" s="26"/>
      <c r="AX1457" s="26"/>
      <c r="AY1457" s="26"/>
      <c r="AZ1457" s="26"/>
      <c r="BA1457" s="26"/>
      <c r="BB1457" s="26"/>
      <c r="BC1457" s="26"/>
      <c r="BD1457" s="26"/>
      <c r="BE1457" s="26"/>
      <c r="BF1457" s="26"/>
      <c r="BG1457" s="26"/>
      <c r="BH1457" s="26"/>
      <c r="BI1457" s="26"/>
      <c r="BJ1457" s="26"/>
      <c r="BK1457" s="26"/>
    </row>
    <row r="1458" spans="1:63" x14ac:dyDescent="0.2">
      <c r="A1458" s="34">
        <f t="shared" si="352"/>
        <v>2023</v>
      </c>
      <c r="B1458" s="34">
        <f t="shared" si="353"/>
        <v>12</v>
      </c>
      <c r="C1458" s="34">
        <f t="shared" si="354"/>
        <v>27</v>
      </c>
      <c r="D1458" s="25">
        <v>45287</v>
      </c>
      <c r="E1458" s="20">
        <f t="shared" si="355"/>
        <v>0</v>
      </c>
      <c r="F1458" s="26">
        <f t="shared" si="356"/>
        <v>0</v>
      </c>
      <c r="G1458" s="26">
        <f t="shared" si="357"/>
        <v>0</v>
      </c>
      <c r="H1458" s="37">
        <f t="shared" si="358"/>
        <v>0</v>
      </c>
      <c r="I1458" s="26">
        <f t="shared" si="359"/>
        <v>0</v>
      </c>
      <c r="J1458" s="20">
        <f t="shared" si="360"/>
        <v>19800</v>
      </c>
      <c r="K1458" s="20">
        <f t="shared" si="361"/>
        <v>2000</v>
      </c>
      <c r="L1458" s="26">
        <v>1000</v>
      </c>
      <c r="M1458" s="26">
        <v>0</v>
      </c>
      <c r="N1458" s="26">
        <v>1000</v>
      </c>
      <c r="O1458" s="20">
        <f t="shared" si="362"/>
        <v>-2000</v>
      </c>
      <c r="P1458" s="20">
        <f t="shared" si="363"/>
        <v>17800</v>
      </c>
      <c r="Q1458" s="26">
        <v>500</v>
      </c>
      <c r="R1458" s="26">
        <v>5000</v>
      </c>
      <c r="S1458" s="26">
        <v>1000</v>
      </c>
      <c r="T1458" s="26">
        <v>500</v>
      </c>
      <c r="U1458" s="26">
        <v>2000</v>
      </c>
      <c r="V1458" s="26">
        <v>3000</v>
      </c>
      <c r="W1458" s="26">
        <v>0</v>
      </c>
      <c r="X1458" s="26">
        <v>5000</v>
      </c>
      <c r="Y1458" s="26">
        <v>800</v>
      </c>
      <c r="Z1458" s="20">
        <f t="shared" si="364"/>
        <v>-19800</v>
      </c>
      <c r="AA1458" s="26">
        <f t="shared" si="365"/>
        <v>15000</v>
      </c>
      <c r="AB1458" s="26">
        <v>0</v>
      </c>
      <c r="AC1458" s="26">
        <v>15000</v>
      </c>
      <c r="AD1458" s="26">
        <v>0</v>
      </c>
      <c r="AE1458" s="26">
        <v>0</v>
      </c>
      <c r="AF1458" s="26">
        <f t="shared" si="366"/>
        <v>-34800</v>
      </c>
      <c r="AG1458" s="27">
        <f>SUM($AF$2:AF1458)/SUM($AH$2:AH1458)</f>
        <v>-3.3843033630748111E-3</v>
      </c>
      <c r="AH1458" s="28">
        <v>10000000</v>
      </c>
      <c r="AI1458" s="26">
        <f t="shared" si="367"/>
        <v>0</v>
      </c>
      <c r="AJ1458" s="26"/>
      <c r="AK1458" s="26"/>
      <c r="AL1458" s="26"/>
      <c r="AM1458" s="26"/>
      <c r="AN1458" s="26"/>
      <c r="AO1458" s="26"/>
      <c r="AP1458" s="26"/>
      <c r="AQ1458" s="26"/>
      <c r="AR1458" s="26"/>
      <c r="AS1458" s="26"/>
      <c r="AT1458" s="29"/>
      <c r="AU1458" s="29"/>
      <c r="AV1458" s="26"/>
      <c r="AW1458" s="26"/>
      <c r="AX1458" s="26"/>
      <c r="AY1458" s="26"/>
      <c r="AZ1458" s="26"/>
      <c r="BA1458" s="26"/>
      <c r="BB1458" s="26"/>
      <c r="BC1458" s="26"/>
      <c r="BD1458" s="26"/>
      <c r="BE1458" s="26"/>
      <c r="BF1458" s="26"/>
      <c r="BG1458" s="26"/>
      <c r="BH1458" s="26"/>
      <c r="BI1458" s="26"/>
      <c r="BJ1458" s="26"/>
      <c r="BK1458" s="26"/>
    </row>
    <row r="1459" spans="1:63" x14ac:dyDescent="0.2">
      <c r="A1459" s="34">
        <f t="shared" si="352"/>
        <v>2023</v>
      </c>
      <c r="B1459" s="34">
        <f t="shared" si="353"/>
        <v>12</v>
      </c>
      <c r="C1459" s="34">
        <f t="shared" si="354"/>
        <v>28</v>
      </c>
      <c r="D1459" s="25">
        <v>45288</v>
      </c>
      <c r="E1459" s="20">
        <f t="shared" si="355"/>
        <v>0</v>
      </c>
      <c r="F1459" s="26">
        <f t="shared" si="356"/>
        <v>0</v>
      </c>
      <c r="G1459" s="26">
        <f t="shared" si="357"/>
        <v>0</v>
      </c>
      <c r="H1459" s="37">
        <f t="shared" si="358"/>
        <v>0</v>
      </c>
      <c r="I1459" s="26">
        <f t="shared" si="359"/>
        <v>0</v>
      </c>
      <c r="J1459" s="20">
        <f t="shared" si="360"/>
        <v>19800</v>
      </c>
      <c r="K1459" s="20">
        <f t="shared" si="361"/>
        <v>2000</v>
      </c>
      <c r="L1459" s="26">
        <v>1000</v>
      </c>
      <c r="M1459" s="26">
        <v>0</v>
      </c>
      <c r="N1459" s="26">
        <v>1000</v>
      </c>
      <c r="O1459" s="20">
        <f t="shared" si="362"/>
        <v>-2000</v>
      </c>
      <c r="P1459" s="20">
        <f t="shared" si="363"/>
        <v>17800</v>
      </c>
      <c r="Q1459" s="26">
        <v>500</v>
      </c>
      <c r="R1459" s="26">
        <v>5000</v>
      </c>
      <c r="S1459" s="26">
        <v>1000</v>
      </c>
      <c r="T1459" s="26">
        <v>500</v>
      </c>
      <c r="U1459" s="26">
        <v>2000</v>
      </c>
      <c r="V1459" s="26">
        <v>3000</v>
      </c>
      <c r="W1459" s="26">
        <v>0</v>
      </c>
      <c r="X1459" s="26">
        <v>5000</v>
      </c>
      <c r="Y1459" s="26">
        <v>800</v>
      </c>
      <c r="Z1459" s="20">
        <f t="shared" si="364"/>
        <v>-19800</v>
      </c>
      <c r="AA1459" s="26">
        <f t="shared" si="365"/>
        <v>15000</v>
      </c>
      <c r="AB1459" s="26">
        <v>0</v>
      </c>
      <c r="AC1459" s="26">
        <v>15000</v>
      </c>
      <c r="AD1459" s="26">
        <v>0</v>
      </c>
      <c r="AE1459" s="26">
        <v>0</v>
      </c>
      <c r="AF1459" s="26">
        <f t="shared" si="366"/>
        <v>-34800</v>
      </c>
      <c r="AG1459" s="27">
        <f>SUM($AF$2:AF1459)/SUM($AH$2:AH1459)</f>
        <v>-3.3843689986282578E-3</v>
      </c>
      <c r="AH1459" s="28">
        <v>10000000</v>
      </c>
      <c r="AI1459" s="26">
        <f t="shared" si="367"/>
        <v>0</v>
      </c>
      <c r="AJ1459" s="26"/>
      <c r="AK1459" s="26"/>
      <c r="AL1459" s="26"/>
      <c r="AM1459" s="26"/>
      <c r="AN1459" s="26"/>
      <c r="AO1459" s="26"/>
      <c r="AP1459" s="26"/>
      <c r="AQ1459" s="26"/>
      <c r="AR1459" s="26"/>
      <c r="AS1459" s="26"/>
      <c r="AT1459" s="29"/>
      <c r="AU1459" s="29"/>
      <c r="AV1459" s="26"/>
      <c r="AW1459" s="26"/>
      <c r="AX1459" s="26"/>
      <c r="AY1459" s="26"/>
      <c r="AZ1459" s="26"/>
      <c r="BA1459" s="26"/>
      <c r="BB1459" s="26"/>
      <c r="BC1459" s="26"/>
      <c r="BD1459" s="26"/>
      <c r="BE1459" s="26"/>
      <c r="BF1459" s="26"/>
      <c r="BG1459" s="26"/>
      <c r="BH1459" s="26"/>
      <c r="BI1459" s="26"/>
      <c r="BJ1459" s="26"/>
      <c r="BK1459" s="26"/>
    </row>
    <row r="1460" spans="1:63" x14ac:dyDescent="0.2">
      <c r="A1460" s="34">
        <f t="shared" si="352"/>
        <v>2023</v>
      </c>
      <c r="B1460" s="34">
        <f t="shared" si="353"/>
        <v>12</v>
      </c>
      <c r="C1460" s="34">
        <f t="shared" si="354"/>
        <v>29</v>
      </c>
      <c r="D1460" s="25">
        <v>45289</v>
      </c>
      <c r="E1460" s="20">
        <f t="shared" si="355"/>
        <v>0</v>
      </c>
      <c r="F1460" s="26">
        <f t="shared" si="356"/>
        <v>0</v>
      </c>
      <c r="G1460" s="26">
        <f t="shared" si="357"/>
        <v>0</v>
      </c>
      <c r="H1460" s="37">
        <f t="shared" si="358"/>
        <v>0</v>
      </c>
      <c r="I1460" s="26">
        <f t="shared" si="359"/>
        <v>0</v>
      </c>
      <c r="J1460" s="20">
        <f t="shared" si="360"/>
        <v>19800</v>
      </c>
      <c r="K1460" s="20">
        <f t="shared" si="361"/>
        <v>2000</v>
      </c>
      <c r="L1460" s="26">
        <v>1000</v>
      </c>
      <c r="M1460" s="26">
        <v>0</v>
      </c>
      <c r="N1460" s="26">
        <v>1000</v>
      </c>
      <c r="O1460" s="20">
        <f t="shared" si="362"/>
        <v>-2000</v>
      </c>
      <c r="P1460" s="20">
        <f t="shared" si="363"/>
        <v>17800</v>
      </c>
      <c r="Q1460" s="26">
        <v>500</v>
      </c>
      <c r="R1460" s="26">
        <v>5000</v>
      </c>
      <c r="S1460" s="26">
        <v>1000</v>
      </c>
      <c r="T1460" s="26">
        <v>500</v>
      </c>
      <c r="U1460" s="26">
        <v>2000</v>
      </c>
      <c r="V1460" s="26">
        <v>3000</v>
      </c>
      <c r="W1460" s="26">
        <v>0</v>
      </c>
      <c r="X1460" s="26">
        <v>5000</v>
      </c>
      <c r="Y1460" s="26">
        <v>800</v>
      </c>
      <c r="Z1460" s="20">
        <f t="shared" si="364"/>
        <v>-19800</v>
      </c>
      <c r="AA1460" s="26">
        <f t="shared" si="365"/>
        <v>15000</v>
      </c>
      <c r="AB1460" s="26">
        <v>0</v>
      </c>
      <c r="AC1460" s="26">
        <v>15000</v>
      </c>
      <c r="AD1460" s="26">
        <v>0</v>
      </c>
      <c r="AE1460" s="26">
        <v>0</v>
      </c>
      <c r="AF1460" s="26">
        <f t="shared" si="366"/>
        <v>-34800</v>
      </c>
      <c r="AG1460" s="27">
        <f>SUM($AF$2:AF1460)/SUM($AH$2:AH1460)</f>
        <v>-3.3844345442083619E-3</v>
      </c>
      <c r="AH1460" s="28">
        <v>10000000</v>
      </c>
      <c r="AI1460" s="26">
        <f t="shared" si="367"/>
        <v>0</v>
      </c>
      <c r="AJ1460" s="26"/>
      <c r="AK1460" s="26"/>
      <c r="AL1460" s="26"/>
      <c r="AM1460" s="26"/>
      <c r="AN1460" s="26"/>
      <c r="AO1460" s="26"/>
      <c r="AP1460" s="26"/>
      <c r="AQ1460" s="26"/>
      <c r="AR1460" s="26"/>
      <c r="AS1460" s="26"/>
      <c r="AT1460" s="29"/>
      <c r="AU1460" s="29"/>
      <c r="AV1460" s="26"/>
      <c r="AW1460" s="26"/>
      <c r="AX1460" s="26"/>
      <c r="AY1460" s="26"/>
      <c r="AZ1460" s="26"/>
      <c r="BA1460" s="26"/>
      <c r="BB1460" s="26"/>
      <c r="BC1460" s="26"/>
      <c r="BD1460" s="26"/>
      <c r="BE1460" s="26"/>
      <c r="BF1460" s="26"/>
      <c r="BG1460" s="26"/>
      <c r="BH1460" s="26"/>
      <c r="BI1460" s="26"/>
      <c r="BJ1460" s="26"/>
      <c r="BK1460" s="26"/>
    </row>
    <row r="1461" spans="1:63" x14ac:dyDescent="0.2">
      <c r="A1461" s="34">
        <f t="shared" si="352"/>
        <v>2023</v>
      </c>
      <c r="B1461" s="34">
        <f t="shared" si="353"/>
        <v>12</v>
      </c>
      <c r="C1461" s="34">
        <f t="shared" si="354"/>
        <v>30</v>
      </c>
      <c r="D1461" s="25">
        <v>45290</v>
      </c>
      <c r="E1461" s="20">
        <f t="shared" si="355"/>
        <v>10100</v>
      </c>
      <c r="F1461" s="26">
        <f t="shared" si="356"/>
        <v>10000</v>
      </c>
      <c r="G1461" s="26">
        <f t="shared" si="357"/>
        <v>100</v>
      </c>
      <c r="H1461" s="37">
        <f t="shared" si="358"/>
        <v>1</v>
      </c>
      <c r="I1461" s="26">
        <f t="shared" si="359"/>
        <v>10000</v>
      </c>
      <c r="J1461" s="20">
        <f t="shared" si="360"/>
        <v>19800</v>
      </c>
      <c r="K1461" s="20">
        <f t="shared" si="361"/>
        <v>2000</v>
      </c>
      <c r="L1461" s="26">
        <v>1000</v>
      </c>
      <c r="M1461" s="26">
        <v>0</v>
      </c>
      <c r="N1461" s="26">
        <v>1000</v>
      </c>
      <c r="O1461" s="20">
        <f t="shared" si="362"/>
        <v>8100</v>
      </c>
      <c r="P1461" s="20">
        <f t="shared" si="363"/>
        <v>17800</v>
      </c>
      <c r="Q1461" s="26">
        <v>500</v>
      </c>
      <c r="R1461" s="26">
        <v>5000</v>
      </c>
      <c r="S1461" s="26">
        <v>1000</v>
      </c>
      <c r="T1461" s="26">
        <v>500</v>
      </c>
      <c r="U1461" s="26">
        <v>2000</v>
      </c>
      <c r="V1461" s="26">
        <v>3000</v>
      </c>
      <c r="W1461" s="26">
        <v>0</v>
      </c>
      <c r="X1461" s="26">
        <v>5000</v>
      </c>
      <c r="Y1461" s="26">
        <v>800</v>
      </c>
      <c r="Z1461" s="20">
        <f t="shared" si="364"/>
        <v>-9700</v>
      </c>
      <c r="AA1461" s="26">
        <f t="shared" si="365"/>
        <v>15000</v>
      </c>
      <c r="AB1461" s="26">
        <v>0</v>
      </c>
      <c r="AC1461" s="26">
        <v>15000</v>
      </c>
      <c r="AD1461" s="26">
        <v>0</v>
      </c>
      <c r="AE1461" s="26">
        <v>0</v>
      </c>
      <c r="AF1461" s="26">
        <f t="shared" si="366"/>
        <v>-24700</v>
      </c>
      <c r="AG1461" s="27">
        <f>SUM($AF$2:AF1461)/SUM($AH$2:AH1461)</f>
        <v>-3.3838082191780822E-3</v>
      </c>
      <c r="AH1461" s="28">
        <v>10000000</v>
      </c>
      <c r="AI1461" s="26">
        <f t="shared" si="367"/>
        <v>0</v>
      </c>
      <c r="AJ1461" s="26"/>
      <c r="AK1461" s="26"/>
      <c r="AL1461" s="26"/>
      <c r="AM1461" s="26"/>
      <c r="AN1461" s="26"/>
      <c r="AO1461" s="26"/>
      <c r="AP1461" s="26"/>
      <c r="AQ1461" s="26"/>
      <c r="AR1461" s="26"/>
      <c r="AS1461" s="26"/>
      <c r="AT1461" s="29"/>
      <c r="AU1461" s="29"/>
      <c r="AV1461" s="26"/>
      <c r="AW1461" s="26"/>
      <c r="AX1461" s="26"/>
      <c r="AY1461" s="26"/>
      <c r="AZ1461" s="26"/>
      <c r="BA1461" s="26"/>
      <c r="BB1461" s="26"/>
      <c r="BC1461" s="26"/>
      <c r="BD1461" s="26"/>
      <c r="BE1461" s="26"/>
      <c r="BF1461" s="26"/>
      <c r="BG1461" s="26"/>
      <c r="BH1461" s="26"/>
      <c r="BI1461" s="26"/>
      <c r="BJ1461" s="26"/>
      <c r="BK1461" s="26"/>
    </row>
    <row r="1462" spans="1:63" x14ac:dyDescent="0.2">
      <c r="A1462" s="34">
        <f t="shared" si="352"/>
        <v>2023</v>
      </c>
      <c r="B1462" s="34">
        <f t="shared" si="353"/>
        <v>12</v>
      </c>
      <c r="C1462" s="34">
        <f t="shared" si="354"/>
        <v>31</v>
      </c>
      <c r="D1462" s="25">
        <v>45291</v>
      </c>
      <c r="E1462" s="20">
        <f t="shared" si="355"/>
        <v>0</v>
      </c>
      <c r="F1462" s="26">
        <f t="shared" si="356"/>
        <v>0</v>
      </c>
      <c r="G1462" s="26">
        <f t="shared" si="357"/>
        <v>0</v>
      </c>
      <c r="H1462" s="37">
        <f t="shared" si="358"/>
        <v>0</v>
      </c>
      <c r="I1462" s="26">
        <f t="shared" si="359"/>
        <v>0</v>
      </c>
      <c r="J1462" s="20">
        <f t="shared" si="360"/>
        <v>19800</v>
      </c>
      <c r="K1462" s="20">
        <f t="shared" si="361"/>
        <v>2000</v>
      </c>
      <c r="L1462" s="26">
        <v>1000</v>
      </c>
      <c r="M1462" s="26">
        <v>0</v>
      </c>
      <c r="N1462" s="26">
        <v>1000</v>
      </c>
      <c r="O1462" s="20">
        <f t="shared" si="362"/>
        <v>-2000</v>
      </c>
      <c r="P1462" s="20">
        <f t="shared" si="363"/>
        <v>17800</v>
      </c>
      <c r="Q1462" s="26">
        <v>500</v>
      </c>
      <c r="R1462" s="26">
        <v>5000</v>
      </c>
      <c r="S1462" s="26">
        <v>1000</v>
      </c>
      <c r="T1462" s="26">
        <v>500</v>
      </c>
      <c r="U1462" s="26">
        <v>2000</v>
      </c>
      <c r="V1462" s="26">
        <v>3000</v>
      </c>
      <c r="W1462" s="26">
        <v>0</v>
      </c>
      <c r="X1462" s="26">
        <v>5000</v>
      </c>
      <c r="Y1462" s="26">
        <v>800</v>
      </c>
      <c r="Z1462" s="20">
        <f t="shared" si="364"/>
        <v>-19800</v>
      </c>
      <c r="AA1462" s="26">
        <f t="shared" si="365"/>
        <v>15000</v>
      </c>
      <c r="AB1462" s="26">
        <v>0</v>
      </c>
      <c r="AC1462" s="26">
        <v>15000</v>
      </c>
      <c r="AD1462" s="26">
        <v>0</v>
      </c>
      <c r="AE1462" s="26">
        <v>0</v>
      </c>
      <c r="AF1462" s="26">
        <f t="shared" si="366"/>
        <v>-34800</v>
      </c>
      <c r="AG1462" s="27">
        <f>SUM($AF$2:AF1462)/SUM($AH$2:AH1462)</f>
        <v>-3.3838740588637921E-3</v>
      </c>
      <c r="AH1462" s="28">
        <v>10000000</v>
      </c>
      <c r="AI1462" s="26">
        <f t="shared" si="367"/>
        <v>0</v>
      </c>
      <c r="AJ1462" s="26"/>
      <c r="AK1462" s="26"/>
      <c r="AL1462" s="26"/>
      <c r="AM1462" s="26"/>
      <c r="AN1462" s="26"/>
      <c r="AO1462" s="26"/>
      <c r="AP1462" s="26"/>
      <c r="AQ1462" s="26"/>
      <c r="AR1462" s="26"/>
      <c r="AS1462" s="26"/>
      <c r="AT1462" s="29"/>
      <c r="AU1462" s="29"/>
      <c r="AV1462" s="26"/>
      <c r="AW1462" s="26"/>
      <c r="AX1462" s="26"/>
      <c r="AY1462" s="26"/>
      <c r="AZ1462" s="26"/>
      <c r="BA1462" s="26"/>
      <c r="BB1462" s="26"/>
      <c r="BC1462" s="26"/>
      <c r="BD1462" s="26"/>
      <c r="BE1462" s="26"/>
      <c r="BF1462" s="26"/>
      <c r="BG1462" s="26"/>
      <c r="BH1462" s="26"/>
      <c r="BI1462" s="26"/>
      <c r="BJ1462" s="26"/>
      <c r="BK1462" s="2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9D4-19AA-034D-9875-6B01948C2B98}">
  <dimension ref="A2:A52"/>
  <sheetViews>
    <sheetView topLeftCell="A26" workbookViewId="0">
      <selection activeCell="A35" sqref="A35"/>
    </sheetView>
  </sheetViews>
  <sheetFormatPr baseColWidth="10" defaultRowHeight="16" x14ac:dyDescent="0.2"/>
  <cols>
    <col min="1" max="1" width="80" style="1" customWidth="1"/>
  </cols>
  <sheetData>
    <row r="2" spans="1:1" ht="17" x14ac:dyDescent="0.2">
      <c r="A2" s="1" t="s">
        <v>73</v>
      </c>
    </row>
    <row r="3" spans="1:1" ht="51" x14ac:dyDescent="0.2">
      <c r="A3" s="1" t="s">
        <v>74</v>
      </c>
    </row>
    <row r="4" spans="1:1" ht="17" x14ac:dyDescent="0.2">
      <c r="A4" s="1" t="s">
        <v>75</v>
      </c>
    </row>
    <row r="5" spans="1:1" ht="17" x14ac:dyDescent="0.2">
      <c r="A5" s="1" t="s">
        <v>76</v>
      </c>
    </row>
    <row r="6" spans="1:1" ht="17" x14ac:dyDescent="0.2">
      <c r="A6" s="1" t="s">
        <v>77</v>
      </c>
    </row>
    <row r="7" spans="1:1" ht="17" x14ac:dyDescent="0.2">
      <c r="A7" s="1" t="s">
        <v>78</v>
      </c>
    </row>
    <row r="8" spans="1:1" ht="17" x14ac:dyDescent="0.2">
      <c r="A8" s="1" t="s">
        <v>79</v>
      </c>
    </row>
    <row r="9" spans="1:1" ht="17" x14ac:dyDescent="0.2">
      <c r="A9" s="1" t="s">
        <v>80</v>
      </c>
    </row>
    <row r="10" spans="1:1" ht="17" x14ac:dyDescent="0.2">
      <c r="A10" s="1" t="s">
        <v>81</v>
      </c>
    </row>
    <row r="11" spans="1:1" ht="17" x14ac:dyDescent="0.2">
      <c r="A11" s="1" t="s">
        <v>82</v>
      </c>
    </row>
    <row r="12" spans="1:1" ht="34" x14ac:dyDescent="0.2">
      <c r="A12" s="1" t="s">
        <v>83</v>
      </c>
    </row>
    <row r="14" spans="1:1" ht="17" x14ac:dyDescent="0.2">
      <c r="A14" s="1" t="s">
        <v>84</v>
      </c>
    </row>
    <row r="15" spans="1:1" ht="17" x14ac:dyDescent="0.2">
      <c r="A15" s="1" t="s">
        <v>85</v>
      </c>
    </row>
    <row r="16" spans="1:1" ht="17" x14ac:dyDescent="0.2">
      <c r="A16" s="1" t="s">
        <v>86</v>
      </c>
    </row>
    <row r="17" spans="1:1" ht="17" x14ac:dyDescent="0.2">
      <c r="A17" s="1" t="s">
        <v>87</v>
      </c>
    </row>
    <row r="19" spans="1:1" ht="17" x14ac:dyDescent="0.2">
      <c r="A19" s="1" t="s">
        <v>88</v>
      </c>
    </row>
    <row r="20" spans="1:1" ht="85" x14ac:dyDescent="0.2">
      <c r="A20" s="1" t="s">
        <v>89</v>
      </c>
    </row>
    <row r="22" spans="1:1" ht="17" x14ac:dyDescent="0.2">
      <c r="A22" s="1" t="s">
        <v>90</v>
      </c>
    </row>
    <row r="23" spans="1:1" ht="51" x14ac:dyDescent="0.2">
      <c r="A23" s="1" t="s">
        <v>91</v>
      </c>
    </row>
    <row r="25" spans="1:1" ht="17" x14ac:dyDescent="0.2">
      <c r="A25" s="1" t="s">
        <v>92</v>
      </c>
    </row>
    <row r="26" spans="1:1" ht="17" x14ac:dyDescent="0.2">
      <c r="A26" s="1" t="s">
        <v>93</v>
      </c>
    </row>
    <row r="27" spans="1:1" ht="34" x14ac:dyDescent="0.2">
      <c r="A27" s="1" t="s">
        <v>94</v>
      </c>
    </row>
    <row r="29" spans="1:1" ht="17" x14ac:dyDescent="0.2">
      <c r="A29" s="1" t="s">
        <v>95</v>
      </c>
    </row>
    <row r="30" spans="1:1" ht="153" x14ac:dyDescent="0.2">
      <c r="A30" s="1" t="s">
        <v>96</v>
      </c>
    </row>
    <row r="32" spans="1:1" ht="17" x14ac:dyDescent="0.2">
      <c r="A32" s="1" t="s">
        <v>97</v>
      </c>
    </row>
    <row r="33" spans="1:1" ht="17" x14ac:dyDescent="0.2">
      <c r="A33" s="1" t="s">
        <v>98</v>
      </c>
    </row>
    <row r="34" spans="1:1" ht="102" x14ac:dyDescent="0.2">
      <c r="A34" s="1" t="s">
        <v>99</v>
      </c>
    </row>
    <row r="36" spans="1:1" ht="17" x14ac:dyDescent="0.2">
      <c r="A36" s="1" t="s">
        <v>100</v>
      </c>
    </row>
    <row r="37" spans="1:1" ht="17" x14ac:dyDescent="0.2">
      <c r="A37" s="1" t="s">
        <v>101</v>
      </c>
    </row>
    <row r="38" spans="1:1" ht="51" x14ac:dyDescent="0.2">
      <c r="A38" s="1" t="s">
        <v>102</v>
      </c>
    </row>
    <row r="40" spans="1:1" ht="17" x14ac:dyDescent="0.2">
      <c r="A40" s="1" t="s">
        <v>103</v>
      </c>
    </row>
    <row r="41" spans="1:1" ht="34" x14ac:dyDescent="0.2">
      <c r="A41" s="1" t="s">
        <v>104</v>
      </c>
    </row>
    <row r="42" spans="1:1" ht="17" x14ac:dyDescent="0.2">
      <c r="A42" s="1" t="s">
        <v>105</v>
      </c>
    </row>
    <row r="43" spans="1:1" ht="17" x14ac:dyDescent="0.2">
      <c r="A43" s="1" t="s">
        <v>106</v>
      </c>
    </row>
    <row r="44" spans="1:1" ht="17" x14ac:dyDescent="0.2">
      <c r="A44" s="1" t="s">
        <v>107</v>
      </c>
    </row>
    <row r="45" spans="1:1" ht="17" x14ac:dyDescent="0.2">
      <c r="A45" s="1" t="s">
        <v>108</v>
      </c>
    </row>
    <row r="46" spans="1:1" ht="17" x14ac:dyDescent="0.2">
      <c r="A46" s="1" t="s">
        <v>109</v>
      </c>
    </row>
    <row r="47" spans="1:1" ht="17" x14ac:dyDescent="0.2">
      <c r="A47" s="1" t="s">
        <v>110</v>
      </c>
    </row>
    <row r="48" spans="1:1" ht="17" x14ac:dyDescent="0.2">
      <c r="A48" s="1" t="s">
        <v>111</v>
      </c>
    </row>
    <row r="49" spans="1:1" ht="17" x14ac:dyDescent="0.2">
      <c r="A49" s="1" t="s">
        <v>112</v>
      </c>
    </row>
    <row r="51" spans="1:1" ht="17" x14ac:dyDescent="0.2">
      <c r="A51" s="1" t="s">
        <v>113</v>
      </c>
    </row>
    <row r="52" spans="1:1" ht="85" x14ac:dyDescent="0.2">
      <c r="A52" s="1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6BB0-C9A0-5F46-9503-75A49FF8A909}">
  <dimension ref="B2:D35"/>
  <sheetViews>
    <sheetView workbookViewId="0">
      <selection activeCell="D20" sqref="D20"/>
    </sheetView>
  </sheetViews>
  <sheetFormatPr baseColWidth="10" defaultRowHeight="14" x14ac:dyDescent="0.2"/>
  <cols>
    <col min="1" max="1" width="10.83203125" style="2"/>
    <col min="2" max="2" width="22.33203125" style="2" bestFit="1" customWidth="1"/>
    <col min="3" max="3" width="31" style="2" bestFit="1" customWidth="1"/>
    <col min="4" max="4" width="97.6640625" style="2" bestFit="1" customWidth="1"/>
    <col min="5" max="16384" width="10.83203125" style="2"/>
  </cols>
  <sheetData>
    <row r="2" spans="2:4" x14ac:dyDescent="0.2">
      <c r="B2" s="17" t="s">
        <v>70</v>
      </c>
      <c r="C2" s="17" t="s">
        <v>69</v>
      </c>
      <c r="D2" s="17" t="s">
        <v>68</v>
      </c>
    </row>
    <row r="3" spans="2:4" x14ac:dyDescent="0.2">
      <c r="B3" s="17"/>
      <c r="C3" s="17"/>
      <c r="D3" s="17"/>
    </row>
    <row r="4" spans="2:4" x14ac:dyDescent="0.2">
      <c r="B4" s="15" t="s">
        <v>67</v>
      </c>
      <c r="C4" s="3" t="s">
        <v>66</v>
      </c>
      <c r="D4" s="3" t="s">
        <v>65</v>
      </c>
    </row>
    <row r="5" spans="2:4" x14ac:dyDescent="0.2">
      <c r="B5" s="15"/>
      <c r="C5" s="3" t="s">
        <v>64</v>
      </c>
      <c r="D5" s="3" t="s">
        <v>63</v>
      </c>
    </row>
    <row r="6" spans="2:4" x14ac:dyDescent="0.2">
      <c r="B6" s="15"/>
      <c r="C6" s="3" t="s">
        <v>62</v>
      </c>
      <c r="D6" s="3" t="s">
        <v>61</v>
      </c>
    </row>
    <row r="7" spans="2:4" x14ac:dyDescent="0.2">
      <c r="B7" s="15"/>
      <c r="C7" s="3" t="s">
        <v>60</v>
      </c>
      <c r="D7" s="3" t="s">
        <v>59</v>
      </c>
    </row>
    <row r="8" spans="2:4" x14ac:dyDescent="0.2">
      <c r="B8" s="3"/>
      <c r="C8" s="3"/>
      <c r="D8" s="3"/>
    </row>
    <row r="9" spans="2:4" x14ac:dyDescent="0.2">
      <c r="B9" s="15" t="s">
        <v>58</v>
      </c>
      <c r="C9" s="3" t="s">
        <v>57</v>
      </c>
      <c r="D9" s="3" t="s">
        <v>56</v>
      </c>
    </row>
    <row r="10" spans="2:4" x14ac:dyDescent="0.2">
      <c r="B10" s="15"/>
      <c r="C10" s="3" t="s">
        <v>55</v>
      </c>
      <c r="D10" s="3" t="s">
        <v>54</v>
      </c>
    </row>
    <row r="11" spans="2:4" x14ac:dyDescent="0.2">
      <c r="B11" s="15"/>
      <c r="C11" s="3" t="s">
        <v>53</v>
      </c>
      <c r="D11" s="3" t="s">
        <v>52</v>
      </c>
    </row>
    <row r="12" spans="2:4" x14ac:dyDescent="0.2">
      <c r="B12" s="15"/>
      <c r="C12" s="3" t="s">
        <v>51</v>
      </c>
      <c r="D12" s="3" t="s">
        <v>50</v>
      </c>
    </row>
    <row r="13" spans="2:4" x14ac:dyDescent="0.2">
      <c r="B13" s="3"/>
      <c r="C13" s="3"/>
      <c r="D13" s="3"/>
    </row>
    <row r="14" spans="2:4" x14ac:dyDescent="0.2">
      <c r="B14" s="15" t="s">
        <v>49</v>
      </c>
      <c r="C14" s="3" t="s">
        <v>48</v>
      </c>
      <c r="D14" s="3" t="s">
        <v>47</v>
      </c>
    </row>
    <row r="15" spans="2:4" x14ac:dyDescent="0.2">
      <c r="B15" s="15"/>
      <c r="C15" s="3" t="s">
        <v>46</v>
      </c>
      <c r="D15" s="3" t="s">
        <v>45</v>
      </c>
    </row>
    <row r="16" spans="2:4" x14ac:dyDescent="0.2">
      <c r="B16" s="15"/>
      <c r="C16" s="3" t="s">
        <v>44</v>
      </c>
      <c r="D16" s="3" t="s">
        <v>43</v>
      </c>
    </row>
    <row r="17" spans="2:4" x14ac:dyDescent="0.2">
      <c r="B17" s="15"/>
      <c r="C17" s="3" t="s">
        <v>42</v>
      </c>
      <c r="D17" s="3" t="s">
        <v>41</v>
      </c>
    </row>
    <row r="18" spans="2:4" x14ac:dyDescent="0.2">
      <c r="B18" s="3"/>
      <c r="C18" s="3"/>
      <c r="D18" s="3"/>
    </row>
    <row r="19" spans="2:4" x14ac:dyDescent="0.2">
      <c r="B19" s="16" t="s">
        <v>40</v>
      </c>
      <c r="C19" s="4" t="s">
        <v>39</v>
      </c>
      <c r="D19" s="4" t="s">
        <v>38</v>
      </c>
    </row>
    <row r="20" spans="2:4" x14ac:dyDescent="0.2">
      <c r="B20" s="16"/>
      <c r="C20" s="4" t="s">
        <v>37</v>
      </c>
      <c r="D20" s="4" t="s">
        <v>36</v>
      </c>
    </row>
    <row r="21" spans="2:4" x14ac:dyDescent="0.2">
      <c r="B21" s="16"/>
      <c r="C21" s="4" t="s">
        <v>35</v>
      </c>
      <c r="D21" s="4" t="s">
        <v>34</v>
      </c>
    </row>
    <row r="22" spans="2:4" x14ac:dyDescent="0.2">
      <c r="B22" s="16"/>
      <c r="C22" s="4" t="s">
        <v>33</v>
      </c>
      <c r="D22" s="4" t="s">
        <v>32</v>
      </c>
    </row>
    <row r="23" spans="2:4" x14ac:dyDescent="0.2">
      <c r="B23" s="3"/>
      <c r="C23" s="3"/>
      <c r="D23" s="3"/>
    </row>
    <row r="24" spans="2:4" x14ac:dyDescent="0.2">
      <c r="B24" s="16" t="s">
        <v>31</v>
      </c>
      <c r="C24" s="4" t="s">
        <v>30</v>
      </c>
      <c r="D24" s="4" t="s">
        <v>29</v>
      </c>
    </row>
    <row r="25" spans="2:4" x14ac:dyDescent="0.2">
      <c r="B25" s="16"/>
      <c r="C25" s="4" t="s">
        <v>28</v>
      </c>
      <c r="D25" s="4" t="s">
        <v>27</v>
      </c>
    </row>
    <row r="26" spans="2:4" x14ac:dyDescent="0.2">
      <c r="B26" s="16"/>
      <c r="C26" s="4" t="s">
        <v>26</v>
      </c>
      <c r="D26" s="4" t="s">
        <v>25</v>
      </c>
    </row>
    <row r="27" spans="2:4" x14ac:dyDescent="0.2">
      <c r="B27" s="3"/>
      <c r="C27" s="3"/>
      <c r="D27" s="3"/>
    </row>
    <row r="28" spans="2:4" x14ac:dyDescent="0.2">
      <c r="B28" s="15" t="s">
        <v>24</v>
      </c>
      <c r="C28" s="3" t="s">
        <v>23</v>
      </c>
      <c r="D28" s="3" t="s">
        <v>22</v>
      </c>
    </row>
    <row r="29" spans="2:4" x14ac:dyDescent="0.2">
      <c r="B29" s="15"/>
      <c r="C29" s="3" t="s">
        <v>21</v>
      </c>
      <c r="D29" s="3" t="s">
        <v>20</v>
      </c>
    </row>
    <row r="30" spans="2:4" x14ac:dyDescent="0.2">
      <c r="B30" s="15"/>
      <c r="C30" s="3" t="s">
        <v>19</v>
      </c>
      <c r="D30" s="3" t="s">
        <v>18</v>
      </c>
    </row>
    <row r="31" spans="2:4" x14ac:dyDescent="0.2">
      <c r="B31" s="3"/>
      <c r="C31" s="3"/>
      <c r="D31" s="3"/>
    </row>
    <row r="32" spans="2:4" x14ac:dyDescent="0.2">
      <c r="B32" s="16" t="s">
        <v>17</v>
      </c>
      <c r="C32" s="4" t="s">
        <v>16</v>
      </c>
      <c r="D32" s="4" t="s">
        <v>15</v>
      </c>
    </row>
    <row r="33" spans="2:4" x14ac:dyDescent="0.2">
      <c r="B33" s="16"/>
      <c r="C33" s="4" t="s">
        <v>14</v>
      </c>
      <c r="D33" s="4" t="s">
        <v>13</v>
      </c>
    </row>
    <row r="34" spans="2:4" x14ac:dyDescent="0.2">
      <c r="B34" s="16"/>
      <c r="C34" s="4" t="s">
        <v>12</v>
      </c>
      <c r="D34" s="4" t="s">
        <v>11</v>
      </c>
    </row>
    <row r="35" spans="2:4" x14ac:dyDescent="0.2">
      <c r="B35" s="3"/>
    </row>
  </sheetData>
  <mergeCells count="10">
    <mergeCell ref="B28:B30"/>
    <mergeCell ref="B32:B34"/>
    <mergeCell ref="B2:B3"/>
    <mergeCell ref="C2:C3"/>
    <mergeCell ref="D2:D3"/>
    <mergeCell ref="B4:B7"/>
    <mergeCell ref="B9:B12"/>
    <mergeCell ref="B14:B17"/>
    <mergeCell ref="B19:B22"/>
    <mergeCell ref="B24:B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Wireframe</vt:lpstr>
      <vt:lpstr>Planilha1</vt:lpstr>
      <vt:lpstr>Serviços NS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2023-05-22T15:47:17Z</dcterms:created>
  <dcterms:modified xsi:type="dcterms:W3CDTF">2023-05-26T19:46:08Z</dcterms:modified>
</cp:coreProperties>
</file>