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mallsadm-my.sharepoint.com/personal/guilherme_pereira_allos_co/Documents/Documentos/Material de Estudo - Condomínio/"/>
    </mc:Choice>
  </mc:AlternateContent>
  <xr:revisionPtr revIDLastSave="357" documentId="8_{5B286168-2660-402B-A5DC-3F1AA0147C48}" xr6:coauthVersionLast="47" xr6:coauthVersionMax="47" xr10:uidLastSave="{9A6C36BF-73AD-48CA-92CE-65280B9F770E}"/>
  <bookViews>
    <workbookView xWindow="-28920" yWindow="-1095" windowWidth="29040" windowHeight="15720" tabRatio="228" activeTab="2" xr2:uid="{E99C15D0-A2D7-44E1-AAF0-E228629D0367}"/>
  </bookViews>
  <sheets>
    <sheet name="TITULAR" sheetId="1" r:id="rId1"/>
    <sheet name="INFORMES" sheetId="2" r:id="rId2"/>
    <sheet name="NOTAS" sheetId="3" r:id="rId3"/>
    <sheet name="TABLES" sheetId="4" state="hidden" r:id="rId4"/>
  </sheets>
  <definedNames>
    <definedName name="_xlnm._FilterDatabase" localSheetId="2" hidden="1">NOTAS!$C$8:$E$8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3" l="1"/>
  <c r="E27" i="3"/>
  <c r="E25" i="3"/>
  <c r="D22" i="2"/>
</calcChain>
</file>

<file path=xl/sharedStrings.xml><?xml version="1.0" encoding="utf-8"?>
<sst xmlns="http://schemas.openxmlformats.org/spreadsheetml/2006/main" count="125" uniqueCount="94">
  <si>
    <t>APLICATIVO DO LEÃO</t>
  </si>
  <si>
    <t>SYSTEM BY GUI.P FEAT DIO&amp;SANTANDER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</si>
  <si>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</si>
  <si>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</si>
  <si>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</si>
  <si>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</si>
  <si>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</si>
  <si>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</si>
  <si>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</si>
  <si>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</si>
  <si>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</si>
  <si>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</si>
  <si>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</si>
  <si>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</si>
  <si>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CONJUGE</t>
  </si>
  <si>
    <t>RESIDENTE DO EXTERIOR</t>
  </si>
  <si>
    <t>1. DADOS DO TÍTULAR</t>
  </si>
  <si>
    <t>PREENCHA OS DADOS DA SUA PESSOA FÍSICA ABAIXO</t>
  </si>
  <si>
    <t>SIM</t>
  </si>
  <si>
    <t>NÃO</t>
  </si>
  <si>
    <t>JOSÉ CARLOS TESTE PARTIU</t>
  </si>
  <si>
    <t>MARIA NEVES TESTE PARTIU</t>
  </si>
  <si>
    <t>RUA DOS PARAISOS, 348</t>
  </si>
  <si>
    <t>jose.carlos.teste@marcha.com.br</t>
  </si>
  <si>
    <t>2. INFORMES DE RENDIMENTOS BANCÁRIOS</t>
  </si>
  <si>
    <t>PREENCHA COM OS SEUS DADOS ATUAIS DE CADA BANCO</t>
  </si>
  <si>
    <t>BANCO</t>
  </si>
  <si>
    <t>VALOR ATUAL</t>
  </si>
  <si>
    <t>ANEXO 📎</t>
  </si>
  <si>
    <t>CONTA.BANCO.PDF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</si>
  <si>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</si>
  <si>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</si>
  <si>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</si>
  <si>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</si>
  <si>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</si>
  <si>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</si>
  <si>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</si>
  <si>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</si>
  <si>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</si>
  <si>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</si>
  <si>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</si>
  <si>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</si>
  <si>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</si>
  <si>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</si>
  <si>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</si>
  <si>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</si>
  <si>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</si>
  <si>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</si>
  <si>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</si>
  <si>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</si>
  <si>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</si>
  <si>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</si>
  <si>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</si>
  <si>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</si>
  <si>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</si>
  <si>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</si>
  <si>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</si>
  <si>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</si>
  <si>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</si>
  <si>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</si>
  <si>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</si>
  <si>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</si>
  <si>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</si>
  <si>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</si>
  <si>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</si>
  <si>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</si>
  <si>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</si>
  <si>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</si>
  <si>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</si>
  <si>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</si>
  <si>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</si>
  <si>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</si>
  <si>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</si>
  <si>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</si>
  <si>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</si>
  <si>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</si>
  <si>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</si>
  <si>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</si>
  <si>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</si>
  <si>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</si>
  <si>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</si>
  <si>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</si>
  <si>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</si>
  <si>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</si>
  <si>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VALOR 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</si>
  <si>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</si>
  <si>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</si>
  <si>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</si>
  <si>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</si>
  <si>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</si>
  <si>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</si>
  <si>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HOLERITE</t>
  </si>
  <si>
    <t>FREELANCE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</si>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</sst>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9" formatCode="&quot;R$&quot;\ #,##0.00"/>
    <numFmt numFmtId="174" formatCode="mmm\-yy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8"/>
      <color theme="0"/>
      <name val="Tahoma"/>
      <family val="2"/>
    </font>
    <font>
      <u/>
      <sz val="11"/>
      <color theme="10"/>
      <name val="Aptos Narrow"/>
      <family val="2"/>
      <scheme val="minor"/>
    </font>
    <font>
      <sz val="8"/>
      <color theme="0"/>
      <name val="Tahoma"/>
      <family val="2"/>
    </font>
    <font>
      <sz val="10"/>
      <color theme="1"/>
      <name val="Tahoma"/>
      <family val="2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Tahoma"/>
      <family val="2"/>
    </font>
    <font>
      <b/>
      <sz val="15"/>
      <color theme="3"/>
      <name val="Tahoma"/>
      <family val="2"/>
    </font>
    <font>
      <i/>
      <sz val="8"/>
      <color theme="1"/>
      <name val="Tahoma"/>
      <family val="2"/>
    </font>
    <font>
      <b/>
      <sz val="11"/>
      <color theme="1"/>
      <name val="Tahoma"/>
      <family val="2"/>
    </font>
    <font>
      <u/>
      <sz val="11"/>
      <color theme="10"/>
      <name val="Tahoma"/>
      <family val="2"/>
    </font>
    <font>
      <sz val="11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2" xfId="0" applyFont="1" applyBorder="1"/>
    <xf numFmtId="0" fontId="7" fillId="0" borderId="0" xfId="0" applyFont="1"/>
    <xf numFmtId="0" fontId="6" fillId="3" borderId="0" xfId="0" applyFont="1" applyFill="1"/>
    <xf numFmtId="0" fontId="5" fillId="0" borderId="0" xfId="0" applyFont="1" applyFill="1" applyBorder="1"/>
    <xf numFmtId="0" fontId="8" fillId="2" borderId="0" xfId="0" applyFont="1" applyFill="1"/>
    <xf numFmtId="0" fontId="8" fillId="0" borderId="0" xfId="0" applyFont="1"/>
    <xf numFmtId="0" fontId="9" fillId="0" borderId="1" xfId="1" applyFont="1"/>
    <xf numFmtId="0" fontId="10" fillId="0" borderId="0" xfId="0" applyFont="1" applyAlignment="1">
      <alignment horizontal="left" vertical="center" indent="1"/>
    </xf>
    <xf numFmtId="169" fontId="8" fillId="0" borderId="0" xfId="0" applyNumberFormat="1" applyFont="1"/>
    <xf numFmtId="0" fontId="10" fillId="0" borderId="0" xfId="0" applyFont="1"/>
    <xf numFmtId="0" fontId="8" fillId="0" borderId="2" xfId="0" applyFont="1" applyBorder="1" applyAlignment="1">
      <alignment horizontal="left"/>
    </xf>
    <xf numFmtId="169" fontId="8" fillId="0" borderId="2" xfId="0" applyNumberFormat="1" applyFont="1" applyBorder="1" applyAlignment="1">
      <alignment horizontal="left"/>
    </xf>
    <xf numFmtId="164" fontId="8" fillId="0" borderId="2" xfId="0" applyNumberFormat="1" applyFont="1" applyBorder="1" applyAlignment="1">
      <alignment horizontal="left"/>
    </xf>
    <xf numFmtId="14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left"/>
    </xf>
    <xf numFmtId="166" fontId="8" fillId="0" borderId="2" xfId="0" applyNumberFormat="1" applyFont="1" applyBorder="1" applyAlignment="1">
      <alignment horizontal="left"/>
    </xf>
    <xf numFmtId="167" fontId="8" fillId="0" borderId="2" xfId="0" applyNumberFormat="1" applyFont="1" applyBorder="1" applyAlignment="1">
      <alignment horizontal="left"/>
    </xf>
    <xf numFmtId="0" fontId="12" fillId="0" borderId="2" xfId="2" applyFont="1" applyBorder="1" applyAlignment="1">
      <alignment horizontal="left"/>
    </xf>
    <xf numFmtId="0" fontId="13" fillId="3" borderId="0" xfId="0" applyFont="1" applyFill="1"/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169" fontId="8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0" borderId="0" xfId="0" applyFont="1" applyAlignment="1">
      <alignment horizontal="left"/>
    </xf>
    <xf numFmtId="174" fontId="5" fillId="0" borderId="0" xfId="0" applyNumberFormat="1" applyFont="1" applyBorder="1" applyAlignment="1">
      <alignment horizontal="center" vertical="center"/>
    </xf>
  </cellXfs>
  <cellStyles count="3">
    <cellStyle name="Hiperlink" xfId="2" builtinId="8"/>
    <cellStyle name="Normal" xfId="0" builtinId="0"/>
    <cellStyle name="Título 1" xfId="1" builtinId="16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numFmt numFmtId="174" formatCode="mmm\-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  <numFmt numFmtId="169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  <numFmt numFmtId="169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ahoma" panose="020B060403050404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PATRIMÔNIO POR BANCO</c:v>
          </c:tx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4F-49B1-B6F9-4985F13D162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04F-49B1-B6F9-4985F13D1623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4F-49B1-B6F9-4985F13D1623}"/>
              </c:ext>
            </c:extLst>
          </c:dPt>
          <c:dLbls>
            <c:dLbl>
              <c:idx val="0"/>
              <c:layout>
                <c:manualLayout>
                  <c:x val="3.5044448557854317E-2"/>
                  <c:y val="-0.2174696790352186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4F-49B1-B6F9-4985F13D1623}"/>
                </c:ext>
              </c:extLst>
            </c:dLbl>
            <c:dLbl>
              <c:idx val="1"/>
              <c:layout>
                <c:manualLayout>
                  <c:x val="1.1802955010370539E-3"/>
                  <c:y val="3.569896900142424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4F-49B1-B6F9-4985F13D1623}"/>
                </c:ext>
              </c:extLst>
            </c:dLbl>
            <c:dLbl>
              <c:idx val="2"/>
              <c:layout>
                <c:manualLayout>
                  <c:x val="3.6868429421005919E-2"/>
                  <c:y val="-1.61518535673236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4F-49B1-B6F9-4985F13D16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(INFORMES!$D$8,INFORMES!$D$13,INFORMES!$D$18)</c:f>
              <c:strCache>
                <c:ptCount val="3"/>
                <c:pt idx="0">
                  <c:v>33 - Banco Santander</c:v>
                </c:pt>
                <c:pt idx="1">
                  <c:v>707 - Banco Daycoval</c:v>
                </c:pt>
                <c:pt idx="2">
                  <c:v>77 - Banco Inter</c:v>
                </c:pt>
              </c:strCache>
            </c:strRef>
          </c:cat>
          <c:val>
            <c:numRef>
              <c:f>(INFORMES!$D$9,INFORMES!$D$14,INFORMES!$D$19)</c:f>
              <c:numCache>
                <c:formatCode>"R$"\ #,##0.00</c:formatCode>
                <c:ptCount val="3"/>
                <c:pt idx="0">
                  <c:v>67854978</c:v>
                </c:pt>
                <c:pt idx="1">
                  <c:v>12485000</c:v>
                </c:pt>
                <c:pt idx="2">
                  <c:v>15478952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F-49B1-B6F9-4985F13D162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ahoma" panose="020B060403050404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DF7-A0DA-E358C2E204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58A-4DF7-A0DA-E358C2E204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DF7-A0DA-E358C2E204FE}"/>
              </c:ext>
            </c:extLst>
          </c:dPt>
          <c:dLbls>
            <c:dLbl>
              <c:idx val="0"/>
              <c:layout>
                <c:manualLayout>
                  <c:x val="2.354276591714689E-2"/>
                  <c:y val="2.0576131687242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991395405471225"/>
                      <c:h val="0.183621399176954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58A-4DF7-A0DA-E358C2E204FE}"/>
                </c:ext>
              </c:extLst>
            </c:dLbl>
            <c:dLbl>
              <c:idx val="1"/>
              <c:layout>
                <c:manualLayout>
                  <c:x val="-3.5758854885407365E-2"/>
                  <c:y val="6.03376429798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178694158075602"/>
                      <c:h val="0.183621399176954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58A-4DF7-A0DA-E358C2E204FE}"/>
                </c:ext>
              </c:extLst>
            </c:dLbl>
            <c:dLbl>
              <c:idx val="2"/>
              <c:layout>
                <c:manualLayout>
                  <c:x val="0.10996563573883161"/>
                  <c:y val="4.6220148407375757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082474226804123"/>
                      <c:h val="0.185185185185185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58A-4DF7-A0DA-E358C2E204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NOTAS!$D$25:$D$27</c:f>
              <c:strCache>
                <c:ptCount val="3"/>
                <c:pt idx="0">
                  <c:v>HOLERITE</c:v>
                </c:pt>
                <c:pt idx="1">
                  <c:v>FREELANCE</c:v>
                </c:pt>
                <c:pt idx="2">
                  <c:v>CNPJ</c:v>
                </c:pt>
              </c:strCache>
            </c:strRef>
          </c:cat>
          <c:val>
            <c:numRef>
              <c:f>NOTAS!$E$25:$E$27</c:f>
              <c:numCache>
                <c:formatCode>"R$"\ #,##0.00</c:formatCode>
                <c:ptCount val="3"/>
                <c:pt idx="0">
                  <c:v>4500000</c:v>
                </c:pt>
                <c:pt idx="1">
                  <c:v>13700000</c:v>
                </c:pt>
                <c:pt idx="2">
                  <c:v>48500000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A-4DF7-A0DA-E358C2E204F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ahoma" panose="020B060403050404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NOTAS!$C$9:$C$20</c:f>
              <c:numCache>
                <c:formatCode>mmm\-yy</c:formatCode>
                <c:ptCount val="12"/>
                <c:pt idx="0">
                  <c:v>45767</c:v>
                </c:pt>
                <c:pt idx="1">
                  <c:v>45787</c:v>
                </c:pt>
                <c:pt idx="2">
                  <c:v>45809</c:v>
                </c:pt>
                <c:pt idx="3">
                  <c:v>45839</c:v>
                </c:pt>
                <c:pt idx="4">
                  <c:v>45779</c:v>
                </c:pt>
                <c:pt idx="5">
                  <c:v>45668</c:v>
                </c:pt>
                <c:pt idx="6">
                  <c:v>45903</c:v>
                </c:pt>
                <c:pt idx="7">
                  <c:v>45997</c:v>
                </c:pt>
                <c:pt idx="8">
                  <c:v>45844</c:v>
                </c:pt>
                <c:pt idx="9">
                  <c:v>45758</c:v>
                </c:pt>
                <c:pt idx="10">
                  <c:v>45915</c:v>
                </c:pt>
                <c:pt idx="11">
                  <c:v>46006</c:v>
                </c:pt>
              </c:numCache>
            </c:numRef>
          </c:cat>
          <c:val>
            <c:numRef>
              <c:f>NOTAS!$E$9:$E$20</c:f>
              <c:numCache>
                <c:formatCode>"R$"\ #,##0.00</c:formatCode>
                <c:ptCount val="12"/>
                <c:pt idx="0">
                  <c:v>1500000</c:v>
                </c:pt>
                <c:pt idx="1">
                  <c:v>2500000</c:v>
                </c:pt>
                <c:pt idx="2">
                  <c:v>5000000</c:v>
                </c:pt>
                <c:pt idx="3">
                  <c:v>1500000</c:v>
                </c:pt>
                <c:pt idx="4">
                  <c:v>3000000</c:v>
                </c:pt>
                <c:pt idx="5">
                  <c:v>20000000</c:v>
                </c:pt>
                <c:pt idx="6">
                  <c:v>1500000</c:v>
                </c:pt>
                <c:pt idx="7">
                  <c:v>5700000</c:v>
                </c:pt>
                <c:pt idx="8">
                  <c:v>3500000</c:v>
                </c:pt>
                <c:pt idx="9">
                  <c:v>2500000</c:v>
                </c:pt>
                <c:pt idx="10">
                  <c:v>5000000</c:v>
                </c:pt>
                <c:pt idx="11">
                  <c:v>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D-4B79-903C-5A03625B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492416"/>
        <c:axId val="752494336"/>
      </c:areaChart>
      <c:dateAx>
        <c:axId val="7524924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2494336"/>
        <c:crosses val="autoZero"/>
        <c:auto val="1"/>
        <c:lblOffset val="100"/>
        <c:baseTimeUnit val="days"/>
      </c:dateAx>
      <c:valAx>
        <c:axId val="752494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7524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chart" Target="../charts/chart3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40005</xdr:rowOff>
    </xdr:from>
    <xdr:to>
      <xdr:col>1</xdr:col>
      <xdr:colOff>0</xdr:colOff>
      <xdr:row>20</xdr:row>
      <xdr:rowOff>169161</xdr:rowOff>
    </xdr:to>
    <xdr:pic>
      <xdr:nvPicPr>
        <xdr:cNvPr id="3" name="Imagem 2" descr="Foto de um leão com um plano de fundo de estado.">
          <a:extLst>
            <a:ext uri="{FF2B5EF4-FFF2-40B4-BE49-F238E27FC236}">
              <a16:creationId xmlns:a16="http://schemas.microsoft.com/office/drawing/2014/main" id="{ECE2DBF1-1989-147D-ECE8-AACD7C1126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371E17"/>
            </a:clrFrom>
            <a:clrTo>
              <a:srgbClr val="371E17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7806" y1="36778" x2="47806" y2="36778"/>
                      <a14:foregroundMark x1="46558" y1="41839" x2="46558" y2="41839"/>
                      <a14:foregroundMark x1="43759" y1="46900" x2="43759" y2="46900"/>
                      <a14:foregroundMark x1="44856" y1="48967" x2="44856" y2="48967"/>
                      <a14:foregroundMark x1="50983" y1="40699" x2="50983" y2="40699"/>
                      <a14:foregroundMark x1="46936" y1="51461" x2="46936" y2="51461"/>
                      <a14:foregroundMark x1="49281" y1="55381" x2="49281" y2="55381"/>
                      <a14:foregroundMark x1="43381" y1="52673" x2="43381" y2="52673"/>
                      <a14:foregroundMark x1="48525" y1="66215" x2="48525" y2="66215"/>
                      <a14:foregroundMark x1="51589" y1="70135" x2="51589" y2="70135"/>
                      <a14:foregroundMark x1="50113" y1="69209" x2="50113" y2="69209"/>
                      <a14:foregroundMark x1="49395" y1="70777" x2="49395" y2="70777"/>
                      <a14:foregroundMark x1="50378" y1="72844" x2="50378" y2="72844"/>
                      <a14:foregroundMark x1="49395" y1="73129" x2="49395" y2="73129"/>
                      <a14:foregroundMark x1="48903" y1="75837" x2="48903" y2="75837"/>
                      <a14:foregroundMark x1="47315" y1="68068" x2="47315" y2="68068"/>
                      <a14:foregroundMark x1="55030" y1="68068" x2="55030" y2="68068"/>
                      <a14:foregroundMark x1="59569" y1="61867" x2="59569" y2="61867"/>
                      <a14:foregroundMark x1="43759" y1="28011" x2="43759" y2="28011"/>
                      <a14:foregroundMark x1="43759" y1="29865" x2="43759" y2="29865"/>
                      <a14:foregroundMark x1="44100" y1="24590" x2="44100" y2="2459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6634" r="30480" b="19125"/>
        <a:stretch/>
      </xdr:blipFill>
      <xdr:spPr>
        <a:xfrm>
          <a:off x="0" y="40005"/>
          <a:ext cx="2800350" cy="3636261"/>
        </a:xfrm>
        <a:prstGeom prst="rect">
          <a:avLst/>
        </a:prstGeom>
      </xdr:spPr>
    </xdr:pic>
    <xdr:clientData/>
  </xdr:twoCellAnchor>
  <xdr:twoCellAnchor editAs="absolute">
    <xdr:from>
      <xdr:col>0</xdr:col>
      <xdr:colOff>97155</xdr:colOff>
      <xdr:row>22</xdr:row>
      <xdr:rowOff>100965</xdr:rowOff>
    </xdr:from>
    <xdr:to>
      <xdr:col>0</xdr:col>
      <xdr:colOff>2649855</xdr:colOff>
      <xdr:row>24</xdr:row>
      <xdr:rowOff>123826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618A5D-5F8C-3DD5-4326-73B7DD789204}"/>
            </a:ext>
          </a:extLst>
        </xdr:cNvPr>
        <xdr:cNvSpPr/>
      </xdr:nvSpPr>
      <xdr:spPr>
        <a:xfrm>
          <a:off x="102870" y="4076700"/>
          <a:ext cx="2552700" cy="371476"/>
        </a:xfrm>
        <a:prstGeom prst="roundRect">
          <a:avLst>
            <a:gd name="adj" fmla="val 50000"/>
          </a:avLst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98108</xdr:colOff>
      <xdr:row>25</xdr:row>
      <xdr:rowOff>65723</xdr:rowOff>
    </xdr:from>
    <xdr:to>
      <xdr:col>0</xdr:col>
      <xdr:colOff>2648903</xdr:colOff>
      <xdr:row>27</xdr:row>
      <xdr:rowOff>60009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8660D8D-8D8B-4E31-8C06-B5155E1F529A}"/>
            </a:ext>
          </a:extLst>
        </xdr:cNvPr>
        <xdr:cNvSpPr/>
      </xdr:nvSpPr>
      <xdr:spPr>
        <a:xfrm>
          <a:off x="103823" y="4544378"/>
          <a:ext cx="2545080" cy="365761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111443</xdr:colOff>
      <xdr:row>28</xdr:row>
      <xdr:rowOff>15240</xdr:rowOff>
    </xdr:from>
    <xdr:to>
      <xdr:col>0</xdr:col>
      <xdr:colOff>2646998</xdr:colOff>
      <xdr:row>30</xdr:row>
      <xdr:rowOff>28576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66AAC8B-F5A1-47B0-AA98-1D89F1192428}"/>
            </a:ext>
          </a:extLst>
        </xdr:cNvPr>
        <xdr:cNvSpPr/>
      </xdr:nvSpPr>
      <xdr:spPr>
        <a:xfrm>
          <a:off x="111443" y="5010150"/>
          <a:ext cx="2535555" cy="354331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NOTAS</a:t>
          </a:r>
        </a:p>
      </xdr:txBody>
    </xdr:sp>
    <xdr:clientData/>
  </xdr:twoCellAnchor>
  <xdr:twoCellAnchor>
    <xdr:from>
      <xdr:col>3</xdr:col>
      <xdr:colOff>0</xdr:colOff>
      <xdr:row>20</xdr:row>
      <xdr:rowOff>167640</xdr:rowOff>
    </xdr:from>
    <xdr:to>
      <xdr:col>4</xdr:col>
      <xdr:colOff>0</xdr:colOff>
      <xdr:row>23</xdr:row>
      <xdr:rowOff>0</xdr:rowOff>
    </xdr:to>
    <xdr:sp macro="" textlink="">
      <xdr:nvSpPr>
        <xdr:cNvPr id="12" name="Retângulo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3095736-E3A7-2266-1B9E-585429F96E39}"/>
            </a:ext>
          </a:extLst>
        </xdr:cNvPr>
        <xdr:cNvSpPr/>
      </xdr:nvSpPr>
      <xdr:spPr>
        <a:xfrm>
          <a:off x="6238875" y="3872865"/>
          <a:ext cx="2438400" cy="48006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40005</xdr:rowOff>
    </xdr:from>
    <xdr:to>
      <xdr:col>1</xdr:col>
      <xdr:colOff>0</xdr:colOff>
      <xdr:row>20</xdr:row>
      <xdr:rowOff>172971</xdr:rowOff>
    </xdr:to>
    <xdr:pic>
      <xdr:nvPicPr>
        <xdr:cNvPr id="2" name="Imagem 1" descr="Foto de um leão com um plano de fundo de estado.">
          <a:extLst>
            <a:ext uri="{FF2B5EF4-FFF2-40B4-BE49-F238E27FC236}">
              <a16:creationId xmlns:a16="http://schemas.microsoft.com/office/drawing/2014/main" id="{6BE5DA12-F2FB-4692-8323-B246753A4D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371E17"/>
            </a:clrFrom>
            <a:clrTo>
              <a:srgbClr val="371E17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7806" y1="36778" x2="47806" y2="36778"/>
                      <a14:foregroundMark x1="46558" y1="41839" x2="46558" y2="41839"/>
                      <a14:foregroundMark x1="43759" y1="46900" x2="43759" y2="46900"/>
                      <a14:foregroundMark x1="44856" y1="48967" x2="44856" y2="48967"/>
                      <a14:foregroundMark x1="50983" y1="40699" x2="50983" y2="40699"/>
                      <a14:foregroundMark x1="46936" y1="51461" x2="46936" y2="51461"/>
                      <a14:foregroundMark x1="49281" y1="55381" x2="49281" y2="55381"/>
                      <a14:foregroundMark x1="43381" y1="52673" x2="43381" y2="52673"/>
                      <a14:foregroundMark x1="48525" y1="66215" x2="48525" y2="66215"/>
                      <a14:foregroundMark x1="51589" y1="70135" x2="51589" y2="70135"/>
                      <a14:foregroundMark x1="50113" y1="69209" x2="50113" y2="69209"/>
                      <a14:foregroundMark x1="49395" y1="70777" x2="49395" y2="70777"/>
                      <a14:foregroundMark x1="50378" y1="72844" x2="50378" y2="72844"/>
                      <a14:foregroundMark x1="49395" y1="73129" x2="49395" y2="73129"/>
                      <a14:foregroundMark x1="48903" y1="75837" x2="48903" y2="75837"/>
                      <a14:foregroundMark x1="47315" y1="68068" x2="47315" y2="68068"/>
                      <a14:foregroundMark x1="55030" y1="68068" x2="55030" y2="68068"/>
                      <a14:foregroundMark x1="59569" y1="61867" x2="59569" y2="61867"/>
                      <a14:foregroundMark x1="43759" y1="28011" x2="43759" y2="28011"/>
                      <a14:foregroundMark x1="43759" y1="29865" x2="43759" y2="29865"/>
                      <a14:foregroundMark x1="44100" y1="24590" x2="44100" y2="2459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6634" r="30480" b="19125"/>
        <a:stretch/>
      </xdr:blipFill>
      <xdr:spPr>
        <a:xfrm>
          <a:off x="0" y="40005"/>
          <a:ext cx="2800350" cy="3636261"/>
        </a:xfrm>
        <a:prstGeom prst="rect">
          <a:avLst/>
        </a:prstGeom>
      </xdr:spPr>
    </xdr:pic>
    <xdr:clientData/>
  </xdr:twoCellAnchor>
  <xdr:twoCellAnchor editAs="absolute">
    <xdr:from>
      <xdr:col>0</xdr:col>
      <xdr:colOff>93345</xdr:colOff>
      <xdr:row>22</xdr:row>
      <xdr:rowOff>112395</xdr:rowOff>
    </xdr:from>
    <xdr:to>
      <xdr:col>0</xdr:col>
      <xdr:colOff>2646045</xdr:colOff>
      <xdr:row>24</xdr:row>
      <xdr:rowOff>135256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44FA65-6BA9-4E27-B2D1-59E36C681C3B}"/>
            </a:ext>
          </a:extLst>
        </xdr:cNvPr>
        <xdr:cNvSpPr/>
      </xdr:nvSpPr>
      <xdr:spPr>
        <a:xfrm>
          <a:off x="97155" y="4076700"/>
          <a:ext cx="2552700" cy="37147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94298</xdr:colOff>
      <xdr:row>25</xdr:row>
      <xdr:rowOff>60008</xdr:rowOff>
    </xdr:from>
    <xdr:to>
      <xdr:col>0</xdr:col>
      <xdr:colOff>2645093</xdr:colOff>
      <xdr:row>27</xdr:row>
      <xdr:rowOff>96204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CDC2D85-02B6-434B-9AF0-19EA71CA24BC}"/>
            </a:ext>
          </a:extLst>
        </xdr:cNvPr>
        <xdr:cNvSpPr/>
      </xdr:nvSpPr>
      <xdr:spPr>
        <a:xfrm>
          <a:off x="98108" y="4544378"/>
          <a:ext cx="2550795" cy="358141"/>
        </a:xfrm>
        <a:prstGeom prst="roundRect">
          <a:avLst>
            <a:gd name="adj" fmla="val 50000"/>
          </a:avLst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111443</xdr:colOff>
      <xdr:row>28</xdr:row>
      <xdr:rowOff>19050</xdr:rowOff>
    </xdr:from>
    <xdr:to>
      <xdr:col>0</xdr:col>
      <xdr:colOff>2650808</xdr:colOff>
      <xdr:row>30</xdr:row>
      <xdr:rowOff>20956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B1E50BA-95FA-4763-B763-332018DB8428}"/>
            </a:ext>
          </a:extLst>
        </xdr:cNvPr>
        <xdr:cNvSpPr/>
      </xdr:nvSpPr>
      <xdr:spPr>
        <a:xfrm>
          <a:off x="111443" y="5010150"/>
          <a:ext cx="2535555" cy="361951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NOTAS</a:t>
          </a:r>
        </a:p>
      </xdr:txBody>
    </xdr:sp>
    <xdr:clientData/>
  </xdr:twoCellAnchor>
  <xdr:twoCellAnchor>
    <xdr:from>
      <xdr:col>3</xdr:col>
      <xdr:colOff>0</xdr:colOff>
      <xdr:row>23</xdr:row>
      <xdr:rowOff>53340</xdr:rowOff>
    </xdr:from>
    <xdr:to>
      <xdr:col>4</xdr:col>
      <xdr:colOff>0</xdr:colOff>
      <xdr:row>25</xdr:row>
      <xdr:rowOff>179070</xdr:rowOff>
    </xdr:to>
    <xdr:sp macro="" textlink="">
      <xdr:nvSpPr>
        <xdr:cNvPr id="6" name="Retângul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610B382-E2BC-4269-92B7-743CC829E708}"/>
            </a:ext>
          </a:extLst>
        </xdr:cNvPr>
        <xdr:cNvSpPr/>
      </xdr:nvSpPr>
      <xdr:spPr>
        <a:xfrm>
          <a:off x="6238875" y="4406265"/>
          <a:ext cx="2438400" cy="48768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PRÓXIMO -&gt;</a:t>
          </a:r>
        </a:p>
      </xdr:txBody>
    </xdr:sp>
    <xdr:clientData/>
  </xdr:twoCellAnchor>
  <xdr:twoCellAnchor>
    <xdr:from>
      <xdr:col>2</xdr:col>
      <xdr:colOff>0</xdr:colOff>
      <xdr:row>23</xdr:row>
      <xdr:rowOff>57150</xdr:rowOff>
    </xdr:from>
    <xdr:to>
      <xdr:col>2</xdr:col>
      <xdr:colOff>2438400</xdr:colOff>
      <xdr:row>26</xdr:row>
      <xdr:rowOff>0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C1981BC-AF42-4FC1-8E1F-D38ABB763AE8}"/>
            </a:ext>
          </a:extLst>
        </xdr:cNvPr>
        <xdr:cNvSpPr/>
      </xdr:nvSpPr>
      <xdr:spPr>
        <a:xfrm>
          <a:off x="3409950" y="4410075"/>
          <a:ext cx="2438400" cy="485775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&lt;-</a:t>
          </a:r>
          <a:r>
            <a:rPr lang="pt-BR" sz="12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ANTERIOR</a:t>
          </a:r>
          <a:endParaRPr lang="pt-BR" sz="12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609599</xdr:colOff>
      <xdr:row>28</xdr:row>
      <xdr:rowOff>0</xdr:rowOff>
    </xdr:from>
    <xdr:to>
      <xdr:col>3</xdr:col>
      <xdr:colOff>2438399</xdr:colOff>
      <xdr:row>45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9D3BB76-CD67-6910-9CC7-4B5DA677D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40005</xdr:rowOff>
    </xdr:from>
    <xdr:to>
      <xdr:col>1</xdr:col>
      <xdr:colOff>0</xdr:colOff>
      <xdr:row>20</xdr:row>
      <xdr:rowOff>172971</xdr:rowOff>
    </xdr:to>
    <xdr:pic>
      <xdr:nvPicPr>
        <xdr:cNvPr id="2" name="Imagem 1" descr="Foto de um leão com um plano de fundo de estado.">
          <a:extLst>
            <a:ext uri="{FF2B5EF4-FFF2-40B4-BE49-F238E27FC236}">
              <a16:creationId xmlns:a16="http://schemas.microsoft.com/office/drawing/2014/main" id="{7F83599D-2CC9-4D9C-9D39-7A6C45DF53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371E17"/>
            </a:clrFrom>
            <a:clrTo>
              <a:srgbClr val="371E17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7806" y1="36778" x2="47806" y2="36778"/>
                      <a14:foregroundMark x1="46558" y1="41839" x2="46558" y2="41839"/>
                      <a14:foregroundMark x1="43759" y1="46900" x2="43759" y2="46900"/>
                      <a14:foregroundMark x1="44856" y1="48967" x2="44856" y2="48967"/>
                      <a14:foregroundMark x1="50983" y1="40699" x2="50983" y2="40699"/>
                      <a14:foregroundMark x1="46936" y1="51461" x2="46936" y2="51461"/>
                      <a14:foregroundMark x1="49281" y1="55381" x2="49281" y2="55381"/>
                      <a14:foregroundMark x1="43381" y1="52673" x2="43381" y2="52673"/>
                      <a14:foregroundMark x1="48525" y1="66215" x2="48525" y2="66215"/>
                      <a14:foregroundMark x1="51589" y1="70135" x2="51589" y2="70135"/>
                      <a14:foregroundMark x1="50113" y1="69209" x2="50113" y2="69209"/>
                      <a14:foregroundMark x1="49395" y1="70777" x2="49395" y2="70777"/>
                      <a14:foregroundMark x1="50378" y1="72844" x2="50378" y2="72844"/>
                      <a14:foregroundMark x1="49395" y1="73129" x2="49395" y2="73129"/>
                      <a14:foregroundMark x1="48903" y1="75837" x2="48903" y2="75837"/>
                      <a14:foregroundMark x1="47315" y1="68068" x2="47315" y2="68068"/>
                      <a14:foregroundMark x1="55030" y1="68068" x2="55030" y2="68068"/>
                      <a14:foregroundMark x1="59569" y1="61867" x2="59569" y2="61867"/>
                      <a14:foregroundMark x1="43759" y1="28011" x2="43759" y2="28011"/>
                      <a14:foregroundMark x1="43759" y1="29865" x2="43759" y2="29865"/>
                      <a14:foregroundMark x1="44100" y1="24590" x2="44100" y2="2459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6634" r="30480" b="19125"/>
        <a:stretch/>
      </xdr:blipFill>
      <xdr:spPr>
        <a:xfrm>
          <a:off x="0" y="40005"/>
          <a:ext cx="2800350" cy="3640071"/>
        </a:xfrm>
        <a:prstGeom prst="rect">
          <a:avLst/>
        </a:prstGeom>
      </xdr:spPr>
    </xdr:pic>
    <xdr:clientData/>
  </xdr:twoCellAnchor>
  <xdr:twoCellAnchor editAs="absolute">
    <xdr:from>
      <xdr:col>0</xdr:col>
      <xdr:colOff>93345</xdr:colOff>
      <xdr:row>22</xdr:row>
      <xdr:rowOff>97155</xdr:rowOff>
    </xdr:from>
    <xdr:to>
      <xdr:col>0</xdr:col>
      <xdr:colOff>2646045</xdr:colOff>
      <xdr:row>24</xdr:row>
      <xdr:rowOff>97156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B9A8BC-625F-481A-B50E-317B8996F8E7}"/>
            </a:ext>
          </a:extLst>
        </xdr:cNvPr>
        <xdr:cNvSpPr/>
      </xdr:nvSpPr>
      <xdr:spPr>
        <a:xfrm>
          <a:off x="93345" y="4072890"/>
          <a:ext cx="2552700" cy="37528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94298</xdr:colOff>
      <xdr:row>25</xdr:row>
      <xdr:rowOff>56198</xdr:rowOff>
    </xdr:from>
    <xdr:to>
      <xdr:col>0</xdr:col>
      <xdr:colOff>2645093</xdr:colOff>
      <xdr:row>27</xdr:row>
      <xdr:rowOff>56199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3BA276-9805-4213-BCD0-E0F6736E3C4A}"/>
            </a:ext>
          </a:extLst>
        </xdr:cNvPr>
        <xdr:cNvSpPr/>
      </xdr:nvSpPr>
      <xdr:spPr>
        <a:xfrm>
          <a:off x="94298" y="4540568"/>
          <a:ext cx="2550795" cy="365761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111443</xdr:colOff>
      <xdr:row>28</xdr:row>
      <xdr:rowOff>1905</xdr:rowOff>
    </xdr:from>
    <xdr:to>
      <xdr:col>0</xdr:col>
      <xdr:colOff>2650808</xdr:colOff>
      <xdr:row>30</xdr:row>
      <xdr:rowOff>20956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8D98F59-5831-4D8B-B93C-8A4299468FB6}"/>
            </a:ext>
          </a:extLst>
        </xdr:cNvPr>
        <xdr:cNvSpPr/>
      </xdr:nvSpPr>
      <xdr:spPr>
        <a:xfrm>
          <a:off x="111443" y="5006340"/>
          <a:ext cx="2539365" cy="361951"/>
        </a:xfrm>
        <a:prstGeom prst="roundRect">
          <a:avLst>
            <a:gd name="adj" fmla="val 50000"/>
          </a:avLst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NOTAS</a:t>
          </a:r>
        </a:p>
      </xdr:txBody>
    </xdr:sp>
    <xdr:clientData/>
  </xdr:twoCellAnchor>
  <xdr:twoCellAnchor>
    <xdr:from>
      <xdr:col>5</xdr:col>
      <xdr:colOff>0</xdr:colOff>
      <xdr:row>0</xdr:row>
      <xdr:rowOff>51435</xdr:rowOff>
    </xdr:from>
    <xdr:to>
      <xdr:col>9</xdr:col>
      <xdr:colOff>0</xdr:colOff>
      <xdr:row>3</xdr:row>
      <xdr:rowOff>0</xdr:rowOff>
    </xdr:to>
    <xdr:sp macro="" textlink="">
      <xdr:nvSpPr>
        <xdr:cNvPr id="6" name="Retângul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C6F5055-4D70-4127-8283-13217E14E4B5}"/>
            </a:ext>
          </a:extLst>
        </xdr:cNvPr>
        <xdr:cNvSpPr/>
      </xdr:nvSpPr>
      <xdr:spPr>
        <a:xfrm>
          <a:off x="8782050" y="51435"/>
          <a:ext cx="2438400" cy="462915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&lt;- ANTERIOR</a:t>
          </a:r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5</xdr:col>
      <xdr:colOff>0</xdr:colOff>
      <xdr:row>37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A66F84A-4AC8-8694-3D8F-8AC47778B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571500</xdr:colOff>
      <xdr:row>28</xdr:row>
      <xdr:rowOff>0</xdr:rowOff>
    </xdr:from>
    <xdr:to>
      <xdr:col>12</xdr:col>
      <xdr:colOff>0</xdr:colOff>
      <xdr:row>37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D66712-4615-AD2B-6E63-9E30EF402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C19E03-39E7-41A1-8FEF-CEE053649AB3}" name="Tabela1" displayName="Tabela1" ref="C8:E20" totalsRowShown="0" headerRowDxfId="4" dataDxfId="3">
  <autoFilter ref="C8:E20" xr:uid="{6BC19E03-39E7-41A1-8FEF-CEE053649AB3}"/>
  <tableColumns count="3">
    <tableColumn id="1" xr3:uid="{1BA6EADD-600F-429C-A771-FF0378C9B9D5}" name="DATA" dataDxfId="0"/>
    <tableColumn id="2" xr3:uid="{EA92BB62-EACF-4D7D-A099-CD3EA9D71D95}" name="CATEGORIA" dataDxfId="2"/>
    <tableColumn id="3" xr3:uid="{9D0CBD83-3111-49B9-A658-079E12A8D482}" name="VALOR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ose.carlos.teste@marcha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9F64-B06F-4EBF-9B77-711C443EF85A}">
  <dimension ref="A4:E34"/>
  <sheetViews>
    <sheetView showGridLines="0" showRowColHeaders="0" workbookViewId="0">
      <selection activeCell="H22" sqref="H22"/>
    </sheetView>
  </sheetViews>
  <sheetFormatPr defaultRowHeight="13.8" x14ac:dyDescent="0.25"/>
  <cols>
    <col min="1" max="1" width="40.77734375" style="7" customWidth="1"/>
    <col min="2" max="2" width="8.88671875" style="8"/>
    <col min="3" max="3" width="41.21875" style="8" customWidth="1"/>
    <col min="4" max="4" width="35.5546875" style="8" customWidth="1"/>
    <col min="5" max="16384" width="8.88671875" style="8"/>
  </cols>
  <sheetData>
    <row r="4" spans="3:5" ht="19.2" thickBot="1" x14ac:dyDescent="0.35">
      <c r="C4" s="9" t="s">
        <v>16</v>
      </c>
      <c r="D4" s="9"/>
      <c r="E4" s="9"/>
    </row>
    <row r="5" spans="3:5" ht="14.4" thickTop="1" x14ac:dyDescent="0.25">
      <c r="C5" s="10" t="s">
        <v>17</v>
      </c>
    </row>
    <row r="7" spans="3:5" x14ac:dyDescent="0.25">
      <c r="C7" s="3" t="s">
        <v>2</v>
      </c>
      <c r="D7" s="13" t="s">
        <v>20</v>
      </c>
    </row>
    <row r="8" spans="3:5" x14ac:dyDescent="0.25">
      <c r="C8" s="3" t="s">
        <v>3</v>
      </c>
      <c r="D8" s="15">
        <v>12345678910</v>
      </c>
    </row>
    <row r="9" spans="3:5" x14ac:dyDescent="0.25">
      <c r="C9" s="3" t="s">
        <v>4</v>
      </c>
      <c r="D9" s="16">
        <v>33030</v>
      </c>
    </row>
    <row r="10" spans="3:5" x14ac:dyDescent="0.25">
      <c r="C10" s="3" t="s">
        <v>5</v>
      </c>
      <c r="D10" s="13">
        <v>1344685</v>
      </c>
    </row>
    <row r="11" spans="3:5" x14ac:dyDescent="0.25">
      <c r="C11" s="3" t="s">
        <v>6</v>
      </c>
      <c r="D11" s="13" t="s">
        <v>21</v>
      </c>
    </row>
    <row r="12" spans="3:5" x14ac:dyDescent="0.25">
      <c r="C12" s="3" t="s">
        <v>7</v>
      </c>
      <c r="D12" s="13" t="s">
        <v>22</v>
      </c>
    </row>
    <row r="13" spans="3:5" x14ac:dyDescent="0.25">
      <c r="C13" s="3" t="s">
        <v>8</v>
      </c>
      <c r="D13" s="13" t="s">
        <v>22</v>
      </c>
    </row>
    <row r="14" spans="3:5" x14ac:dyDescent="0.25">
      <c r="C14" s="3" t="s">
        <v>9</v>
      </c>
      <c r="D14" s="17">
        <v>148454775</v>
      </c>
    </row>
    <row r="15" spans="3:5" x14ac:dyDescent="0.25">
      <c r="C15" s="3" t="s">
        <v>10</v>
      </c>
      <c r="D15" s="18">
        <v>1166845776</v>
      </c>
    </row>
    <row r="16" spans="3:5" x14ac:dyDescent="0.25">
      <c r="C16" s="3" t="s">
        <v>11</v>
      </c>
      <c r="D16" s="19">
        <v>11968784769</v>
      </c>
    </row>
    <row r="17" spans="1:4" x14ac:dyDescent="0.25">
      <c r="C17" s="3" t="s">
        <v>12</v>
      </c>
      <c r="D17" s="20" t="s">
        <v>23</v>
      </c>
    </row>
    <row r="18" spans="1:4" x14ac:dyDescent="0.25">
      <c r="C18" s="3" t="s">
        <v>13</v>
      </c>
      <c r="D18" s="13" t="s">
        <v>18</v>
      </c>
    </row>
    <row r="19" spans="1:4" x14ac:dyDescent="0.25">
      <c r="C19" s="3" t="s">
        <v>14</v>
      </c>
      <c r="D19" s="13" t="s">
        <v>19</v>
      </c>
    </row>
    <row r="20" spans="1:4" x14ac:dyDescent="0.25">
      <c r="C20" s="3" t="s">
        <v>15</v>
      </c>
      <c r="D20" s="13" t="s">
        <v>19</v>
      </c>
    </row>
    <row r="21" spans="1:4" ht="22.2" x14ac:dyDescent="0.25">
      <c r="A21" s="2" t="s">
        <v>0</v>
      </c>
    </row>
    <row r="34" spans="1:1" x14ac:dyDescent="0.25">
      <c r="A34" s="1" t="s">
        <v>1</v>
      </c>
    </row>
  </sheetData>
  <sheetProtection selectLockedCells="1"/>
  <dataValidations count="2">
    <dataValidation type="list" allowBlank="1" showInputMessage="1" showErrorMessage="1" sqref="D19:D20" xr:uid="{893BA327-3DA3-4A72-B2E6-8B30B0424D31}">
      <formula1>" ,SIM,NÃO"</formula1>
    </dataValidation>
    <dataValidation type="list" showInputMessage="1" showErrorMessage="1" sqref="D18" xr:uid="{E8E8A135-9C77-4476-A47F-9EA50B1B34CB}">
      <formula1>"SIM,NÃO, ,"</formula1>
    </dataValidation>
  </dataValidations>
  <hyperlinks>
    <hyperlink ref="D17" r:id="rId1" xr:uid="{662A5089-DA2D-42DD-AAB6-D61F586A65B3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F1198-413F-4E49-9DDF-9807628DC4DD}">
  <dimension ref="A4:E34"/>
  <sheetViews>
    <sheetView showGridLines="0" showRowColHeaders="0" workbookViewId="0">
      <selection activeCell="C1" sqref="C1"/>
    </sheetView>
  </sheetViews>
  <sheetFormatPr defaultRowHeight="13.8" x14ac:dyDescent="0.25"/>
  <cols>
    <col min="1" max="1" width="40.77734375" style="7" customWidth="1"/>
    <col min="2" max="2" width="8.88671875" style="8"/>
    <col min="3" max="3" width="41.21875" style="8" customWidth="1"/>
    <col min="4" max="4" width="35.5546875" style="8" customWidth="1"/>
    <col min="5" max="16384" width="8.88671875" style="8"/>
  </cols>
  <sheetData>
    <row r="4" spans="3:5" ht="19.2" thickBot="1" x14ac:dyDescent="0.35">
      <c r="C4" s="9" t="s">
        <v>24</v>
      </c>
      <c r="D4" s="9"/>
      <c r="E4" s="9"/>
    </row>
    <row r="5" spans="3:5" ht="14.4" thickTop="1" x14ac:dyDescent="0.25">
      <c r="C5" s="10" t="s">
        <v>25</v>
      </c>
    </row>
    <row r="6" spans="3:5" x14ac:dyDescent="0.25">
      <c r="C6" s="10"/>
    </row>
    <row r="7" spans="3:5" x14ac:dyDescent="0.25">
      <c r="C7" s="12" t="s">
        <v>81</v>
      </c>
    </row>
    <row r="8" spans="3:5" x14ac:dyDescent="0.25">
      <c r="C8" s="3" t="s">
        <v>26</v>
      </c>
      <c r="D8" s="13" t="s">
        <v>49</v>
      </c>
    </row>
    <row r="9" spans="3:5" x14ac:dyDescent="0.25">
      <c r="C9" s="3" t="s">
        <v>27</v>
      </c>
      <c r="D9" s="14">
        <v>67854978</v>
      </c>
    </row>
    <row r="10" spans="3:5" x14ac:dyDescent="0.25">
      <c r="C10" s="3" t="s">
        <v>28</v>
      </c>
      <c r="D10" s="13" t="s">
        <v>29</v>
      </c>
    </row>
    <row r="12" spans="3:5" x14ac:dyDescent="0.25">
      <c r="C12" s="12" t="s">
        <v>82</v>
      </c>
    </row>
    <row r="13" spans="3:5" x14ac:dyDescent="0.25">
      <c r="C13" s="3" t="s">
        <v>26</v>
      </c>
      <c r="D13" s="13" t="s">
        <v>70</v>
      </c>
    </row>
    <row r="14" spans="3:5" x14ac:dyDescent="0.25">
      <c r="C14" s="3" t="s">
        <v>27</v>
      </c>
      <c r="D14" s="14">
        <v>12485000</v>
      </c>
    </row>
    <row r="15" spans="3:5" x14ac:dyDescent="0.25">
      <c r="C15" s="3" t="s">
        <v>28</v>
      </c>
      <c r="D15" s="13" t="s">
        <v>29</v>
      </c>
    </row>
    <row r="17" spans="1:4" x14ac:dyDescent="0.25">
      <c r="C17" s="12" t="s">
        <v>83</v>
      </c>
    </row>
    <row r="18" spans="1:4" x14ac:dyDescent="0.25">
      <c r="C18" s="3" t="s">
        <v>26</v>
      </c>
      <c r="D18" s="13" t="s">
        <v>78</v>
      </c>
    </row>
    <row r="19" spans="1:4" x14ac:dyDescent="0.25">
      <c r="C19" s="3" t="s">
        <v>27</v>
      </c>
      <c r="D19" s="14">
        <v>15478952</v>
      </c>
    </row>
    <row r="20" spans="1:4" x14ac:dyDescent="0.25">
      <c r="C20" s="3" t="s">
        <v>28</v>
      </c>
      <c r="D20" s="13" t="s">
        <v>29</v>
      </c>
    </row>
    <row r="21" spans="1:4" ht="22.2" x14ac:dyDescent="0.25">
      <c r="A21" s="2" t="s">
        <v>0</v>
      </c>
    </row>
    <row r="22" spans="1:4" x14ac:dyDescent="0.25">
      <c r="C22" s="6" t="s">
        <v>84</v>
      </c>
      <c r="D22" s="11">
        <f>D9+D14+D19</f>
        <v>95818930</v>
      </c>
    </row>
    <row r="34" spans="1:1" x14ac:dyDescent="0.25">
      <c r="A34" s="1" t="s">
        <v>1</v>
      </c>
    </row>
  </sheetData>
  <sheetProtection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ÍNCULADO AO SEU CPF" xr:uid="{8375B7DB-09C6-4BA4-9FD3-D29C43117E5C}">
          <x14:formula1>
            <xm:f>TABLES!$A$2:$A$51</xm:f>
          </x14:formula1>
          <xm:sqref>D8 D13 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EEDE4-C0C1-4985-BDC0-9A51E31EE7F6}">
  <dimension ref="A4:E34"/>
  <sheetViews>
    <sheetView showGridLines="0" tabSelected="1" workbookViewId="0">
      <selection activeCell="M22" sqref="M22"/>
    </sheetView>
  </sheetViews>
  <sheetFormatPr defaultRowHeight="13.8" x14ac:dyDescent="0.25"/>
  <cols>
    <col min="1" max="1" width="40.77734375" style="7" customWidth="1"/>
    <col min="2" max="2" width="8.88671875" style="8"/>
    <col min="3" max="3" width="24.44140625" style="8" customWidth="1"/>
    <col min="4" max="4" width="35.5546875" style="8" customWidth="1"/>
    <col min="5" max="5" width="18.33203125" style="8" customWidth="1"/>
    <col min="6" max="16384" width="8.88671875" style="8"/>
  </cols>
  <sheetData>
    <row r="4" spans="3:5" ht="19.2" thickBot="1" x14ac:dyDescent="0.35">
      <c r="C4" s="9" t="s">
        <v>85</v>
      </c>
      <c r="D4" s="9"/>
      <c r="E4" s="9"/>
    </row>
    <row r="5" spans="3:5" ht="14.4" thickTop="1" x14ac:dyDescent="0.25">
      <c r="C5" s="10" t="s">
        <v>86</v>
      </c>
    </row>
    <row r="6" spans="3:5" x14ac:dyDescent="0.25">
      <c r="C6" s="10"/>
    </row>
    <row r="7" spans="3:5" x14ac:dyDescent="0.25">
      <c r="C7" s="21" t="s">
        <v>90</v>
      </c>
      <c r="D7" s="21"/>
      <c r="E7" s="21"/>
    </row>
    <row r="8" spans="3:5" x14ac:dyDescent="0.25">
      <c r="C8" s="22" t="s">
        <v>87</v>
      </c>
      <c r="D8" s="22" t="s">
        <v>88</v>
      </c>
      <c r="E8" s="22" t="s">
        <v>89</v>
      </c>
    </row>
    <row r="9" spans="3:5" x14ac:dyDescent="0.25">
      <c r="C9" s="29">
        <v>45767</v>
      </c>
      <c r="D9" s="25" t="s">
        <v>91</v>
      </c>
      <c r="E9" s="26">
        <v>1500000</v>
      </c>
    </row>
    <row r="10" spans="3:5" x14ac:dyDescent="0.25">
      <c r="C10" s="29">
        <v>45787</v>
      </c>
      <c r="D10" s="25" t="s">
        <v>92</v>
      </c>
      <c r="E10" s="26">
        <v>2500000</v>
      </c>
    </row>
    <row r="11" spans="3:5" x14ac:dyDescent="0.25">
      <c r="C11" s="29">
        <v>45809</v>
      </c>
      <c r="D11" s="25" t="s">
        <v>93</v>
      </c>
      <c r="E11" s="26">
        <v>5000000</v>
      </c>
    </row>
    <row r="12" spans="3:5" x14ac:dyDescent="0.25">
      <c r="C12" s="29">
        <v>45839</v>
      </c>
      <c r="D12" s="25" t="s">
        <v>91</v>
      </c>
      <c r="E12" s="26">
        <v>1500000</v>
      </c>
    </row>
    <row r="13" spans="3:5" x14ac:dyDescent="0.25">
      <c r="C13" s="29">
        <v>45779</v>
      </c>
      <c r="D13" s="25" t="s">
        <v>92</v>
      </c>
      <c r="E13" s="26">
        <v>3000000</v>
      </c>
    </row>
    <row r="14" spans="3:5" x14ac:dyDescent="0.25">
      <c r="C14" s="29">
        <v>45668</v>
      </c>
      <c r="D14" s="25" t="s">
        <v>93</v>
      </c>
      <c r="E14" s="26">
        <v>20000000</v>
      </c>
    </row>
    <row r="15" spans="3:5" x14ac:dyDescent="0.25">
      <c r="C15" s="29">
        <v>45903</v>
      </c>
      <c r="D15" s="25" t="s">
        <v>91</v>
      </c>
      <c r="E15" s="26">
        <v>1500000</v>
      </c>
    </row>
    <row r="16" spans="3:5" x14ac:dyDescent="0.25">
      <c r="C16" s="29">
        <v>45997</v>
      </c>
      <c r="D16" s="25" t="s">
        <v>92</v>
      </c>
      <c r="E16" s="26">
        <v>5700000</v>
      </c>
    </row>
    <row r="17" spans="1:5" x14ac:dyDescent="0.25">
      <c r="C17" s="29">
        <v>45844</v>
      </c>
      <c r="D17" s="25" t="s">
        <v>93</v>
      </c>
      <c r="E17" s="26">
        <v>3500000</v>
      </c>
    </row>
    <row r="18" spans="1:5" x14ac:dyDescent="0.25">
      <c r="C18" s="29">
        <v>45758</v>
      </c>
      <c r="D18" s="25" t="s">
        <v>92</v>
      </c>
      <c r="E18" s="26">
        <v>2500000</v>
      </c>
    </row>
    <row r="19" spans="1:5" x14ac:dyDescent="0.25">
      <c r="C19" s="29">
        <v>45915</v>
      </c>
      <c r="D19" s="25" t="s">
        <v>93</v>
      </c>
      <c r="E19" s="26">
        <v>5000000</v>
      </c>
    </row>
    <row r="20" spans="1:5" x14ac:dyDescent="0.25">
      <c r="C20" s="29">
        <v>46006</v>
      </c>
      <c r="D20" s="25" t="s">
        <v>93</v>
      </c>
      <c r="E20" s="26">
        <v>15000000</v>
      </c>
    </row>
    <row r="21" spans="1:5" ht="22.2" x14ac:dyDescent="0.25">
      <c r="A21" s="2" t="s">
        <v>0</v>
      </c>
      <c r="C21" s="23"/>
      <c r="D21" s="26"/>
      <c r="E21" s="26"/>
    </row>
    <row r="22" spans="1:5" x14ac:dyDescent="0.25">
      <c r="C22" s="24"/>
      <c r="D22" s="26"/>
      <c r="E22" s="26"/>
    </row>
    <row r="24" spans="1:5" x14ac:dyDescent="0.25">
      <c r="D24" s="27" t="s">
        <v>88</v>
      </c>
      <c r="E24" s="27" t="s">
        <v>89</v>
      </c>
    </row>
    <row r="25" spans="1:5" x14ac:dyDescent="0.25">
      <c r="D25" s="28" t="s">
        <v>91</v>
      </c>
      <c r="E25" s="11">
        <f>SUMIF(Tabela1[CATEGORIA],D25,Tabela1[VALOR])</f>
        <v>4500000</v>
      </c>
    </row>
    <row r="26" spans="1:5" x14ac:dyDescent="0.25">
      <c r="D26" s="28" t="s">
        <v>92</v>
      </c>
      <c r="E26" s="11">
        <f>SUMIF(Tabela1[CATEGORIA],D26,Tabela1[VALOR])</f>
        <v>13700000</v>
      </c>
    </row>
    <row r="27" spans="1:5" x14ac:dyDescent="0.25">
      <c r="D27" s="28" t="s">
        <v>93</v>
      </c>
      <c r="E27" s="11">
        <f>SUMIF(Tabela1[CATEGORIA],D27,Tabela1[VALOR])</f>
        <v>48500000</v>
      </c>
    </row>
    <row r="34" spans="1:1" x14ac:dyDescent="0.25">
      <c r="A34" s="1" t="s">
        <v>1</v>
      </c>
    </row>
  </sheetData>
  <sheetProtection selectLockedCells="1"/>
  <dataValidations count="1">
    <dataValidation type="list" allowBlank="1" showInputMessage="1" showErrorMessage="1" sqref="D9:D20" xr:uid="{B5D38C51-C8F6-460D-9BB8-8070097A9A6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6EB8-7173-4CC4-B1D0-66DD117DEE21}">
  <dimension ref="A1:A51"/>
  <sheetViews>
    <sheetView showGridLines="0" topLeftCell="A14" workbookViewId="0"/>
  </sheetViews>
  <sheetFormatPr defaultRowHeight="14.4" x14ac:dyDescent="0.3"/>
  <cols>
    <col min="1" max="1" width="37.88671875" bestFit="1" customWidth="1"/>
  </cols>
  <sheetData>
    <row r="1" spans="1:1" x14ac:dyDescent="0.3">
      <c r="A1" s="5" t="s">
        <v>30</v>
      </c>
    </row>
    <row r="2" spans="1:1" x14ac:dyDescent="0.3">
      <c r="A2" s="4" t="s">
        <v>31</v>
      </c>
    </row>
    <row r="3" spans="1:1" x14ac:dyDescent="0.3">
      <c r="A3" s="4" t="s">
        <v>32</v>
      </c>
    </row>
    <row r="4" spans="1:1" x14ac:dyDescent="0.3">
      <c r="A4" s="4" t="s">
        <v>33</v>
      </c>
    </row>
    <row r="5" spans="1:1" x14ac:dyDescent="0.3">
      <c r="A5" s="4" t="s">
        <v>34</v>
      </c>
    </row>
    <row r="6" spans="1:1" x14ac:dyDescent="0.3">
      <c r="A6" s="4" t="s">
        <v>35</v>
      </c>
    </row>
    <row r="7" spans="1:1" x14ac:dyDescent="0.3">
      <c r="A7" s="4" t="s">
        <v>36</v>
      </c>
    </row>
    <row r="8" spans="1:1" x14ac:dyDescent="0.3">
      <c r="A8" s="4" t="s">
        <v>37</v>
      </c>
    </row>
    <row r="9" spans="1:1" x14ac:dyDescent="0.3">
      <c r="A9" s="4" t="s">
        <v>38</v>
      </c>
    </row>
    <row r="10" spans="1:1" x14ac:dyDescent="0.3">
      <c r="A10" s="4" t="s">
        <v>39</v>
      </c>
    </row>
    <row r="11" spans="1:1" x14ac:dyDescent="0.3">
      <c r="A11" s="4" t="s">
        <v>40</v>
      </c>
    </row>
    <row r="12" spans="1:1" x14ac:dyDescent="0.3">
      <c r="A12" s="4" t="s">
        <v>41</v>
      </c>
    </row>
    <row r="13" spans="1:1" x14ac:dyDescent="0.3">
      <c r="A13" s="4" t="s">
        <v>42</v>
      </c>
    </row>
    <row r="14" spans="1:1" x14ac:dyDescent="0.3">
      <c r="A14" s="4" t="s">
        <v>43</v>
      </c>
    </row>
    <row r="15" spans="1:1" x14ac:dyDescent="0.3">
      <c r="A15" s="4" t="s">
        <v>44</v>
      </c>
    </row>
    <row r="16" spans="1:1" x14ac:dyDescent="0.3">
      <c r="A16" s="4" t="s">
        <v>45</v>
      </c>
    </row>
    <row r="17" spans="1:1" x14ac:dyDescent="0.3">
      <c r="A17" s="4" t="s">
        <v>46</v>
      </c>
    </row>
    <row r="18" spans="1:1" x14ac:dyDescent="0.3">
      <c r="A18" s="4" t="s">
        <v>47</v>
      </c>
    </row>
    <row r="19" spans="1:1" x14ac:dyDescent="0.3">
      <c r="A19" s="4" t="s">
        <v>48</v>
      </c>
    </row>
    <row r="20" spans="1:1" x14ac:dyDescent="0.3">
      <c r="A20" s="4" t="s">
        <v>49</v>
      </c>
    </row>
    <row r="21" spans="1:1" x14ac:dyDescent="0.3">
      <c r="A21" s="4" t="s">
        <v>50</v>
      </c>
    </row>
    <row r="22" spans="1:1" x14ac:dyDescent="0.3">
      <c r="A22" s="4" t="s">
        <v>51</v>
      </c>
    </row>
    <row r="23" spans="1:1" x14ac:dyDescent="0.3">
      <c r="A23" s="4" t="s">
        <v>52</v>
      </c>
    </row>
    <row r="24" spans="1:1" x14ac:dyDescent="0.3">
      <c r="A24" s="4" t="s">
        <v>53</v>
      </c>
    </row>
    <row r="25" spans="1:1" x14ac:dyDescent="0.3">
      <c r="A25" s="4" t="s">
        <v>54</v>
      </c>
    </row>
    <row r="26" spans="1:1" x14ac:dyDescent="0.3">
      <c r="A26" s="4" t="s">
        <v>55</v>
      </c>
    </row>
    <row r="27" spans="1:1" x14ac:dyDescent="0.3">
      <c r="A27" s="4" t="s">
        <v>56</v>
      </c>
    </row>
    <row r="28" spans="1:1" x14ac:dyDescent="0.3">
      <c r="A28" s="4" t="s">
        <v>57</v>
      </c>
    </row>
    <row r="29" spans="1:1" x14ac:dyDescent="0.3">
      <c r="A29" s="4" t="s">
        <v>58</v>
      </c>
    </row>
    <row r="30" spans="1:1" x14ac:dyDescent="0.3">
      <c r="A30" s="4" t="s">
        <v>59</v>
      </c>
    </row>
    <row r="31" spans="1:1" x14ac:dyDescent="0.3">
      <c r="A31" s="4" t="s">
        <v>60</v>
      </c>
    </row>
    <row r="32" spans="1:1" x14ac:dyDescent="0.3">
      <c r="A32" s="4" t="s">
        <v>61</v>
      </c>
    </row>
    <row r="33" spans="1:1" x14ac:dyDescent="0.3">
      <c r="A33" s="4" t="s">
        <v>62</v>
      </c>
    </row>
    <row r="34" spans="1:1" x14ac:dyDescent="0.3">
      <c r="A34" s="4" t="s">
        <v>63</v>
      </c>
    </row>
    <row r="35" spans="1:1" x14ac:dyDescent="0.3">
      <c r="A35" s="4" t="s">
        <v>64</v>
      </c>
    </row>
    <row r="36" spans="1:1" x14ac:dyDescent="0.3">
      <c r="A36" s="4" t="s">
        <v>65</v>
      </c>
    </row>
    <row r="37" spans="1:1" x14ac:dyDescent="0.3">
      <c r="A37" s="4" t="s">
        <v>66</v>
      </c>
    </row>
    <row r="38" spans="1:1" x14ac:dyDescent="0.3">
      <c r="A38" s="4" t="s">
        <v>67</v>
      </c>
    </row>
    <row r="39" spans="1:1" x14ac:dyDescent="0.3">
      <c r="A39" s="4" t="s">
        <v>68</v>
      </c>
    </row>
    <row r="40" spans="1:1" x14ac:dyDescent="0.3">
      <c r="A40" s="4" t="s">
        <v>69</v>
      </c>
    </row>
    <row r="41" spans="1:1" x14ac:dyDescent="0.3">
      <c r="A41" s="4" t="s">
        <v>70</v>
      </c>
    </row>
    <row r="42" spans="1:1" x14ac:dyDescent="0.3">
      <c r="A42" s="4" t="s">
        <v>71</v>
      </c>
    </row>
    <row r="43" spans="1:1" x14ac:dyDescent="0.3">
      <c r="A43" s="4" t="s">
        <v>72</v>
      </c>
    </row>
    <row r="44" spans="1:1" x14ac:dyDescent="0.3">
      <c r="A44" s="4" t="s">
        <v>73</v>
      </c>
    </row>
    <row r="45" spans="1:1" x14ac:dyDescent="0.3">
      <c r="A45" s="4" t="s">
        <v>74</v>
      </c>
    </row>
    <row r="46" spans="1:1" x14ac:dyDescent="0.3">
      <c r="A46" s="4" t="s">
        <v>75</v>
      </c>
    </row>
    <row r="47" spans="1:1" x14ac:dyDescent="0.3">
      <c r="A47" s="4" t="s">
        <v>76</v>
      </c>
    </row>
    <row r="48" spans="1:1" x14ac:dyDescent="0.3">
      <c r="A48" s="4" t="s">
        <v>77</v>
      </c>
    </row>
    <row r="49" spans="1:1" x14ac:dyDescent="0.3">
      <c r="A49" s="4" t="s">
        <v>78</v>
      </c>
    </row>
    <row r="50" spans="1:1" x14ac:dyDescent="0.3">
      <c r="A50" s="4" t="s">
        <v>79</v>
      </c>
    </row>
    <row r="51" spans="1:1" x14ac:dyDescent="0.3">
      <c r="A51" s="4" t="s"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Nascimento Pereira</dc:creator>
  <cp:lastModifiedBy>Guilherme Nascimento Pereira</cp:lastModifiedBy>
  <dcterms:created xsi:type="dcterms:W3CDTF">2025-06-03T16:18:02Z</dcterms:created>
  <dcterms:modified xsi:type="dcterms:W3CDTF">2025-06-05T16:54:17Z</dcterms:modified>
</cp:coreProperties>
</file>