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Stage\Referencement-Microscopes-ReMiSoL\config\"/>
    </mc:Choice>
  </mc:AlternateContent>
  <xr:revisionPtr revIDLastSave="0" documentId="13_ncr:1_{C05CB0B1-7516-40FA-9ECD-B077BCA6C644}" xr6:coauthVersionLast="47" xr6:coauthVersionMax="47" xr10:uidLastSave="{00000000-0000-0000-0000-000000000000}"/>
  <bookViews>
    <workbookView xWindow="-135" yWindow="16080" windowWidth="29040" windowHeight="15720" xr2:uid="{0E5F2783-0881-4071-B044-90982E8746C1}"/>
  </bookViews>
  <sheets>
    <sheet name="Environnement" sheetId="1" r:id="rId1"/>
    <sheet name="Modes" sheetId="6" r:id="rId2"/>
    <sheet name="Matériaux" sheetId="5" r:id="rId3"/>
    <sheet name="Thématiqu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4" l="1" a="1"/>
  <c r="D11" i="4" a="1"/>
  <c r="D3" i="4" a="1"/>
  <c r="D15" i="4" a="1"/>
  <c r="D19" i="4" a="1"/>
  <c r="D20" i="4" a="1"/>
  <c r="D6" i="4" a="1"/>
  <c r="D14" i="4" a="1"/>
  <c r="D4" i="4" a="1"/>
  <c r="D8" i="4" a="1"/>
  <c r="D12" i="4" a="1"/>
  <c r="D16" i="4" a="1"/>
  <c r="D10" i="4" a="1"/>
  <c r="D5" i="4" a="1"/>
  <c r="D9" i="4" a="1"/>
  <c r="D13" i="4" a="1"/>
  <c r="D17" i="4" a="1"/>
  <c r="D2" i="4" a="1"/>
  <c r="D18" i="4" a="1"/>
  <c r="D1" i="4" a="1"/>
  <c r="D2" i="5" a="1"/>
  <c r="D6" i="5" a="1"/>
  <c r="D10" i="5" a="1"/>
  <c r="D3" i="5" a="1"/>
  <c r="D7" i="5" a="1"/>
  <c r="D11" i="5" a="1"/>
  <c r="D12" i="5" a="1"/>
  <c r="D4" i="5" a="1"/>
  <c r="D8" i="5" a="1"/>
  <c r="D14" i="5" a="1"/>
  <c r="D5" i="5" a="1"/>
  <c r="D9" i="5" a="1"/>
  <c r="D13" i="5" a="1"/>
  <c r="D1" i="5" a="1"/>
  <c r="D2" i="6" a="1"/>
  <c r="D6" i="6" a="1"/>
  <c r="D10" i="6" a="1"/>
  <c r="D26" i="6" a="1"/>
  <c r="D3" i="6" a="1"/>
  <c r="D7" i="6" a="1"/>
  <c r="D11" i="6" a="1"/>
  <c r="D15" i="6" a="1"/>
  <c r="D19" i="6" a="1"/>
  <c r="D23" i="6" a="1"/>
  <c r="D27" i="6" a="1"/>
  <c r="D18" i="6" a="1"/>
  <c r="D4" i="6" a="1"/>
  <c r="D12" i="6" a="1"/>
  <c r="D16" i="6" a="1"/>
  <c r="D24" i="6" a="1"/>
  <c r="D22" i="6" a="1"/>
  <c r="D8" i="6" a="1"/>
  <c r="D20" i="6" a="1"/>
  <c r="D28" i="6" a="1"/>
  <c r="D5" i="6" a="1"/>
  <c r="D9" i="6" a="1"/>
  <c r="D13" i="6" a="1"/>
  <c r="D17" i="6" a="1"/>
  <c r="D21" i="6" a="1"/>
  <c r="D25" i="6" a="1"/>
  <c r="D29" i="6" a="1"/>
  <c r="D14" i="6" a="1"/>
  <c r="D1" i="6" a="1"/>
  <c r="C1" i="6" a="1"/>
  <c r="C1" i="5" a="1"/>
  <c r="C1" i="4" a="1"/>
  <c r="D2" i="1" a="1"/>
  <c r="D3" i="1" a="1"/>
  <c r="D4" i="1" a="1"/>
  <c r="D5" i="1" a="1"/>
  <c r="D6" i="1" a="1"/>
  <c r="D1" i="1" a="1"/>
  <c r="C1" i="1" a="1"/>
  <c r="D18" i="4" l="1"/>
  <c r="D2" i="4"/>
  <c r="D17" i="4"/>
  <c r="D13" i="4"/>
  <c r="D9" i="4"/>
  <c r="D5" i="4"/>
  <c r="D10" i="4"/>
  <c r="D16" i="4"/>
  <c r="D12" i="4"/>
  <c r="D8" i="4"/>
  <c r="D4" i="4"/>
  <c r="D14" i="4"/>
  <c r="D6" i="4"/>
  <c r="D20" i="4"/>
  <c r="D19" i="4"/>
  <c r="D15" i="4"/>
  <c r="D3" i="4"/>
  <c r="D11" i="4"/>
  <c r="D7" i="4"/>
  <c r="D1" i="4"/>
  <c r="D13" i="5"/>
  <c r="D9" i="5"/>
  <c r="D5" i="5"/>
  <c r="D14" i="5"/>
  <c r="D8" i="5"/>
  <c r="D4" i="5"/>
  <c r="D12" i="5"/>
  <c r="D11" i="5"/>
  <c r="D7" i="5"/>
  <c r="D3" i="5"/>
  <c r="D10" i="5"/>
  <c r="D6" i="5"/>
  <c r="D2" i="5"/>
  <c r="D1" i="5"/>
  <c r="D14" i="6"/>
  <c r="D29" i="6"/>
  <c r="D25" i="6"/>
  <c r="D21" i="6"/>
  <c r="D17" i="6"/>
  <c r="D13" i="6"/>
  <c r="D9" i="6"/>
  <c r="D5" i="6"/>
  <c r="D28" i="6"/>
  <c r="D20" i="6"/>
  <c r="D8" i="6"/>
  <c r="D22" i="6"/>
  <c r="D24" i="6"/>
  <c r="D16" i="6"/>
  <c r="D12" i="6"/>
  <c r="D4" i="6"/>
  <c r="D18" i="6"/>
  <c r="D27" i="6"/>
  <c r="D23" i="6"/>
  <c r="D19" i="6"/>
  <c r="D15" i="6"/>
  <c r="D11" i="6"/>
  <c r="D7" i="6"/>
  <c r="D3" i="6"/>
  <c r="D26" i="6"/>
  <c r="D10" i="6"/>
  <c r="D6" i="6"/>
  <c r="D2" i="6"/>
  <c r="D1" i="6"/>
  <c r="C1" i="6"/>
  <c r="C1" i="5"/>
  <c r="C1" i="4"/>
  <c r="D6" i="1"/>
  <c r="D5" i="1"/>
  <c r="D4" i="1"/>
  <c r="D3" i="1"/>
  <c r="D2" i="1"/>
  <c r="D1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<sst xmlns="http://schemas.openxmlformats.org/spreadsheetml/2006/main" count="73" uniqueCount="71">
  <si>
    <t>Milieu liquide</t>
  </si>
  <si>
    <t>oxydes</t>
  </si>
  <si>
    <t>biologie</t>
  </si>
  <si>
    <t>ultravide</t>
  </si>
  <si>
    <t>métaux</t>
  </si>
  <si>
    <t>matériaux mous</t>
  </si>
  <si>
    <t>polymère</t>
  </si>
  <si>
    <t>rhéologie</t>
  </si>
  <si>
    <t>vide</t>
  </si>
  <si>
    <t>spectroscopie</t>
  </si>
  <si>
    <t>minéraux</t>
  </si>
  <si>
    <t>magnétisme</t>
  </si>
  <si>
    <t>air</t>
  </si>
  <si>
    <t>Q+</t>
  </si>
  <si>
    <t>molécule</t>
  </si>
  <si>
    <t>couches minces</t>
  </si>
  <si>
    <t>atmosphère contrôlée</t>
  </si>
  <si>
    <t>SCM</t>
  </si>
  <si>
    <t>graphène</t>
  </si>
  <si>
    <t>autoorganisation</t>
  </si>
  <si>
    <t>SSRM</t>
  </si>
  <si>
    <t>bois</t>
  </si>
  <si>
    <t>basse température</t>
  </si>
  <si>
    <t>CAFM</t>
  </si>
  <si>
    <t>semi-conducteur</t>
  </si>
  <si>
    <t>AFM rapide</t>
  </si>
  <si>
    <t>SThM</t>
  </si>
  <si>
    <t>organique</t>
  </si>
  <si>
    <t>batterie</t>
  </si>
  <si>
    <t>KPFM</t>
  </si>
  <si>
    <t>EFM</t>
  </si>
  <si>
    <t>PFAFM</t>
  </si>
  <si>
    <t>FluidFM</t>
  </si>
  <si>
    <t>PFM</t>
  </si>
  <si>
    <t>nanoindentation</t>
  </si>
  <si>
    <t>Nanolithographie</t>
  </si>
  <si>
    <t>Nanomanipulation</t>
  </si>
  <si>
    <t>LFM</t>
  </si>
  <si>
    <t>MFM</t>
  </si>
  <si>
    <t>Environnement</t>
  </si>
  <si>
    <t>Modes</t>
  </si>
  <si>
    <t>Matériaux</t>
  </si>
  <si>
    <t>Thématiques</t>
  </si>
  <si>
    <t>Basse température</t>
  </si>
  <si>
    <t>AFM classique</t>
  </si>
  <si>
    <t>STM classique</t>
  </si>
  <si>
    <t>SNOM</t>
  </si>
  <si>
    <t>imagerie</t>
  </si>
  <si>
    <t>mécanique</t>
  </si>
  <si>
    <t>électrique</t>
  </si>
  <si>
    <t>thermique</t>
  </si>
  <si>
    <t>magnétique</t>
  </si>
  <si>
    <t>VT STM</t>
  </si>
  <si>
    <t>VT AFM</t>
  </si>
  <si>
    <t>bimodal</t>
  </si>
  <si>
    <t>PFQNM/QI/ForceMap</t>
  </si>
  <si>
    <t>Harmonix</t>
  </si>
  <si>
    <t>guide d'onde</t>
  </si>
  <si>
    <t>vivant</t>
  </si>
  <si>
    <t>matériaux durs</t>
  </si>
  <si>
    <t>Tous types de matériaux</t>
  </si>
  <si>
    <t>optoélectronique</t>
  </si>
  <si>
    <t>adhésion</t>
  </si>
  <si>
    <t>dissolution</t>
  </si>
  <si>
    <t>ferroélectricité</t>
  </si>
  <si>
    <t>chimie</t>
  </si>
  <si>
    <t>métallurgie</t>
  </si>
  <si>
    <t>croissance cristalline</t>
  </si>
  <si>
    <t>électronique</t>
  </si>
  <si>
    <t>nanostructures quantiques</t>
  </si>
  <si>
    <t>physique fondamentale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</si>
</sst>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B183-177B-491F-A2E5-89C3A5ADE5F7}">
  <sheetPr codeName="Feuil1"/>
  <dimension ref="A1:D44"/>
  <sheetViews>
    <sheetView tabSelected="1" zoomScaleNormal="100" workbookViewId="0">
      <selection activeCell="C1" sqref="C1"/>
    </sheetView>
  </sheetViews>
  <sheetFormatPr baseColWidth="10" defaultRowHeight="15" x14ac:dyDescent="0.25"/>
  <cols>
    <col min="1" max="1" width="17.85546875" customWidth="1"/>
    <col min="2" max="2" width="21.85546875" customWidth="1"/>
    <col min="3" max="3" width="62.85546875" customWidth="1"/>
    <col min="4" max="4" width="75.42578125" customWidth="1"/>
    <col min="5" max="5" width="65.7109375" customWidth="1"/>
    <col min="6" max="6" width="52.85546875" customWidth="1"/>
    <col min="7" max="7" width="48.28515625" customWidth="1"/>
    <col min="8" max="8" width="63.140625" customWidth="1"/>
    <col min="9" max="9" width="69.28515625" customWidth="1"/>
    <col min="10" max="10" width="75.28515625" customWidth="1"/>
  </cols>
  <sheetData>
    <row r="1" spans="1:4" x14ac:dyDescent="0.25">
      <c r="A1" s="1" t="s">
        <v>39</v>
      </c>
      <c r="B1" t="s">
        <v>0</v>
      </c>
      <c r="C1" t="str" cm="1">
        <f t="array" ref="C1">"insert into category values(NULL, '"&amp;A1&amp;"', '"&amp;norm(A1)&amp;"');"</f>
        <v>insert into category values(NULL, 'Environnement', 'environnement');</v>
      </c>
      <c r="D1" t="str" cm="1">
        <f t="array" ref="D1">"insert into keyword values(NULL,1,'"&amp;REPLACE(B1,1,1,UPPER(LEFT(B1,1)))&amp;"','"&amp;norm(B1)&amp;"');"</f>
        <v>insert into keyword values(NULL,1,'Milieu liquide','milieu liquide');</v>
      </c>
    </row>
    <row r="2" spans="1:4" x14ac:dyDescent="0.25">
      <c r="A2" s="1"/>
      <c r="B2" t="s">
        <v>3</v>
      </c>
      <c r="D2" t="str" cm="1">
        <f t="array" ref="D2">"insert into keyword values(NULL,1,'"&amp;REPLACE(B2,1,1,UPPER(LEFT(B2,1)))&amp;"','"&amp;norm(B2)&amp;"');"</f>
        <v>insert into keyword values(NULL,1,'Ultravide','ultravide');</v>
      </c>
    </row>
    <row r="3" spans="1:4" x14ac:dyDescent="0.25">
      <c r="A3" s="1"/>
      <c r="B3" t="s">
        <v>8</v>
      </c>
      <c r="D3" t="str" cm="1">
        <f t="array" ref="D3">"insert into keyword values(NULL,1,'"&amp;REPLACE(B3,1,1,UPPER(LEFT(B3,1)))&amp;"','"&amp;norm(B3)&amp;"');"</f>
        <v>insert into keyword values(NULL,1,'Vide','vide');</v>
      </c>
    </row>
    <row r="4" spans="1:4" x14ac:dyDescent="0.25">
      <c r="A4" s="1"/>
      <c r="B4" t="s">
        <v>12</v>
      </c>
      <c r="D4" t="str" cm="1">
        <f t="array" ref="D4">"insert into keyword values(NULL,1,'"&amp;REPLACE(B4,1,1,UPPER(LEFT(B4,1)))&amp;"','"&amp;norm(B4)&amp;"');"</f>
        <v>insert into keyword values(NULL,1,'Air','air');</v>
      </c>
    </row>
    <row r="5" spans="1:4" x14ac:dyDescent="0.25">
      <c r="A5" s="1"/>
      <c r="B5" t="s">
        <v>16</v>
      </c>
      <c r="D5" t="str" cm="1">
        <f t="array" ref="D5">"insert into keyword values(NULL,1,'"&amp;REPLACE(B5,1,1,UPPER(LEFT(B5,1)))&amp;"','"&amp;norm(B5)&amp;"');"</f>
        <v>insert into keyword values(NULL,1,'Atmosphère contrôlée','atmosphere controlee');</v>
      </c>
    </row>
    <row r="6" spans="1:4" x14ac:dyDescent="0.25">
      <c r="A6" s="1"/>
      <c r="B6" t="s">
        <v>43</v>
      </c>
      <c r="D6" t="str" cm="1">
        <f t="array" ref="D6">"insert into keyword values(NULL,1,'"&amp;REPLACE(B6,1,1,UPPER(LEFT(B6,1)))&amp;"','"&amp;norm(B6)&amp;"');"</f>
        <v>insert into keyword values(NULL,1,'Basse température','basse temperature');</v>
      </c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4FD8-4E06-47EE-B580-93C6E8A2AB13}">
  <sheetPr codeName="Feuil4"/>
  <dimension ref="A1:D44"/>
  <sheetViews>
    <sheetView zoomScaleNormal="100" workbookViewId="0">
      <selection activeCell="C1" sqref="C1"/>
    </sheetView>
  </sheetViews>
  <sheetFormatPr baseColWidth="10" defaultRowHeight="15" x14ac:dyDescent="0.25"/>
  <cols>
    <col min="1" max="1" width="17.85546875" customWidth="1"/>
    <col min="2" max="2" width="21.85546875" customWidth="1"/>
    <col min="3" max="3" width="62.85546875" customWidth="1"/>
    <col min="4" max="4" width="75.42578125" customWidth="1"/>
    <col min="5" max="5" width="65.7109375" customWidth="1"/>
    <col min="6" max="6" width="52.85546875" customWidth="1"/>
    <col min="7" max="7" width="48.28515625" customWidth="1"/>
    <col min="8" max="8" width="63.140625" customWidth="1"/>
    <col min="9" max="9" width="69.28515625" customWidth="1"/>
    <col min="10" max="10" width="75.28515625" customWidth="1"/>
  </cols>
  <sheetData>
    <row r="1" spans="1:4" x14ac:dyDescent="0.25">
      <c r="A1" s="1" t="s">
        <v>40</v>
      </c>
      <c r="B1" t="s">
        <v>44</v>
      </c>
      <c r="C1" t="str" cm="1">
        <f t="array" ref="C1">"insert into category values(NULL, '"&amp;A1&amp;"', '"&amp;norm(A1)&amp;"');"</f>
        <v>insert into category values(NULL, 'Modes', 'modes');</v>
      </c>
      <c r="D1" t="str" cm="1">
        <f t="array" ref="D1">"insert into keyword values(NULL,2,'"&amp;REPLACE(B1,1,1,UPPER(LEFT(B1,1)))&amp;"','"&amp;norm(B1)&amp;"');"</f>
        <v>insert into keyword values(NULL,2,'AFM classique','afm classique');</v>
      </c>
    </row>
    <row r="2" spans="1:4" x14ac:dyDescent="0.25">
      <c r="A2" s="1"/>
      <c r="B2" t="s">
        <v>45</v>
      </c>
      <c r="D2" t="str" cm="1">
        <f t="array" ref="D2">"insert into keyword values(NULL,2,'"&amp;REPLACE(B2,1,1,UPPER(LEFT(B2,1)))&amp;"','"&amp;norm(B2)&amp;"');"</f>
        <v>insert into keyword values(NULL,2,'STM classique','stm classique');</v>
      </c>
    </row>
    <row r="3" spans="1:4" x14ac:dyDescent="0.25">
      <c r="A3" s="1"/>
      <c r="B3" t="s">
        <v>46</v>
      </c>
      <c r="D3" t="str" cm="1">
        <f t="array" ref="D3">"insert into keyword values(NULL,2,'"&amp;REPLACE(B3,1,1,UPPER(LEFT(B3,1)))&amp;"','"&amp;norm(B3)&amp;"');"</f>
        <v>insert into keyword values(NULL,2,'SNOM','snom');</v>
      </c>
    </row>
    <row r="4" spans="1:4" x14ac:dyDescent="0.25">
      <c r="A4" s="1"/>
      <c r="B4" t="s">
        <v>9</v>
      </c>
      <c r="D4" t="str" cm="1">
        <f t="array" ref="D4">"insert into keyword values(NULL,2,'"&amp;REPLACE(B4,1,1,UPPER(LEFT(B4,1)))&amp;"','"&amp;norm(B4)&amp;"');"</f>
        <v>insert into keyword values(NULL,2,'Spectroscopie','spectroscopie');</v>
      </c>
    </row>
    <row r="5" spans="1:4" x14ac:dyDescent="0.25">
      <c r="A5" s="1"/>
      <c r="B5" t="s">
        <v>13</v>
      </c>
      <c r="D5" t="str" cm="1">
        <f t="array" ref="D5">"insert into keyword values(NULL,2,'"&amp;REPLACE(B5,1,1,UPPER(LEFT(B5,1)))&amp;"','"&amp;norm(B5)&amp;"');"</f>
        <v>insert into keyword values(NULL,2,'Q+','q+');</v>
      </c>
    </row>
    <row r="6" spans="1:4" x14ac:dyDescent="0.25">
      <c r="A6" s="1"/>
      <c r="B6" t="s">
        <v>17</v>
      </c>
      <c r="D6" t="str" cm="1">
        <f t="array" ref="D6">"insert into keyword values(NULL,2,'"&amp;REPLACE(B6,1,1,UPPER(LEFT(B6,1)))&amp;"','"&amp;norm(B6)&amp;"');"</f>
        <v>insert into keyword values(NULL,2,'SCM','scm');</v>
      </c>
    </row>
    <row r="7" spans="1:4" x14ac:dyDescent="0.25">
      <c r="A7" s="1"/>
      <c r="B7" t="s">
        <v>20</v>
      </c>
      <c r="D7" t="str" cm="1">
        <f t="array" ref="D7">"insert into keyword values(NULL,2,'"&amp;REPLACE(B7,1,1,UPPER(LEFT(B7,1)))&amp;"','"&amp;norm(B7)&amp;"');"</f>
        <v>insert into keyword values(NULL,2,'SSRM','ssrm');</v>
      </c>
    </row>
    <row r="8" spans="1:4" x14ac:dyDescent="0.25">
      <c r="A8" s="1"/>
      <c r="B8" t="s">
        <v>23</v>
      </c>
      <c r="D8" t="str" cm="1">
        <f t="array" ref="D8">"insert into keyword values(NULL,2,'"&amp;REPLACE(B8,1,1,UPPER(LEFT(B8,1)))&amp;"','"&amp;norm(B8)&amp;"');"</f>
        <v>insert into keyword values(NULL,2,'CAFM','cafm');</v>
      </c>
    </row>
    <row r="9" spans="1:4" x14ac:dyDescent="0.25">
      <c r="A9" s="1"/>
      <c r="B9" t="s">
        <v>26</v>
      </c>
      <c r="D9" t="str" cm="1">
        <f t="array" ref="D9">"insert into keyword values(NULL,2,'"&amp;REPLACE(B9,1,1,UPPER(LEFT(B9,1)))&amp;"','"&amp;norm(B9)&amp;"');"</f>
        <v>insert into keyword values(NULL,2,'SThM','sthm');</v>
      </c>
    </row>
    <row r="10" spans="1:4" x14ac:dyDescent="0.25">
      <c r="A10" s="1"/>
      <c r="B10" t="s">
        <v>29</v>
      </c>
      <c r="D10" t="str" cm="1">
        <f t="array" ref="D10">"insert into keyword values(NULL,2,'"&amp;REPLACE(B10,1,1,UPPER(LEFT(B10,1)))&amp;"','"&amp;norm(B10)&amp;"');"</f>
        <v>insert into keyword values(NULL,2,'KPFM','kpfm');</v>
      </c>
    </row>
    <row r="11" spans="1:4" x14ac:dyDescent="0.25">
      <c r="A11" s="1"/>
      <c r="B11" t="s">
        <v>30</v>
      </c>
      <c r="D11" t="str" cm="1">
        <f t="array" ref="D11">"insert into keyword values(NULL,2,'"&amp;REPLACE(B11,1,1,UPPER(LEFT(B11,1)))&amp;"','"&amp;norm(B11)&amp;"');"</f>
        <v>insert into keyword values(NULL,2,'EFM','efm');</v>
      </c>
    </row>
    <row r="12" spans="1:4" x14ac:dyDescent="0.25">
      <c r="A12" s="1"/>
      <c r="B12" t="s">
        <v>31</v>
      </c>
      <c r="D12" t="str" cm="1">
        <f t="array" ref="D12">"insert into keyword values(NULL,2,'"&amp;REPLACE(B12,1,1,UPPER(LEFT(B12,1)))&amp;"','"&amp;norm(B12)&amp;"');"</f>
        <v>insert into keyword values(NULL,2,'PFAFM','pfafm');</v>
      </c>
    </row>
    <row r="13" spans="1:4" x14ac:dyDescent="0.25">
      <c r="A13" s="1"/>
      <c r="B13" t="s">
        <v>32</v>
      </c>
      <c r="D13" t="str" cm="1">
        <f t="array" ref="D13">"insert into keyword values(NULL,2,'"&amp;REPLACE(B13,1,1,UPPER(LEFT(B13,1)))&amp;"','"&amp;norm(B13)&amp;"');"</f>
        <v>insert into keyword values(NULL,2,'FluidFM','fluidfm');</v>
      </c>
    </row>
    <row r="14" spans="1:4" x14ac:dyDescent="0.25">
      <c r="A14" s="1"/>
      <c r="B14" t="s">
        <v>33</v>
      </c>
      <c r="D14" t="str" cm="1">
        <f t="array" ref="D14">"insert into keyword values(NULL,2,'"&amp;REPLACE(B14,1,1,UPPER(LEFT(B14,1)))&amp;"','"&amp;norm(B14)&amp;"');"</f>
        <v>insert into keyword values(NULL,2,'PFM','pfm');</v>
      </c>
    </row>
    <row r="15" spans="1:4" x14ac:dyDescent="0.25">
      <c r="A15" s="1"/>
      <c r="B15" t="s">
        <v>34</v>
      </c>
      <c r="D15" t="str" cm="1">
        <f t="array" ref="D15">"insert into keyword values(NULL,2,'"&amp;REPLACE(B15,1,1,UPPER(LEFT(B15,1)))&amp;"','"&amp;norm(B15)&amp;"');"</f>
        <v>insert into keyword values(NULL,2,'Nanoindentation','nanoindentation');</v>
      </c>
    </row>
    <row r="16" spans="1:4" x14ac:dyDescent="0.25">
      <c r="A16" s="1"/>
      <c r="B16" t="s">
        <v>35</v>
      </c>
      <c r="D16" t="str" cm="1">
        <f t="array" ref="D16">"insert into keyword values(NULL,2,'"&amp;REPLACE(B16,1,1,UPPER(LEFT(B16,1)))&amp;"','"&amp;norm(B16)&amp;"');"</f>
        <v>insert into keyword values(NULL,2,'Nanolithographie','nanolithographie');</v>
      </c>
    </row>
    <row r="17" spans="1:4" x14ac:dyDescent="0.25">
      <c r="A17" s="1"/>
      <c r="B17" t="s">
        <v>36</v>
      </c>
      <c r="D17" t="str" cm="1">
        <f t="array" ref="D17">"insert into keyword values(NULL,2,'"&amp;REPLACE(B17,1,1,UPPER(LEFT(B17,1)))&amp;"','"&amp;norm(B17)&amp;"');"</f>
        <v>insert into keyword values(NULL,2,'Nanomanipulation','nanomanipulation');</v>
      </c>
    </row>
    <row r="18" spans="1:4" x14ac:dyDescent="0.25">
      <c r="A18" s="1"/>
      <c r="B18" t="s">
        <v>37</v>
      </c>
      <c r="D18" t="str" cm="1">
        <f t="array" ref="D18">"insert into keyword values(NULL,2,'"&amp;REPLACE(B18,1,1,UPPER(LEFT(B18,1)))&amp;"','"&amp;norm(B18)&amp;"');"</f>
        <v>insert into keyword values(NULL,2,'LFM','lfm');</v>
      </c>
    </row>
    <row r="19" spans="1:4" x14ac:dyDescent="0.25">
      <c r="A19" s="1"/>
      <c r="B19" t="s">
        <v>38</v>
      </c>
      <c r="D19" t="str" cm="1">
        <f t="array" ref="D19">"insert into keyword values(NULL,2,'"&amp;REPLACE(B19,1,1,UPPER(LEFT(B19,1)))&amp;"','"&amp;norm(B19)&amp;"');"</f>
        <v>insert into keyword values(NULL,2,'MFM','mfm');</v>
      </c>
    </row>
    <row r="20" spans="1:4" x14ac:dyDescent="0.25">
      <c r="A20" s="1"/>
      <c r="B20" t="s">
        <v>47</v>
      </c>
      <c r="D20" t="str" cm="1">
        <f t="array" ref="D20">"insert into keyword values(NULL,2,'"&amp;REPLACE(B20,1,1,UPPER(LEFT(B20,1)))&amp;"','"&amp;norm(B20)&amp;"');"</f>
        <v>insert into keyword values(NULL,2,'Imagerie','imagerie');</v>
      </c>
    </row>
    <row r="21" spans="1:4" x14ac:dyDescent="0.25">
      <c r="A21" s="1"/>
      <c r="B21" t="s">
        <v>48</v>
      </c>
      <c r="D21" t="str" cm="1">
        <f t="array" ref="D21">"insert into keyword values(NULL,2,'"&amp;REPLACE(B21,1,1,UPPER(LEFT(B21,1)))&amp;"','"&amp;norm(B21)&amp;"');"</f>
        <v>insert into keyword values(NULL,2,'Mécanique','mecanique');</v>
      </c>
    </row>
    <row r="22" spans="1:4" x14ac:dyDescent="0.25">
      <c r="A22" s="1"/>
      <c r="B22" t="s">
        <v>49</v>
      </c>
      <c r="D22" t="str" cm="1">
        <f t="array" ref="D22">"insert into keyword values(NULL,2,'"&amp;REPLACE(B22,1,1,UPPER(LEFT(B22,1)))&amp;"','"&amp;norm(B22)&amp;"');"</f>
        <v>insert into keyword values(NULL,2,'Électrique','electrique');</v>
      </c>
    </row>
    <row r="23" spans="1:4" x14ac:dyDescent="0.25">
      <c r="A23" s="1"/>
      <c r="B23" t="s">
        <v>50</v>
      </c>
      <c r="D23" t="str" cm="1">
        <f t="array" ref="D23">"insert into keyword values(NULL,2,'"&amp;REPLACE(B23,1,1,UPPER(LEFT(B23,1)))&amp;"','"&amp;norm(B23)&amp;"');"</f>
        <v>insert into keyword values(NULL,2,'Thermique','thermique');</v>
      </c>
    </row>
    <row r="24" spans="1:4" x14ac:dyDescent="0.25">
      <c r="A24" s="1"/>
      <c r="B24" t="s">
        <v>51</v>
      </c>
      <c r="D24" t="str" cm="1">
        <f t="array" ref="D24">"insert into keyword values(NULL,2,'"&amp;REPLACE(B24,1,1,UPPER(LEFT(B24,1)))&amp;"','"&amp;norm(B24)&amp;"');"</f>
        <v>insert into keyword values(NULL,2,'Magnétique','magnetique');</v>
      </c>
    </row>
    <row r="25" spans="1:4" x14ac:dyDescent="0.25">
      <c r="A25" s="1"/>
      <c r="B25" t="s">
        <v>52</v>
      </c>
      <c r="D25" t="str" cm="1">
        <f t="array" ref="D25">"insert into keyword values(NULL,2,'"&amp;REPLACE(B25,1,1,UPPER(LEFT(B25,1)))&amp;"','"&amp;norm(B25)&amp;"');"</f>
        <v>insert into keyword values(NULL,2,'VT STM','vt stm');</v>
      </c>
    </row>
    <row r="26" spans="1:4" x14ac:dyDescent="0.25">
      <c r="A26" s="1"/>
      <c r="B26" t="s">
        <v>53</v>
      </c>
      <c r="D26" t="str" cm="1">
        <f t="array" ref="D26">"insert into keyword values(NULL,2,'"&amp;REPLACE(B26,1,1,UPPER(LEFT(B26,1)))&amp;"','"&amp;norm(B26)&amp;"');"</f>
        <v>insert into keyword values(NULL,2,'VT AFM','vt afm');</v>
      </c>
    </row>
    <row r="27" spans="1:4" x14ac:dyDescent="0.25">
      <c r="A27" s="1"/>
      <c r="B27" t="s">
        <v>54</v>
      </c>
      <c r="D27" t="str" cm="1">
        <f t="array" ref="D27">"insert into keyword values(NULL,2,'"&amp;REPLACE(B27,1,1,UPPER(LEFT(B27,1)))&amp;"','"&amp;norm(B27)&amp;"');"</f>
        <v>insert into keyword values(NULL,2,'Bimodal','bimodal');</v>
      </c>
    </row>
    <row r="28" spans="1:4" x14ac:dyDescent="0.25">
      <c r="A28" s="1"/>
      <c r="B28" t="s">
        <v>55</v>
      </c>
      <c r="D28" t="str" cm="1">
        <f t="array" ref="D28">"insert into keyword values(NULL,2,'"&amp;REPLACE(B28,1,1,UPPER(LEFT(B28,1)))&amp;"','"&amp;norm(B28)&amp;"');"</f>
        <v>insert into keyword values(NULL,2,'PFQNM/QI/ForceMap','pfqnm/qi/forcemap');</v>
      </c>
    </row>
    <row r="29" spans="1:4" x14ac:dyDescent="0.25">
      <c r="A29" s="1"/>
      <c r="B29" t="s">
        <v>56</v>
      </c>
      <c r="D29" t="str" cm="1">
        <f t="array" ref="D29">"insert into keyword values(NULL,2,'"&amp;REPLACE(B29,1,1,UPPER(LEFT(B29,1)))&amp;"','"&amp;norm(B29)&amp;"');"</f>
        <v>insert into keyword values(NULL,2,'Harmonix','harmonix');</v>
      </c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6662-DA3D-4086-BE9B-25847D8EBE3B}">
  <sheetPr codeName="Feuil3"/>
  <dimension ref="A1:D44"/>
  <sheetViews>
    <sheetView zoomScaleNormal="100" workbookViewId="0">
      <selection activeCell="C1" sqref="C1"/>
    </sheetView>
  </sheetViews>
  <sheetFormatPr baseColWidth="10" defaultRowHeight="15" x14ac:dyDescent="0.25"/>
  <cols>
    <col min="1" max="1" width="17.85546875" customWidth="1"/>
    <col min="2" max="2" width="23.42578125" customWidth="1"/>
    <col min="3" max="3" width="62.85546875" customWidth="1"/>
    <col min="4" max="4" width="78.42578125" customWidth="1"/>
    <col min="5" max="5" width="65.7109375" customWidth="1"/>
    <col min="6" max="6" width="52.85546875" customWidth="1"/>
    <col min="7" max="7" width="48.28515625" customWidth="1"/>
    <col min="8" max="8" width="63.140625" customWidth="1"/>
    <col min="9" max="9" width="69.28515625" customWidth="1"/>
    <col min="10" max="10" width="75.28515625" customWidth="1"/>
  </cols>
  <sheetData>
    <row r="1" spans="1:4" x14ac:dyDescent="0.25">
      <c r="A1" s="1" t="s">
        <v>41</v>
      </c>
      <c r="B1" t="s">
        <v>1</v>
      </c>
      <c r="C1" t="str" cm="1">
        <f t="array" ref="C1">"insert into category values(NULL, '"&amp;A1&amp;"', '"&amp;norm(A1)&amp;"');"</f>
        <v>insert into category values(NULL, 'Matériaux', 'materiaux');</v>
      </c>
      <c r="D1" t="str" cm="1">
        <f t="array" ref="D1">"insert into keyword values(NULL,3,'"&amp;REPLACE(B1,1,1,UPPER(LEFT(B1,1)))&amp;"','"&amp;norm(B1)&amp;"');"</f>
        <v>insert into keyword values(NULL,3,'Oxydes','oxydes');</v>
      </c>
    </row>
    <row r="2" spans="1:4" x14ac:dyDescent="0.25">
      <c r="A2" s="1"/>
      <c r="B2" t="s">
        <v>4</v>
      </c>
      <c r="D2" t="str" cm="1">
        <f t="array" ref="D2">"insert into keyword values(NULL,3,'"&amp;REPLACE(B2,1,1,UPPER(LEFT(B2,1)))&amp;"','"&amp;norm(B2)&amp;"');"</f>
        <v>insert into keyword values(NULL,3,'Métaux','metaux');</v>
      </c>
    </row>
    <row r="3" spans="1:4" x14ac:dyDescent="0.25">
      <c r="A3" s="1"/>
      <c r="B3" t="s">
        <v>6</v>
      </c>
      <c r="D3" t="str" cm="1">
        <f t="array" ref="D3">"insert into keyword values(NULL,3,'"&amp;REPLACE(B3,1,1,UPPER(LEFT(B3,1)))&amp;"','"&amp;norm(B3)&amp;"');"</f>
        <v>insert into keyword values(NULL,3,'Polymère','polymere');</v>
      </c>
    </row>
    <row r="4" spans="1:4" x14ac:dyDescent="0.25">
      <c r="A4" s="1"/>
      <c r="B4" t="s">
        <v>10</v>
      </c>
      <c r="D4" t="str" cm="1">
        <f t="array" ref="D4">"insert into keyword values(NULL,3,'"&amp;REPLACE(B4,1,1,UPPER(LEFT(B4,1)))&amp;"','"&amp;norm(B4)&amp;"');"</f>
        <v>insert into keyword values(NULL,3,'Minéraux','mineraux');</v>
      </c>
    </row>
    <row r="5" spans="1:4" x14ac:dyDescent="0.25">
      <c r="A5" s="1"/>
      <c r="B5" t="s">
        <v>57</v>
      </c>
      <c r="D5" t="str" cm="1">
        <f t="array" ref="D5">"insert into keyword values(NULL,3,'"&amp;REPLACE(B5,1,1,UPPER(LEFT(B5,1)))&amp;"','"&amp;norm(B5)&amp;"');"</f>
        <v>insert into keyword values(NULL,3,'Guide d'onde','guide d'onde');</v>
      </c>
    </row>
    <row r="6" spans="1:4" x14ac:dyDescent="0.25">
      <c r="A6" s="1"/>
      <c r="B6" t="s">
        <v>14</v>
      </c>
      <c r="D6" t="str" cm="1">
        <f t="array" ref="D6">"insert into keyword values(NULL,3,'"&amp;REPLACE(B6,1,1,UPPER(LEFT(B6,1)))&amp;"','"&amp;norm(B6)&amp;"');"</f>
        <v>insert into keyword values(NULL,3,'Molécule','molecule');</v>
      </c>
    </row>
    <row r="7" spans="1:4" x14ac:dyDescent="0.25">
      <c r="A7" s="1"/>
      <c r="B7" t="s">
        <v>18</v>
      </c>
      <c r="D7" t="str" cm="1">
        <f t="array" ref="D7">"insert into keyword values(NULL,3,'"&amp;REPLACE(B7,1,1,UPPER(LEFT(B7,1)))&amp;"','"&amp;norm(B7)&amp;"');"</f>
        <v>insert into keyword values(NULL,3,'Graphène','graphene');</v>
      </c>
    </row>
    <row r="8" spans="1:4" x14ac:dyDescent="0.25">
      <c r="A8" s="1"/>
      <c r="B8" t="s">
        <v>21</v>
      </c>
      <c r="D8" t="str" cm="1">
        <f t="array" ref="D8">"insert into keyword values(NULL,3,'"&amp;REPLACE(B8,1,1,UPPER(LEFT(B8,1)))&amp;"','"&amp;norm(B8)&amp;"');"</f>
        <v>insert into keyword values(NULL,3,'Bois','bois');</v>
      </c>
    </row>
    <row r="9" spans="1:4" x14ac:dyDescent="0.25">
      <c r="A9" s="1"/>
      <c r="B9" t="s">
        <v>24</v>
      </c>
      <c r="D9" t="str" cm="1">
        <f t="array" ref="D9">"insert into keyword values(NULL,3,'"&amp;REPLACE(B9,1,1,UPPER(LEFT(B9,1)))&amp;"','"&amp;norm(B9)&amp;"');"</f>
        <v>insert into keyword values(NULL,3,'Semi-conducteur','semi-conducteur');</v>
      </c>
    </row>
    <row r="10" spans="1:4" x14ac:dyDescent="0.25">
      <c r="A10" s="1"/>
      <c r="B10" t="s">
        <v>27</v>
      </c>
      <c r="D10" t="str" cm="1">
        <f t="array" ref="D10">"insert into keyword values(NULL,3,'"&amp;REPLACE(B10,1,1,UPPER(LEFT(B10,1)))&amp;"','"&amp;norm(B10)&amp;"');"</f>
        <v>insert into keyword values(NULL,3,'Organique','organique');</v>
      </c>
    </row>
    <row r="11" spans="1:4" x14ac:dyDescent="0.25">
      <c r="A11" s="1"/>
      <c r="B11" t="s">
        <v>58</v>
      </c>
      <c r="D11" t="str" cm="1">
        <f t="array" ref="D11">"insert into keyword values(NULL,3,'"&amp;REPLACE(B11,1,1,UPPER(LEFT(B11,1)))&amp;"','"&amp;norm(B11)&amp;"');"</f>
        <v>insert into keyword values(NULL,3,'Vivant','vivant');</v>
      </c>
    </row>
    <row r="12" spans="1:4" x14ac:dyDescent="0.25">
      <c r="A12" s="1"/>
      <c r="B12" t="s">
        <v>59</v>
      </c>
      <c r="D12" t="str" cm="1">
        <f t="array" ref="D12">"insert into keyword values(NULL,3,'"&amp;REPLACE(B12,1,1,UPPER(LEFT(B12,1)))&amp;"','"&amp;norm(B12)&amp;"');"</f>
        <v>insert into keyword values(NULL,3,'Matériaux durs','materiaux durs');</v>
      </c>
    </row>
    <row r="13" spans="1:4" x14ac:dyDescent="0.25">
      <c r="A13" s="1"/>
      <c r="B13" t="s">
        <v>5</v>
      </c>
      <c r="D13" t="str" cm="1">
        <f t="array" ref="D13">"insert into keyword values(NULL,3,'"&amp;REPLACE(B13,1,1,UPPER(LEFT(B13,1)))&amp;"','"&amp;norm(B13)&amp;"');"</f>
        <v>insert into keyword values(NULL,3,'Matériaux mous','materiaux mous');</v>
      </c>
    </row>
    <row r="14" spans="1:4" x14ac:dyDescent="0.25">
      <c r="A14" s="1"/>
      <c r="B14" t="s">
        <v>60</v>
      </c>
      <c r="D14" t="str" cm="1">
        <f t="array" ref="D14">"insert into keyword values(NULL,3,'"&amp;REPLACE(B14,1,1,UPPER(LEFT(B14,1)))&amp;"','"&amp;norm(B14)&amp;"');"</f>
        <v>insert into keyword values(NULL,3,'Tous types de matériaux','tous types de materiaux');</v>
      </c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C306-85CE-44A9-8DFC-7AB914255A39}">
  <sheetPr codeName="Feuil2"/>
  <dimension ref="A1:D44"/>
  <sheetViews>
    <sheetView zoomScaleNormal="100" workbookViewId="0">
      <selection activeCell="C1" sqref="C1"/>
    </sheetView>
  </sheetViews>
  <sheetFormatPr baseColWidth="10" defaultRowHeight="15" x14ac:dyDescent="0.25"/>
  <cols>
    <col min="1" max="1" width="17.85546875" customWidth="1"/>
    <col min="2" max="2" width="24.7109375" customWidth="1"/>
    <col min="3" max="3" width="62.85546875" customWidth="1"/>
    <col min="4" max="4" width="83.5703125" customWidth="1"/>
    <col min="5" max="5" width="65.7109375" customWidth="1"/>
    <col min="6" max="6" width="52.85546875" customWidth="1"/>
    <col min="7" max="7" width="48.28515625" customWidth="1"/>
    <col min="8" max="8" width="63.140625" customWidth="1"/>
    <col min="9" max="9" width="69.28515625" customWidth="1"/>
    <col min="10" max="10" width="75.28515625" customWidth="1"/>
  </cols>
  <sheetData>
    <row r="1" spans="1:4" x14ac:dyDescent="0.25">
      <c r="A1" s="1" t="s">
        <v>42</v>
      </c>
      <c r="B1" t="s">
        <v>2</v>
      </c>
      <c r="C1" t="str" cm="1">
        <f t="array" ref="C1">"insert into category values(NULL, '"&amp;A1&amp;"', '"&amp;norm(A1)&amp;"');"</f>
        <v>insert into category values(NULL, 'Thématiques', 'thematiques');</v>
      </c>
      <c r="D1" t="str" cm="1">
        <f t="array" ref="D1">"insert into keyword values(NULL,4,'"&amp;REPLACE(B1,1,1,UPPER(LEFT(B1,1)))&amp;"','"&amp;norm(B1)&amp;"');"</f>
        <v>insert into keyword values(NULL,4,'Biologie','biologie');</v>
      </c>
    </row>
    <row r="2" spans="1:4" x14ac:dyDescent="0.25">
      <c r="A2" s="1"/>
      <c r="B2" t="s">
        <v>5</v>
      </c>
      <c r="D2" t="str" cm="1">
        <f t="array" ref="D2">"insert into keyword values(NULL,4,'"&amp;REPLACE(B2,1,1,UPPER(LEFT(B2,1)))&amp;"','"&amp;norm(B2)&amp;"');"</f>
        <v>insert into keyword values(NULL,4,'Matériaux mous','materiaux mous');</v>
      </c>
    </row>
    <row r="3" spans="1:4" x14ac:dyDescent="0.25">
      <c r="A3" s="1"/>
      <c r="B3" t="s">
        <v>7</v>
      </c>
      <c r="D3" t="str" cm="1">
        <f t="array" ref="D3">"insert into keyword values(NULL,4,'"&amp;REPLACE(B3,1,1,UPPER(LEFT(B3,1)))&amp;"','"&amp;norm(B3)&amp;"');"</f>
        <v>insert into keyword values(NULL,4,'Rhéologie','rheologie');</v>
      </c>
    </row>
    <row r="4" spans="1:4" x14ac:dyDescent="0.25">
      <c r="A4" s="1"/>
      <c r="B4" t="s">
        <v>11</v>
      </c>
      <c r="D4" t="str" cm="1">
        <f t="array" ref="D4">"insert into keyword values(NULL,4,'"&amp;REPLACE(B4,1,1,UPPER(LEFT(B4,1)))&amp;"','"&amp;norm(B4)&amp;"');"</f>
        <v>insert into keyword values(NULL,4,'Magnétisme','magnetisme');</v>
      </c>
    </row>
    <row r="5" spans="1:4" x14ac:dyDescent="0.25">
      <c r="A5" s="1"/>
      <c r="B5" t="s">
        <v>61</v>
      </c>
      <c r="D5" t="str" cm="1">
        <f t="array" ref="D5">"insert into keyword values(NULL,4,'"&amp;REPLACE(B5,1,1,UPPER(LEFT(B5,1)))&amp;"','"&amp;norm(B5)&amp;"');"</f>
        <v>insert into keyword values(NULL,4,'Optoélectronique','optoelectronique');</v>
      </c>
    </row>
    <row r="6" spans="1:4" x14ac:dyDescent="0.25">
      <c r="A6" s="1"/>
      <c r="B6" t="s">
        <v>15</v>
      </c>
      <c r="D6" t="str" cm="1">
        <f t="array" ref="D6">"insert into keyword values(NULL,4,'"&amp;REPLACE(B6,1,1,UPPER(LEFT(B6,1)))&amp;"','"&amp;norm(B6)&amp;"');"</f>
        <v>insert into keyword values(NULL,4,'Couches minces','couches minces');</v>
      </c>
    </row>
    <row r="7" spans="1:4" x14ac:dyDescent="0.25">
      <c r="A7" s="1"/>
      <c r="B7" t="s">
        <v>19</v>
      </c>
      <c r="D7" t="str" cm="1">
        <f t="array" ref="D7">"insert into keyword values(NULL,4,'"&amp;REPLACE(B7,1,1,UPPER(LEFT(B7,1)))&amp;"','"&amp;norm(B7)&amp;"');"</f>
        <v>insert into keyword values(NULL,4,'Autoorganisation','autoorganisation');</v>
      </c>
    </row>
    <row r="8" spans="1:4" x14ac:dyDescent="0.25">
      <c r="A8" s="1"/>
      <c r="B8" t="s">
        <v>22</v>
      </c>
      <c r="D8" t="str" cm="1">
        <f t="array" ref="D8">"insert into keyword values(NULL,4,'"&amp;REPLACE(B8,1,1,UPPER(LEFT(B8,1)))&amp;"','"&amp;norm(B8)&amp;"');"</f>
        <v>insert into keyword values(NULL,4,'Basse température','basse temperature');</v>
      </c>
    </row>
    <row r="9" spans="1:4" x14ac:dyDescent="0.25">
      <c r="A9" s="1"/>
      <c r="B9" t="s">
        <v>25</v>
      </c>
      <c r="D9" t="str" cm="1">
        <f t="array" ref="D9">"insert into keyword values(NULL,4,'"&amp;REPLACE(B9,1,1,UPPER(LEFT(B9,1)))&amp;"','"&amp;norm(B9)&amp;"');"</f>
        <v>insert into keyword values(NULL,4,'AFM rapide','afm rapide');</v>
      </c>
    </row>
    <row r="10" spans="1:4" x14ac:dyDescent="0.25">
      <c r="A10" s="1"/>
      <c r="B10" t="s">
        <v>28</v>
      </c>
      <c r="D10" t="str" cm="1">
        <f t="array" ref="D10">"insert into keyword values(NULL,4,'"&amp;REPLACE(B10,1,1,UPPER(LEFT(B10,1)))&amp;"','"&amp;norm(B10)&amp;"');"</f>
        <v>insert into keyword values(NULL,4,'Batterie','batterie');</v>
      </c>
    </row>
    <row r="11" spans="1:4" x14ac:dyDescent="0.25">
      <c r="A11" s="1"/>
      <c r="B11" t="s">
        <v>62</v>
      </c>
      <c r="D11" t="str" cm="1">
        <f t="array" ref="D11">"insert into keyword values(NULL,4,'"&amp;REPLACE(B11,1,1,UPPER(LEFT(B11,1)))&amp;"','"&amp;norm(B11)&amp;"');"</f>
        <v>insert into keyword values(NULL,4,'Adhésion','adhesion');</v>
      </c>
    </row>
    <row r="12" spans="1:4" x14ac:dyDescent="0.25">
      <c r="A12" s="1"/>
      <c r="B12" t="s">
        <v>63</v>
      </c>
      <c r="D12" t="str" cm="1">
        <f t="array" ref="D12">"insert into keyword values(NULL,4,'"&amp;REPLACE(B12,1,1,UPPER(LEFT(B12,1)))&amp;"','"&amp;norm(B12)&amp;"');"</f>
        <v>insert into keyword values(NULL,4,'Dissolution','dissolution');</v>
      </c>
    </row>
    <row r="13" spans="1:4" x14ac:dyDescent="0.25">
      <c r="A13" s="1"/>
      <c r="B13" t="s">
        <v>64</v>
      </c>
      <c r="D13" t="str" cm="1">
        <f t="array" ref="D13">"insert into keyword values(NULL,4,'"&amp;REPLACE(B13,1,1,UPPER(LEFT(B13,1)))&amp;"','"&amp;norm(B13)&amp;"');"</f>
        <v>insert into keyword values(NULL,4,'Ferroélectricité','ferroelectricite');</v>
      </c>
    </row>
    <row r="14" spans="1:4" x14ac:dyDescent="0.25">
      <c r="A14" s="1"/>
      <c r="B14" t="s">
        <v>65</v>
      </c>
      <c r="D14" t="str" cm="1">
        <f t="array" ref="D14">"insert into keyword values(NULL,4,'"&amp;REPLACE(B14,1,1,UPPER(LEFT(B14,1)))&amp;"','"&amp;norm(B14)&amp;"');"</f>
        <v>insert into keyword values(NULL,4,'Chimie','chimie');</v>
      </c>
    </row>
    <row r="15" spans="1:4" x14ac:dyDescent="0.25">
      <c r="A15" s="1"/>
      <c r="B15" t="s">
        <v>66</v>
      </c>
      <c r="D15" t="str" cm="1">
        <f t="array" ref="D15">"insert into keyword values(NULL,4,'"&amp;REPLACE(B15,1,1,UPPER(LEFT(B15,1)))&amp;"','"&amp;norm(B15)&amp;"');"</f>
        <v>insert into keyword values(NULL,4,'Métallurgie','metallurgie');</v>
      </c>
    </row>
    <row r="16" spans="1:4" x14ac:dyDescent="0.25">
      <c r="A16" s="1"/>
      <c r="B16" t="s">
        <v>67</v>
      </c>
      <c r="D16" t="str" cm="1">
        <f t="array" ref="D16">"insert into keyword values(NULL,4,'"&amp;REPLACE(B16,1,1,UPPER(LEFT(B16,1)))&amp;"','"&amp;norm(B16)&amp;"');"</f>
        <v>insert into keyword values(NULL,4,'Croissance cristalline','croissance cristalline');</v>
      </c>
    </row>
    <row r="17" spans="1:4" x14ac:dyDescent="0.25">
      <c r="A17" s="1"/>
      <c r="B17" t="s">
        <v>68</v>
      </c>
      <c r="D17" t="str" cm="1">
        <f t="array" ref="D17">"insert into keyword values(NULL,4,'"&amp;REPLACE(B17,1,1,UPPER(LEFT(B17,1)))&amp;"','"&amp;norm(B17)&amp;"');"</f>
        <v>insert into keyword values(NULL,4,'Électronique','electronique');</v>
      </c>
    </row>
    <row r="18" spans="1:4" x14ac:dyDescent="0.25">
      <c r="A18" s="1"/>
      <c r="B18" t="s">
        <v>69</v>
      </c>
      <c r="D18" t="str" cm="1">
        <f t="array" ref="D18">"insert into keyword values(NULL,4,'"&amp;REPLACE(B18,1,1,UPPER(LEFT(B18,1)))&amp;"','"&amp;norm(B18)&amp;"');"</f>
        <v>insert into keyword values(NULL,4,'Nanostructures quantiques','nanostructures quantiques');</v>
      </c>
    </row>
    <row r="19" spans="1:4" x14ac:dyDescent="0.25">
      <c r="A19" s="1"/>
      <c r="B19" t="s">
        <v>48</v>
      </c>
      <c r="D19" t="str" cm="1">
        <f t="array" ref="D19">"insert into keyword values(NULL,4,'"&amp;REPLACE(B19,1,1,UPPER(LEFT(B19,1)))&amp;"','"&amp;norm(B19)&amp;"');"</f>
        <v>insert into keyword values(NULL,4,'Mécanique','mecanique');</v>
      </c>
    </row>
    <row r="20" spans="1:4" x14ac:dyDescent="0.25">
      <c r="A20" s="1"/>
      <c r="B20" t="s">
        <v>70</v>
      </c>
      <c r="D20" t="str" cm="1">
        <f t="array" ref="D20">"insert into keyword values(NULL,4,'"&amp;REPLACE(B20,1,1,UPPER(LEFT(B20,1)))&amp;"','"&amp;norm(B20)&amp;"');"</f>
        <v>insert into keyword values(NULL,4,'Physique fondamentale','physique fondamentale');</v>
      </c>
    </row>
    <row r="21" spans="1:4" x14ac:dyDescent="0.25">
      <c r="A21" s="1"/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29" spans="1:4" x14ac:dyDescent="0.25">
      <c r="A29" s="1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Environnement</vt:lpstr>
      <vt:lpstr>Modes</vt:lpstr>
      <vt:lpstr>Matériaux</vt:lpstr>
      <vt:lpstr>Thématiques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Guilhem RICHAUD</dc:creator>
  <cp:lastModifiedBy>Guilhem RICHAUD</cp:lastModifiedBy>
  <dcterms:created xsi:type="dcterms:W3CDTF">2022-04-19T14:05:43Z</dcterms:created>
  <dcterms:modified xsi:type="dcterms:W3CDTF">2022-05-25T13:23:25Z</dcterms:modified>
</cp:coreProperties>
</file>