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S" sheetId="1" r:id="rId4"/>
  </sheets>
  <definedNames>
    <definedName name="tonica">#REF!</definedName>
  </definedNames>
  <calcPr/>
</workbook>
</file>

<file path=xl/sharedStrings.xml><?xml version="1.0" encoding="utf-8"?>
<sst xmlns="http://schemas.openxmlformats.org/spreadsheetml/2006/main" count="318" uniqueCount="81">
  <si>
    <t>-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</si>
  <si>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</si>
  <si>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</si>
  <si>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</si>
  <si>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</si>
  <si>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</si>
  <si>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</si>
  <si>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</si>
  <si>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</si>
  <si>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</si>
  <si>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</si>
  <si>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</si>
  <si>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</si>
  <si>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Ab</t>
  </si>
  <si>
    <t>Bb</t>
  </si>
  <si>
    <t>B#</t>
  </si>
  <si>
    <t>Cb</t>
  </si>
  <si>
    <t>Db</t>
  </si>
  <si>
    <t>Eb</t>
  </si>
  <si>
    <t>E#</t>
  </si>
  <si>
    <t>Fb</t>
  </si>
  <si>
    <t>Gb</t>
  </si>
  <si>
    <t>Abb</t>
  </si>
  <si>
    <t>A##</t>
  </si>
  <si>
    <t>Bbb</t>
  </si>
  <si>
    <t>B##</t>
  </si>
  <si>
    <t>Cbb</t>
  </si>
  <si>
    <t>C##</t>
  </si>
  <si>
    <t>Dbb</t>
  </si>
  <si>
    <t>D##</t>
  </si>
  <si>
    <t>Ebb</t>
  </si>
  <si>
    <t>E##</t>
  </si>
  <si>
    <t>Fbb</t>
  </si>
  <si>
    <t>F##</t>
  </si>
  <si>
    <t>Gbb</t>
  </si>
  <si>
    <t>G##</t>
  </si>
  <si>
    <t xml:space="preserve"> ESCALA</t>
  </si>
  <si>
    <t>TÔNICA</t>
  </si>
  <si>
    <t>2m</t>
  </si>
  <si>
    <t>2M</t>
  </si>
  <si>
    <t>3m</t>
  </si>
  <si>
    <t>3M</t>
  </si>
  <si>
    <t>4J</t>
  </si>
  <si>
    <t>5dim</t>
  </si>
  <si>
    <t>5J</t>
  </si>
  <si>
    <t>6m</t>
  </si>
  <si>
    <t>6M</t>
  </si>
  <si>
    <t>7m</t>
  </si>
  <si>
    <t>7M</t>
  </si>
  <si>
    <t>8J</t>
  </si>
  <si>
    <t xml:space="preserve">MAIOR NATURAL </t>
  </si>
  <si>
    <t xml:space="preserve">MENOR NATURAL </t>
  </si>
  <si>
    <t>MENOR HARMÔNICA</t>
  </si>
  <si>
    <t>MENOR MELÓDICA</t>
  </si>
  <si>
    <t>PENTATÔNICA MAIOR</t>
  </si>
  <si>
    <t>PENTATÔNICA MENOR</t>
  </si>
  <si>
    <t>PENTA BLUES MAIOR</t>
  </si>
  <si>
    <t>PENTA BLUES MENOR</t>
  </si>
  <si>
    <t>MODOS GREGOS</t>
  </si>
  <si>
    <t>JÔNIO (M)</t>
  </si>
  <si>
    <t>DÓRICO (m)</t>
  </si>
  <si>
    <t>FRÍGIO (m)</t>
  </si>
  <si>
    <t>LÍDIO (M)</t>
  </si>
  <si>
    <t>MIXOLÍDIO (M)</t>
  </si>
  <si>
    <t>EÓLIO (m)</t>
  </si>
  <si>
    <t>LÓCRIO (m)</t>
  </si>
  <si>
    <t>I</t>
  </si>
  <si>
    <t>II</t>
  </si>
  <si>
    <t>III</t>
  </si>
  <si>
    <t>IV</t>
  </si>
  <si>
    <t>V</t>
  </si>
  <si>
    <t>VI</t>
  </si>
  <si>
    <t>VII</t>
  </si>
  <si>
    <t>GRAUS ESCALA MAIOR</t>
  </si>
  <si>
    <t>MAIOR</t>
  </si>
  <si>
    <t>MENOR</t>
  </si>
  <si>
    <t>REPOUSO</t>
  </si>
  <si>
    <t>AFASTAMETO</t>
  </si>
  <si>
    <t>TENSÃO</t>
  </si>
  <si>
    <t>PENTA MAIOR</t>
  </si>
  <si>
    <t>PENTA MENOR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</si>
</sst>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0"/>
      <name val="Calibri"/>
      <scheme val="minor"/>
    </font>
    <font>
      <sz val="9.0"/>
      <color theme="0"/>
      <name val="Calibri"/>
      <scheme val="minor"/>
    </font>
    <font>
      <b/>
      <i/>
      <sz val="11.0"/>
      <color rgb="FFA5A5A5"/>
      <name val="Calibri"/>
      <scheme val="minor"/>
    </font>
    <font>
      <b/>
      <sz val="11.0"/>
      <color theme="1"/>
      <name val="Calibri"/>
      <scheme val="minor"/>
    </font>
    <font/>
    <font>
      <b/>
      <sz val="11.0"/>
      <color rgb="FFBFBFBF"/>
      <name val="Calibri"/>
      <scheme val="minor"/>
    </font>
    <font>
      <b/>
      <sz val="11.0"/>
      <color rgb="FFFFFFFF"/>
      <name val="Calibri"/>
      <scheme val="minor"/>
    </font>
    <font>
      <b/>
      <sz val="10.0"/>
      <color rgb="FFBFBFBF"/>
      <name val="Calibri"/>
      <scheme val="minor"/>
    </font>
    <font>
      <b/>
      <sz val="11.0"/>
      <color theme="0"/>
      <name val="Calibri"/>
      <scheme val="minor"/>
    </font>
    <font>
      <b/>
      <sz val="11.0"/>
      <color rgb="FFFFFF00"/>
      <name val="Calibri"/>
      <scheme val="minor"/>
    </font>
    <font>
      <sz val="11.0"/>
      <color rgb="FFFFFF00"/>
      <name val="Calibri"/>
      <scheme val="minor"/>
    </font>
    <font>
      <b/>
      <sz val="7.0"/>
      <color rgb="FFBFBFBF"/>
      <name val="Calibri"/>
      <scheme val="minor"/>
    </font>
    <font>
      <sz val="11.0"/>
      <color rgb="FFBFBFBF"/>
      <name val="Calibri"/>
      <scheme val="minor"/>
    </font>
    <font>
      <b/>
      <sz val="11.0"/>
      <color rgb="FFD8D8D8"/>
      <name val="Calibri"/>
      <scheme val="minor"/>
    </font>
    <font>
      <sz val="7.0"/>
      <color rgb="FFBFBFBF"/>
      <name val="Calibri"/>
      <scheme val="minor"/>
    </font>
    <font>
      <color theme="1"/>
      <name val="Calibri"/>
      <scheme val="minor"/>
    </font>
    <font>
      <i/>
      <sz val="11.0"/>
      <color rgb="FF7F7F7F"/>
      <name val="Calibri"/>
      <scheme val="minor"/>
    </font>
    <font>
      <b/>
      <i/>
      <sz val="11.0"/>
      <color rgb="FF595959"/>
      <name val="Calibri"/>
      <scheme val="minor"/>
    </font>
    <font>
      <b/>
      <i/>
      <sz val="11.0"/>
      <color rgb="FFFFFF00"/>
      <name val="Calibri"/>
      <scheme val="minor"/>
    </font>
    <font>
      <b/>
      <sz val="10.0"/>
      <color rgb="FFFF0000"/>
      <name val="Calibri"/>
      <scheme val="minor"/>
    </font>
    <font>
      <b/>
      <sz val="11.0"/>
      <color rgb="FFFF0000"/>
      <name val="Calibri"/>
      <scheme val="minor"/>
    </font>
    <font>
      <b/>
      <sz val="10.0"/>
      <color theme="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434343"/>
        <bgColor rgb="FF434343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rgb="FF7C541E"/>
        <bgColor rgb="FF7C541E"/>
      </patternFill>
    </fill>
    <fill>
      <patternFill patternType="solid">
        <fgColor rgb="FFD8D8D8"/>
        <bgColor rgb="FFD8D8D8"/>
      </patternFill>
    </fill>
  </fills>
  <borders count="3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ck">
        <color rgb="FF000000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ck">
        <color rgb="FF000000"/>
      </right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ck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BFBFBF"/>
      </left>
      <top style="medium">
        <color rgb="FFBFBFBF"/>
      </top>
      <bottom style="medium">
        <color rgb="FFBFBFBF"/>
      </bottom>
    </border>
    <border>
      <top style="medium">
        <color rgb="FFBFBFBF"/>
      </top>
      <bottom style="medium">
        <color rgb="FFBFBFBF"/>
      </bottom>
    </border>
    <border>
      <right style="medium">
        <color rgb="FF000000"/>
      </right>
      <top style="medium">
        <color rgb="FFBFBFBF"/>
      </top>
      <bottom style="medium">
        <color rgb="FFBFBFBF"/>
      </bottom>
    </border>
    <border>
      <left style="medium">
        <color rgb="FF000000"/>
      </left>
      <right style="thin">
        <color rgb="FF000000"/>
      </right>
      <top style="medium">
        <color rgb="FFBFBFBF"/>
      </top>
      <bottom/>
    </border>
    <border>
      <left style="thin">
        <color rgb="FF000000"/>
      </left>
      <right style="thin">
        <color rgb="FF000000"/>
      </right>
      <top style="medium">
        <color rgb="FFBFBFBF"/>
      </top>
      <bottom/>
    </border>
    <border>
      <left style="thin">
        <color rgb="FF000000"/>
      </left>
      <right style="medium">
        <color rgb="FFBFBFBF"/>
      </right>
      <top style="medium">
        <color rgb="FFBFBFBF"/>
      </top>
      <bottom/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</border>
    <border>
      <left style="medium">
        <color rgb="FFBFBFBF"/>
      </left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medium">
        <color rgb="FFF2F2F2"/>
      </left>
    </border>
    <border>
      <left style="medium">
        <color rgb="FFF2F2F2"/>
      </left>
      <bottom style="medium">
        <color rgb="FFF2F2F2"/>
      </bottom>
    </border>
    <border>
      <bottom style="medium">
        <color rgb="FFF2F2F2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0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2" fontId="4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3" fontId="6" numFmtId="0" xfId="0" applyAlignment="1" applyFill="1" applyFont="1">
      <alignment horizontal="center"/>
    </xf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/>
    </xf>
    <xf borderId="0" fillId="3" fontId="9" numFmtId="0" xfId="0" applyAlignment="1" applyFont="1">
      <alignment horizontal="center"/>
    </xf>
    <xf borderId="0" fillId="0" fontId="10" numFmtId="0" xfId="0" applyFont="1"/>
    <xf borderId="0" fillId="0" fontId="9" numFmtId="0" xfId="0" applyFont="1"/>
    <xf borderId="0" fillId="0" fontId="11" numFmtId="0" xfId="0" applyFont="1"/>
    <xf borderId="0" fillId="0" fontId="1" numFmtId="0" xfId="0" applyFont="1"/>
    <xf borderId="0" fillId="0" fontId="4" numFmtId="0" xfId="0" applyFont="1"/>
    <xf borderId="0" fillId="3" fontId="7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3" fontId="9" numFmtId="0" xfId="0" applyAlignment="1" applyFont="1">
      <alignment horizontal="center" vertical="center"/>
    </xf>
    <xf borderId="0" fillId="3" fontId="10" numFmtId="0" xfId="0" applyAlignment="1" applyFont="1">
      <alignment horizontal="center"/>
    </xf>
    <xf borderId="0" fillId="3" fontId="12" numFmtId="0" xfId="0" applyAlignment="1" applyFont="1">
      <alignment horizontal="center"/>
    </xf>
    <xf borderId="0" fillId="3" fontId="9" numFmtId="0" xfId="0" applyAlignment="1" applyFont="1">
      <alignment vertical="center"/>
    </xf>
    <xf borderId="0" fillId="3" fontId="13" numFmtId="0" xfId="0" applyAlignment="1" applyFont="1">
      <alignment horizontal="center"/>
    </xf>
    <xf borderId="1" fillId="4" fontId="14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5" fontId="4" numFmtId="0" xfId="0" applyAlignment="1" applyBorder="1" applyFill="1" applyFont="1">
      <alignment horizontal="center"/>
    </xf>
    <xf borderId="7" fillId="5" fontId="4" numFmtId="0" xfId="0" applyAlignment="1" applyBorder="1" applyFont="1">
      <alignment horizontal="center"/>
    </xf>
    <xf borderId="0" fillId="3" fontId="10" numFmtId="0" xfId="0" applyAlignment="1" applyFont="1">
      <alignment horizontal="center" vertical="center"/>
    </xf>
    <xf borderId="0" fillId="3" fontId="0" numFmtId="0" xfId="0" applyAlignment="1" applyFont="1">
      <alignment horizontal="center"/>
    </xf>
    <xf borderId="0" fillId="3" fontId="15" numFmtId="0" xfId="0" applyAlignment="1" applyFont="1">
      <alignment horizontal="center" vertical="center"/>
    </xf>
    <xf borderId="0" fillId="3" fontId="16" numFmtId="0" xfId="0" applyFont="1"/>
    <xf borderId="0" fillId="3" fontId="0" numFmtId="0" xfId="0" applyFont="1"/>
    <xf borderId="8" fillId="6" fontId="17" numFmtId="0" xfId="0" applyAlignment="1" applyBorder="1" applyFill="1" applyFont="1">
      <alignment horizontal="right"/>
    </xf>
    <xf borderId="9" fillId="5" fontId="18" numFmtId="0" xfId="0" applyAlignment="1" applyBorder="1" applyFont="1">
      <alignment horizontal="center"/>
    </xf>
    <xf borderId="10" fillId="5" fontId="18" numFmtId="0" xfId="0" applyAlignment="1" applyBorder="1" applyFont="1">
      <alignment horizontal="center"/>
    </xf>
    <xf borderId="11" fillId="5" fontId="18" numFmtId="0" xfId="0" applyAlignment="1" applyBorder="1" applyFont="1">
      <alignment horizontal="center"/>
    </xf>
    <xf borderId="12" fillId="6" fontId="17" numFmtId="0" xfId="0" applyAlignment="1" applyBorder="1" applyFont="1">
      <alignment horizontal="right"/>
    </xf>
    <xf borderId="13" fillId="5" fontId="18" numFmtId="0" xfId="0" applyAlignment="1" applyBorder="1" applyFont="1">
      <alignment horizontal="center"/>
    </xf>
    <xf borderId="6" fillId="5" fontId="18" numFmtId="0" xfId="0" applyAlignment="1" applyBorder="1" applyFont="1">
      <alignment horizontal="center"/>
    </xf>
    <xf borderId="7" fillId="5" fontId="18" numFmtId="0" xfId="0" applyAlignment="1" applyBorder="1" applyFont="1">
      <alignment horizontal="center"/>
    </xf>
    <xf borderId="14" fillId="6" fontId="17" numFmtId="0" xfId="0" applyAlignment="1" applyBorder="1" applyFont="1">
      <alignment horizontal="right"/>
    </xf>
    <xf borderId="15" fillId="5" fontId="18" numFmtId="0" xfId="0" applyAlignment="1" applyBorder="1" applyFont="1">
      <alignment horizontal="center"/>
    </xf>
    <xf borderId="16" fillId="5" fontId="18" numFmtId="0" xfId="0" applyAlignment="1" applyBorder="1" applyFont="1">
      <alignment horizontal="center"/>
    </xf>
    <xf borderId="17" fillId="5" fontId="18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Font="1"/>
    <xf borderId="18" fillId="0" fontId="19" numFmtId="0" xfId="0" applyAlignment="1" applyBorder="1" applyFont="1">
      <alignment horizontal="center"/>
    </xf>
    <xf borderId="19" fillId="7" fontId="4" numFmtId="0" xfId="0" applyAlignment="1" applyBorder="1" applyFill="1" applyFont="1">
      <alignment horizontal="center"/>
    </xf>
    <xf borderId="20" fillId="0" fontId="5" numFmtId="0" xfId="0" applyBorder="1" applyFont="1"/>
    <xf borderId="21" fillId="0" fontId="5" numFmtId="0" xfId="0" applyBorder="1" applyFont="1"/>
    <xf borderId="22" fillId="7" fontId="4" numFmtId="0" xfId="0" applyAlignment="1" applyBorder="1" applyFont="1">
      <alignment horizontal="center"/>
    </xf>
    <xf borderId="23" fillId="7" fontId="4" numFmtId="0" xfId="0" applyAlignment="1" applyBorder="1" applyFont="1">
      <alignment horizontal="center"/>
    </xf>
    <xf borderId="24" fillId="7" fontId="4" numFmtId="0" xfId="0" applyAlignment="1" applyBorder="1" applyFont="1">
      <alignment horizontal="center"/>
    </xf>
    <xf borderId="25" fillId="0" fontId="9" numFmtId="0" xfId="0" applyAlignment="1" applyBorder="1" applyFont="1">
      <alignment horizontal="center"/>
    </xf>
    <xf borderId="26" fillId="0" fontId="5" numFmtId="0" xfId="0" applyBorder="1" applyFont="1"/>
    <xf borderId="26" fillId="0" fontId="9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/>
    </xf>
    <xf borderId="27" fillId="0" fontId="9" numFmtId="0" xfId="0" applyAlignment="1" applyBorder="1" applyFont="1">
      <alignment horizontal="center"/>
    </xf>
    <xf borderId="28" fillId="0" fontId="9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28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27" fillId="0" fontId="10" numFmtId="0" xfId="0" applyAlignment="1" applyBorder="1" applyFont="1">
      <alignment horizontal="center"/>
    </xf>
    <xf borderId="29" fillId="0" fontId="9" numFmtId="0" xfId="0" applyAlignment="1" applyBorder="1" applyFont="1">
      <alignment horizontal="center"/>
    </xf>
    <xf borderId="30" fillId="0" fontId="5" numFmtId="0" xfId="0" applyBorder="1" applyFont="1"/>
    <xf borderId="30" fillId="0" fontId="9" numFmtId="0" xfId="0" applyAlignment="1" applyBorder="1" applyFont="1">
      <alignment horizontal="center"/>
    </xf>
    <xf borderId="30" fillId="0" fontId="20" numFmtId="0" xfId="0" applyAlignment="1" applyBorder="1" applyFont="1">
      <alignment horizontal="center"/>
    </xf>
    <xf borderId="31" fillId="0" fontId="9" numFmtId="0" xfId="0" applyAlignment="1" applyBorder="1" applyFont="1">
      <alignment horizontal="center"/>
    </xf>
    <xf borderId="32" fillId="0" fontId="9" numFmtId="0" xfId="0" applyAlignment="1" applyBorder="1" applyFont="1">
      <alignment horizontal="center"/>
    </xf>
    <xf borderId="33" fillId="0" fontId="9" numFmtId="0" xfId="0" applyAlignment="1" applyBorder="1" applyFont="1">
      <alignment horizontal="center"/>
    </xf>
    <xf borderId="34" fillId="0" fontId="5" numFmtId="0" xfId="0" applyBorder="1" applyFont="1"/>
  </cellXfs>
  <cellStyles count="1">
    <cellStyle xfId="0" name="Normal" builtinId="0"/>
  </cellStyles>
  <dxfs count="36">
    <dxf>
      <font>
        <color theme="0"/>
      </font>
      <fill>
        <patternFill patternType="solid">
          <fgColor rgb="FF0070C0"/>
          <bgColor rgb="FF0070C0"/>
        </patternFill>
      </fill>
      <border/>
    </dxf>
    <dxf>
      <font>
        <color theme="0"/>
      </font>
      <fill>
        <patternFill patternType="solid">
          <fgColor rgb="FFE36C09"/>
          <bgColor rgb="FFE36C09"/>
        </patternFill>
      </fill>
      <border/>
    </dxf>
    <dxf>
      <font>
        <b/>
        <color theme="0"/>
      </font>
      <fill>
        <patternFill patternType="solid">
          <fgColor rgb="FF4F6128"/>
          <bgColor rgb="FF4F6128"/>
        </patternFill>
      </fill>
      <border/>
    </dxf>
    <dxf>
      <font>
        <color theme="0"/>
      </font>
      <fill>
        <patternFill patternType="solid">
          <fgColor rgb="FF953734"/>
          <bgColor rgb="FF953734"/>
        </patternFill>
      </fill>
      <border/>
    </dxf>
    <dxf>
      <font>
        <color theme="0"/>
      </font>
      <fill>
        <patternFill patternType="solid">
          <fgColor rgb="FF4F6128"/>
          <bgColor rgb="FF4F6128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theme="0"/>
      </font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953734"/>
          <bgColor rgb="FF953734"/>
        </patternFill>
      </fill>
      <border/>
    </dxf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none"/>
      </fill>
      <border/>
    </dxf>
    <dxf>
      <font>
        <b/>
        <color theme="0"/>
      </font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76923C"/>
          <bgColor rgb="FF76923C"/>
        </patternFill>
      </fill>
      <border/>
    </dxf>
    <dxf>
      <font>
        <b/>
        <color theme="0"/>
      </font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4F6128"/>
          <bgColor rgb="FF4F612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002060"/>
          <bgColor rgb="FF002060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>
        <b/>
        <color theme="0"/>
      </font>
      <fill>
        <patternFill patternType="solid">
          <fgColor rgb="FF00B0F0"/>
          <bgColor rgb="FF00B0F0"/>
        </patternFill>
      </fill>
      <border/>
    </dxf>
    <dxf>
      <font>
        <b/>
        <color theme="0"/>
      </font>
      <fill>
        <patternFill patternType="solid">
          <fgColor rgb="FF76923C"/>
          <bgColor rgb="FF76923C"/>
        </patternFill>
      </fill>
      <border/>
    </dxf>
    <dxf>
      <font>
        <b/>
        <color theme="0"/>
      </font>
      <fill>
        <patternFill patternType="solid">
          <fgColor theme="9"/>
          <bgColor theme="9"/>
        </patternFill>
      </fill>
      <border/>
    </dxf>
    <dxf>
      <font>
        <b/>
        <color theme="0"/>
      </font>
      <fill>
        <patternFill patternType="solid">
          <fgColor rgb="FFE36C09"/>
          <bgColor rgb="FFE36C09"/>
        </patternFill>
      </fill>
      <border/>
    </dxf>
    <dxf>
      <font>
        <b/>
        <color theme="0"/>
      </font>
      <fill>
        <patternFill patternType="solid">
          <fgColor theme="5"/>
          <bgColor theme="5"/>
        </patternFill>
      </fill>
      <border/>
    </dxf>
    <dxf>
      <font>
        <b/>
        <color theme="0"/>
      </font>
      <fill>
        <patternFill patternType="solid">
          <fgColor rgb="FF632423"/>
          <bgColor rgb="FF632423"/>
        </patternFill>
      </fill>
      <border/>
    </dxf>
    <dxf>
      <font>
        <b/>
        <color theme="0"/>
      </font>
      <fill>
        <patternFill patternType="solid">
          <fgColor rgb="FF002060"/>
          <bgColor rgb="FF002060"/>
        </patternFill>
      </fill>
      <border/>
    </dxf>
    <dxf>
      <font>
        <b/>
        <color theme="0"/>
      </font>
      <fill>
        <patternFill patternType="solid">
          <fgColor rgb="FFB2A1C7"/>
          <bgColor rgb="FFB2A1C7"/>
        </patternFill>
      </fill>
      <border/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  <dxf>
      <font>
        <b/>
        <color theme="0"/>
      </font>
      <fill>
        <patternFill patternType="solid">
          <fgColor rgb="FF92D050"/>
          <bgColor rgb="FF92D050"/>
        </patternFill>
      </fill>
      <border/>
    </dxf>
    <dxf>
      <font>
        <b/>
        <color theme="0"/>
      </font>
      <fill>
        <patternFill patternType="solid">
          <fgColor rgb="FF00B050"/>
          <bgColor rgb="FF00B050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theme="0"/>
      </font>
      <fill>
        <patternFill patternType="solid">
          <fgColor rgb="FFC00000"/>
          <bgColor rgb="FFC00000"/>
        </patternFill>
      </fill>
      <border/>
    </dxf>
    <dxf>
      <font>
        <b/>
        <color theme="0"/>
      </font>
      <fill>
        <patternFill patternType="solid">
          <fgColor rgb="FF953734"/>
          <bgColor rgb="FF953734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31</xdr:row>
      <xdr:rowOff>76200</xdr:rowOff>
    </xdr:from>
    <xdr:ext cx="13515975" cy="38100"/>
    <xdr:grpSp>
      <xdr:nvGrpSpPr>
        <xdr:cNvPr id="2" name="Shape 2"/>
        <xdr:cNvGrpSpPr/>
      </xdr:nvGrpSpPr>
      <xdr:grpSpPr>
        <a:xfrm>
          <a:off x="0" y="3770475"/>
          <a:ext cx="10692000" cy="19050"/>
          <a:chOff x="0" y="3770475"/>
          <a:chExt cx="10692000" cy="19050"/>
        </a:xfrm>
      </xdr:grpSpPr>
      <xdr:cxnSp>
        <xdr:nvCxnSpPr>
          <xdr:cNvPr id="3" name="Shape 3"/>
          <xdr:cNvCxnSpPr/>
        </xdr:nvCxnSpPr>
        <xdr:spPr>
          <a:xfrm>
            <a:off x="0" y="3770475"/>
            <a:ext cx="10692000" cy="19050"/>
          </a:xfrm>
          <a:prstGeom prst="straightConnector1">
            <a:avLst/>
          </a:prstGeom>
          <a:noFill/>
          <a:ln cap="flat" cmpd="sng" w="9525">
            <a:solidFill>
              <a:srgbClr val="A5A5A5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247650</xdr:colOff>
      <xdr:row>33</xdr:row>
      <xdr:rowOff>161925</xdr:rowOff>
    </xdr:from>
    <xdr:ext cx="123825" cy="66675"/>
    <xdr:sp>
      <xdr:nvSpPr>
        <xdr:cNvPr id="4" name="Shape 4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238125</xdr:colOff>
      <xdr:row>33</xdr:row>
      <xdr:rowOff>161925</xdr:rowOff>
    </xdr:from>
    <xdr:ext cx="123825" cy="66675"/>
    <xdr:sp>
      <xdr:nvSpPr>
        <xdr:cNvPr id="5" name="Shape 5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266700</xdr:colOff>
      <xdr:row>33</xdr:row>
      <xdr:rowOff>161925</xdr:rowOff>
    </xdr:from>
    <xdr:ext cx="123825" cy="66675"/>
    <xdr:sp>
      <xdr:nvSpPr>
        <xdr:cNvPr id="6" name="Shape 6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238125</xdr:colOff>
      <xdr:row>33</xdr:row>
      <xdr:rowOff>161925</xdr:rowOff>
    </xdr:from>
    <xdr:ext cx="123825" cy="66675"/>
    <xdr:sp>
      <xdr:nvSpPr>
        <xdr:cNvPr id="4" name="Shape 4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238125</xdr:colOff>
      <xdr:row>32</xdr:row>
      <xdr:rowOff>152400</xdr:rowOff>
    </xdr:from>
    <xdr:ext cx="123825" cy="66675"/>
    <xdr:sp>
      <xdr:nvSpPr>
        <xdr:cNvPr id="7" name="Shape 7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238125</xdr:colOff>
      <xdr:row>35</xdr:row>
      <xdr:rowOff>19050</xdr:rowOff>
    </xdr:from>
    <xdr:ext cx="123825" cy="47625"/>
    <xdr:sp>
      <xdr:nvSpPr>
        <xdr:cNvPr id="8" name="Shape 8"/>
        <xdr:cNvSpPr/>
      </xdr:nvSpPr>
      <xdr:spPr>
        <a:xfrm>
          <a:off x="5284088" y="3756188"/>
          <a:ext cx="123825" cy="47625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180975</xdr:colOff>
      <xdr:row>33</xdr:row>
      <xdr:rowOff>161925</xdr:rowOff>
    </xdr:from>
    <xdr:ext cx="123825" cy="66675"/>
    <xdr:sp>
      <xdr:nvSpPr>
        <xdr:cNvPr id="9" name="Shape 9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171450</xdr:colOff>
      <xdr:row>33</xdr:row>
      <xdr:rowOff>152400</xdr:rowOff>
    </xdr:from>
    <xdr:ext cx="123825" cy="66675"/>
    <xdr:sp>
      <xdr:nvSpPr>
        <xdr:cNvPr id="7" name="Shape 7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161925</xdr:colOff>
      <xdr:row>33</xdr:row>
      <xdr:rowOff>152400</xdr:rowOff>
    </xdr:from>
    <xdr:ext cx="123825" cy="66675"/>
    <xdr:sp>
      <xdr:nvSpPr>
        <xdr:cNvPr id="9" name="Shape 9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152400</xdr:colOff>
      <xdr:row>33</xdr:row>
      <xdr:rowOff>142875</xdr:rowOff>
    </xdr:from>
    <xdr:ext cx="123825" cy="66675"/>
    <xdr:sp>
      <xdr:nvSpPr>
        <xdr:cNvPr id="9" name="Shape 9"/>
        <xdr:cNvSpPr/>
      </xdr:nvSpPr>
      <xdr:spPr>
        <a:xfrm>
          <a:off x="5284088" y="3751425"/>
          <a:ext cx="123825" cy="57150"/>
        </a:xfrm>
        <a:prstGeom prst="ellipse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561975</xdr:colOff>
      <xdr:row>32</xdr:row>
      <xdr:rowOff>57150</xdr:rowOff>
    </xdr:from>
    <xdr:ext cx="13106400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10" name="Shape 10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9525">
            <a:solidFill>
              <a:srgbClr val="A5A5A5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609600</xdr:colOff>
      <xdr:row>33</xdr:row>
      <xdr:rowOff>76200</xdr:rowOff>
    </xdr:from>
    <xdr:ext cx="13011150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11" name="Shape 11"/>
          <xdr:cNvCxnSpPr>
            <a:endCxn id="12" idx="0"/>
          </xdr:cNvCxnSpPr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12700">
            <a:solidFill>
              <a:srgbClr val="7F7F7F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600075</xdr:colOff>
      <xdr:row>34</xdr:row>
      <xdr:rowOff>66675</xdr:rowOff>
    </xdr:from>
    <xdr:ext cx="13011150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13" name="Shape 1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9525">
            <a:solidFill>
              <a:srgbClr val="7F7F7F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590550</xdr:colOff>
      <xdr:row>35</xdr:row>
      <xdr:rowOff>76200</xdr:rowOff>
    </xdr:from>
    <xdr:ext cx="13030200" cy="38100"/>
    <xdr:grpSp>
      <xdr:nvGrpSpPr>
        <xdr:cNvPr id="2" name="Shape 2"/>
        <xdr:cNvGrpSpPr/>
      </xdr:nvGrpSpPr>
      <xdr:grpSpPr>
        <a:xfrm>
          <a:off x="0" y="3765713"/>
          <a:ext cx="10692000" cy="28575"/>
          <a:chOff x="0" y="3765713"/>
          <a:chExt cx="10692000" cy="28575"/>
        </a:xfrm>
      </xdr:grpSpPr>
      <xdr:cxnSp>
        <xdr:nvCxnSpPr>
          <xdr:cNvPr id="14" name="Shape 14"/>
          <xdr:cNvCxnSpPr/>
        </xdr:nvCxnSpPr>
        <xdr:spPr>
          <a:xfrm flipH="1" rot="10800000">
            <a:off x="0" y="3765713"/>
            <a:ext cx="10692000" cy="28575"/>
          </a:xfrm>
          <a:prstGeom prst="straightConnector1">
            <a:avLst/>
          </a:prstGeom>
          <a:noFill/>
          <a:ln cap="flat" cmpd="sng" w="12700">
            <a:solidFill>
              <a:srgbClr val="6F6F6F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590550</xdr:colOff>
      <xdr:row>36</xdr:row>
      <xdr:rowOff>76200</xdr:rowOff>
    </xdr:from>
    <xdr:ext cx="13049250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15" name="Shape 15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9525">
            <a:solidFill>
              <a:srgbClr val="6F6F6F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.71"/>
    <col customWidth="1" min="3" max="3" width="12.29"/>
    <col customWidth="1" min="4" max="4" width="10.14"/>
    <col customWidth="1" min="5" max="5" width="10.86"/>
    <col customWidth="1" min="6" max="8" width="8.71"/>
    <col customWidth="1" min="9" max="9" width="10.29"/>
    <col customWidth="1" min="10" max="15" width="8.71"/>
    <col customWidth="1" min="16" max="16" width="7.71"/>
    <col customWidth="1" min="17" max="17" width="7.86"/>
    <col customWidth="1" min="18" max="18" width="8.57"/>
    <col customWidth="1" min="19" max="19" width="7.14"/>
    <col customWidth="1" min="20" max="20" width="6.14"/>
    <col customWidth="1" min="21" max="21" width="7.14"/>
    <col customWidth="1" min="22" max="22" width="6.57"/>
    <col customWidth="1" min="23" max="23" width="6.86"/>
    <col customWidth="1" min="24" max="24" width="6.43"/>
    <col customWidth="1" min="25" max="25" width="7.57"/>
    <col customWidth="1" min="26" max="40" width="8.71"/>
  </cols>
  <sheetData>
    <row r="1">
      <c r="D1" s="1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</row>
    <row r="2" ht="15.75" hidden="1" customHeight="1">
      <c r="E2" s="4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</row>
    <row r="3" ht="15.0" hidden="1" customHeight="1">
      <c r="E3" s="1" t="s">
        <v>0</v>
      </c>
      <c r="F3" s="1" t="s">
        <v>13</v>
      </c>
      <c r="G3" s="1" t="s">
        <v>1</v>
      </c>
      <c r="H3" s="1" t="s">
        <v>2</v>
      </c>
      <c r="I3" s="1" t="s">
        <v>14</v>
      </c>
      <c r="J3" s="1" t="s">
        <v>3</v>
      </c>
      <c r="K3" s="1" t="s">
        <v>15</v>
      </c>
      <c r="L3" s="1" t="s">
        <v>16</v>
      </c>
      <c r="M3" s="1" t="s">
        <v>4</v>
      </c>
      <c r="N3" s="1" t="s">
        <v>5</v>
      </c>
      <c r="O3" s="1" t="s">
        <v>17</v>
      </c>
      <c r="P3" s="1" t="s">
        <v>6</v>
      </c>
      <c r="Q3" s="1" t="s">
        <v>7</v>
      </c>
      <c r="R3" s="1" t="s">
        <v>18</v>
      </c>
      <c r="S3" s="4" t="s">
        <v>8</v>
      </c>
      <c r="T3" s="4" t="s">
        <v>19</v>
      </c>
      <c r="U3" s="4" t="s">
        <v>20</v>
      </c>
      <c r="V3" s="4" t="s">
        <v>9</v>
      </c>
      <c r="W3" s="4" t="s">
        <v>10</v>
      </c>
      <c r="X3" s="4" t="s">
        <v>21</v>
      </c>
      <c r="Y3" s="4" t="s">
        <v>11</v>
      </c>
      <c r="Z3" s="4" t="s">
        <v>12</v>
      </c>
      <c r="AA3" s="4" t="s">
        <v>22</v>
      </c>
      <c r="AB3" s="4" t="s">
        <v>23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</row>
    <row r="4" ht="13.5" customHeight="1">
      <c r="C4" s="6" t="s">
        <v>36</v>
      </c>
      <c r="D4" s="7"/>
      <c r="E4" s="8"/>
      <c r="F4" s="9" t="s">
        <v>37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42</v>
      </c>
      <c r="L4" s="9" t="s">
        <v>43</v>
      </c>
      <c r="M4" s="9" t="s">
        <v>44</v>
      </c>
      <c r="N4" s="9" t="s">
        <v>45</v>
      </c>
      <c r="O4" s="9" t="s">
        <v>46</v>
      </c>
      <c r="P4" s="9" t="s">
        <v>47</v>
      </c>
      <c r="Q4" s="9" t="s">
        <v>48</v>
      </c>
      <c r="R4" s="9" t="s">
        <v>49</v>
      </c>
      <c r="S4" s="10"/>
    </row>
    <row r="5">
      <c r="C5" s="11" t="s">
        <v>50</v>
      </c>
      <c r="F5" s="12" t="s">
        <v>0</v>
      </c>
      <c r="G5" s="13"/>
      <c r="H5" s="14" t="str">
        <f t="shared" ref="H5:H9" si="1">IF(F5="Ab","Bb",IF(F5="A","B",IF(F5="A#","B#",IF(F5="Bb","C",IF(F5="B","C#",IF(F5="B#","C##",IF(F5="Cb","Db",IF(F5="C","D",IF(F5="C#","D#",IF(F5="Db","Eb",IF(F5="D","E",IF(F5="D#","E#",IF(F5="Eb","F",IF(F5="E","F#",IF(F5="E#","F##",IF(F5="Fb","Gb",IF(F5="F","G",IF(F5="F#","G#",IF(F5="Gb","Ab",IF(F5="G","A",IF(F5="G#","A#","")))))))))))))))))))))</f>
        <v/>
      </c>
      <c r="I5" s="13"/>
      <c r="J5" s="14" t="str">
        <f>IF(F5="Ab","C",IF(F5="A","C#",IF(F5="A#","C##",IF(F5="Bb","D",IF(F5="B","D#",IF(F5="B#","D##",IF(F5="Cb","Eb",IF(F5="C","E",IF(F5="C#","E#",IF(F5="Db","F",IF(F5="D","F#",IF(F5="D#","F##",IF(F5="Eb","G",IF(F5="E","G#",IF(F5="E#","G##",IF(F5="Fb","Ab",IF(F5="F","A",IF(F5="F#","A#",IF(F5="Gb","Bb",IF(F5="G","B",IF(F5="G#","B#","")))))))))))))))))))))</f>
        <v/>
      </c>
      <c r="K5" s="14" t="str">
        <f t="shared" ref="K5:K8" si="2">IF(F5="Ab","Db",IF(F5="A","D",IF(F5="A#","D#",IF(F5="Bb","Eb",IF(F5="B","E",IF(F5="B#","E#",IF(F5="Cb","Fb",IF(F5="C","F",IF(F5="C#","F#",IF(F5="Db","Gb",IF(F5="D","G",IF(F5="D#","G#",IF(F5="Eb","Ab",IF(F5="E","A",IF(F5="E#","A#",IF(F5="Fb","Bbb",IF(F5="F","Bb",IF(F5="F#","B",IF(F5="Gb","Cb",IF(F5="G","C",IF(F5="G#","C#","")))))))))))))))))))))</f>
        <v/>
      </c>
      <c r="L5" s="13"/>
      <c r="M5" s="14" t="str">
        <f t="shared" ref="M5:M12" si="3">IF(F5="Ab","Eb",IF(F5="A","E",IF(F5="A#","E#",IF(F5="Bb","F",IF(F5="B","F#",IF(F5="B#","F##",IF(F5="Cb","Gb",IF(F5="C","G",IF(F5="C#","G#",IF(F5="Db","Ab",IF(F5="D","A",IF(F5="D#","A#",IF(F5="Eb","Bb",IF(F5="E","B",IF(F5="E#","B#",IF(F5="Fb","Cb",IF(F5="F","C",IF(F5="F#","C#",IF(F5="Gb","Db",IF(F5="G","D",IF(F5="G#","D#","")))))))))))))))))))))</f>
        <v/>
      </c>
      <c r="N5" s="13"/>
      <c r="O5" s="14" t="str">
        <f>IF(F5="Ab","F",IF(F5="A","F#",IF(F5="A#","F##",IF(F5="Bb","G",IF(F5="B","G#",IF(F5="B#","G##",IF(F5="Cb","Ab",IF(F5="C","A",IF(F5="C#","A#",IF(F5="Db","Bb",IF(F5="D","B",IF(F5="D#","B#",IF(F5="Eb","C",IF(F5="E","C#",IF(F5="E#","C##",IF(F5="Fb","Db",IF(F5="F","D",IF(F5="F#","D#",IF(F5="Gb","Eb",IF(F5="G","E",IF(F5="G#","E#","")))))))))))))))))))))</f>
        <v/>
      </c>
      <c r="P5" s="13"/>
      <c r="Q5" s="14" t="str">
        <f>IF(F5="Ab","G",IF(F5="A","G#",IF(F5="A#","G##",IF(F5="Bb","A",IF(F5="B","A#",IF(F5="B#","A##",IF(F5="Cb","Bb",IF(F5="C","B",IF(F5="C#","B#",IF(F5="Db","C",IF(F5="D","C#",IF(F5="D#","C##",IF(F5="Eb","D",IF(F5="E","D#",IF(F5="E#","D##",IF(F5="Fb","Eb",IF(F5="F","E",IF(F5="F#","E#",IF(F5="Gb","F",IF(F5="G","F#",IF(F5="G#","F##","")))))))))))))))))))))</f>
        <v/>
      </c>
      <c r="R5" s="14" t="str">
        <f t="shared" ref="R5:R12" si="4">IF(F5="Ab","Ab",IF(F5="A","A",IF(F5="A#","A#",IF(F5="Bb","Bb",IF(F5="B","B",IF(F5="B#","B#",IF(F5="Cb","Cb",IF(F5="C","C",IF(F5="C#","C#",IF(F5="Db","Db",IF(F5="D","D",IF(F5="D#","D#",IF(F5="Eb","Eb",IF(F5="E","E",IF(F5="E#","E#",IF(F5="Fb","Fb",IF(F5="F","F",IF(F5="F#","F#",IF(F5="Gb","Gb",IF(F5="G","G",IF(F5="G#","G#","")))))))))))))))))))))</f>
        <v/>
      </c>
      <c r="S5" s="15"/>
      <c r="T5" s="16"/>
      <c r="U5" s="16"/>
    </row>
    <row r="6">
      <c r="B6" s="3"/>
      <c r="C6" s="11" t="s">
        <v>51</v>
      </c>
      <c r="F6" s="12" t="s">
        <v>0</v>
      </c>
      <c r="G6" s="13"/>
      <c r="H6" s="14" t="str">
        <f t="shared" si="1"/>
        <v/>
      </c>
      <c r="I6" s="14" t="str">
        <f t="shared" ref="I6:I8" si="5">IF(F6="Ab","Cb",IF(F6="A","C",IF(F6="A#","C#",IF(F6="Bb","Db",IF(F6="B","D",IF(F6="B#","D#",IF(F6="Cb","Ebb",IF(F6="C","Eb",IF(F6="C#","E",IF(F6="Db","Fb",IF(F6="D","F",IF(F6="D#","F#",IF(F6="Eb","Gb",IF(F6="E","G",IF(F6="E#","G#",IF(F6="Fb","Abb",IF(F6="F","Ab",IF(F6="F#","A",IF(F6="Gb","Bbb",IF(F6="G","Bb",IF(F6="G#","B","")))))))))))))))))))))</f>
        <v/>
      </c>
      <c r="J6" s="13"/>
      <c r="K6" s="14" t="str">
        <f t="shared" si="2"/>
        <v/>
      </c>
      <c r="L6" s="13"/>
      <c r="M6" s="14" t="str">
        <f t="shared" si="3"/>
        <v/>
      </c>
      <c r="N6" s="14" t="str">
        <f t="shared" ref="N6:N7" si="6">IF(F6="Ab","Fb",IF(F6="A","F",IF(F6="A#","F#",IF(F6="Bb","Gb",IF(F6="B","G",IF(F6="B#","G#",IF(F6="Cb","Abb",IF(F6="C","Ab",IF(F6="C#","A",IF(F6="Db","Bbb",IF(F6="D","Bb",IF(F6="D#","B",IF(F6="Eb","Cb",IF(F6="E","C",IF(F6="E#","C#",IF(F6="Fb","Dbb",IF(F6="F","Db",IF(F6="F#","D",IF(F6="Gb","Ebb",IF(F6="G","Eb",IF(F6="G#","E","")))))))))))))))))))))</f>
        <v/>
      </c>
      <c r="O6" s="13"/>
      <c r="P6" s="14" t="str">
        <f>IF(F6="Ab","Gb",IF(F6="A","G",IF(F6="A#","G#",IF(F6="Bb","Ab",IF(F6="B","A",IF(F6="B#","A#",IF(F6="Cb","Bbb",IF(F6="C","Bb",IF(F6="C#","B",IF(F6="Db","Cb",IF(F6="D","C",IF(F6="D#","C#",IF(F6="Eb","Db",IF(F6="E","D",IF(F6="E#","D#",IF(F6="Fb","Ebb",IF(F6="F","Eb",IF(F6="F#","E",IF(F6="Gb","Fb",IF(F6="G","F",IF(F6="G#","F#","")))))))))))))))))))))</f>
        <v/>
      </c>
      <c r="Q6" s="13"/>
      <c r="R6" s="14" t="str">
        <f t="shared" si="4"/>
        <v/>
      </c>
      <c r="S6" s="17"/>
      <c r="W6" s="18"/>
    </row>
    <row r="7">
      <c r="C7" s="11" t="s">
        <v>52</v>
      </c>
      <c r="F7" s="12" t="s">
        <v>0</v>
      </c>
      <c r="G7" s="13"/>
      <c r="H7" s="14" t="str">
        <f t="shared" si="1"/>
        <v/>
      </c>
      <c r="I7" s="14" t="str">
        <f t="shared" si="5"/>
        <v/>
      </c>
      <c r="J7" s="13"/>
      <c r="K7" s="14" t="str">
        <f t="shared" si="2"/>
        <v/>
      </c>
      <c r="L7" s="13"/>
      <c r="M7" s="14" t="str">
        <f t="shared" si="3"/>
        <v/>
      </c>
      <c r="N7" s="14" t="str">
        <f t="shared" si="6"/>
        <v/>
      </c>
      <c r="O7" s="13"/>
      <c r="P7" s="13"/>
      <c r="Q7" s="14" t="str">
        <f t="shared" ref="Q7:Q8" si="7">IF(F7="Ab","G",IF(F7="A","G#",IF(F7="A#","G##",IF(F7="Bb","A",IF(F7="B","A#",IF(F7="B#","A##",IF(F7="Cb","Bb",IF(F7="C","B",IF(F7="C#","B#",IF(F7="Db","C",IF(F7="D","C#",IF(F7="D#","C##",IF(F7="Eb","D",IF(F7="E","D#",IF(F7="E#","D##",IF(F7="Fb","Eb",IF(F7="F","E",IF(F7="F#","E#",IF(F7="Gb","F",IF(F7="G","F#",IF(F7="G#","F##","")))))))))))))))))))))</f>
        <v/>
      </c>
      <c r="R7" s="14" t="str">
        <f t="shared" si="4"/>
        <v/>
      </c>
      <c r="S7" s="17"/>
      <c r="U7" s="19"/>
    </row>
    <row r="8">
      <c r="C8" s="11" t="s">
        <v>53</v>
      </c>
      <c r="F8" s="12" t="s">
        <v>0</v>
      </c>
      <c r="G8" s="13"/>
      <c r="H8" s="14" t="str">
        <f t="shared" si="1"/>
        <v/>
      </c>
      <c r="I8" s="14" t="str">
        <f t="shared" si="5"/>
        <v/>
      </c>
      <c r="J8" s="13"/>
      <c r="K8" s="14" t="str">
        <f t="shared" si="2"/>
        <v/>
      </c>
      <c r="L8" s="13"/>
      <c r="M8" s="14" t="str">
        <f t="shared" si="3"/>
        <v/>
      </c>
      <c r="N8" s="13"/>
      <c r="O8" s="14" t="str">
        <f t="shared" ref="O8:O9" si="8">IF(F8="Ab","F",IF(F8="A","F#",IF(F8="A#","F##",IF(F8="Bb","G",IF(F8="B","G#",IF(F8="B#","G##",IF(F8="Cb","Ab",IF(F8="C","A",IF(F8="C#","A#",IF(F8="Db","Bb",IF(F8="D","B",IF(F8="D#","B#",IF(F8="Eb","C",IF(F8="E","C#",IF(F8="E#","C##",IF(F8="Fb","Db",IF(F8="F","D",IF(F8="F#","D#",IF(F8="Gb","Eb",IF(F8="G","E",IF(F8="G#","E#","")))))))))))))))))))))</f>
        <v/>
      </c>
      <c r="P8" s="13"/>
      <c r="Q8" s="14" t="str">
        <f t="shared" si="7"/>
        <v/>
      </c>
      <c r="R8" s="14" t="str">
        <f t="shared" si="4"/>
        <v/>
      </c>
      <c r="S8" s="17"/>
    </row>
    <row r="9">
      <c r="C9" s="11" t="s">
        <v>54</v>
      </c>
      <c r="F9" s="12" t="s">
        <v>0</v>
      </c>
      <c r="G9" s="13"/>
      <c r="H9" s="14" t="str">
        <f t="shared" si="1"/>
        <v/>
      </c>
      <c r="I9" s="13"/>
      <c r="J9" s="14" t="str">
        <f>IF(F9="Ab","C",IF(F9="A","C#",IF(F9="A#","C##",IF(F9="Bb","D",IF(F9="B","D#",IF(F9="B#","D##",IF(F9="Cb","Eb",IF(F9="C","E",IF(F9="C#","E#",IF(F9="Db","F",IF(F9="D","F#",IF(F9="D#","F##",IF(F9="Eb","G",IF(F9="E","G#",IF(F9="E#","G##",IF(F9="Fb","Ab",IF(F9="F","A",IF(F9="F#","A#",IF(F9="Gb","Bb",IF(F9="G","B",IF(F9="G#","B#","")))))))))))))))))))))</f>
        <v/>
      </c>
      <c r="K9" s="13"/>
      <c r="L9" s="13"/>
      <c r="M9" s="14" t="str">
        <f t="shared" si="3"/>
        <v/>
      </c>
      <c r="N9" s="13"/>
      <c r="O9" s="14" t="str">
        <f t="shared" si="8"/>
        <v/>
      </c>
      <c r="P9" s="13"/>
      <c r="Q9" s="13"/>
      <c r="R9" s="14" t="str">
        <f t="shared" si="4"/>
        <v/>
      </c>
      <c r="S9" s="17"/>
    </row>
    <row r="10">
      <c r="C10" s="11" t="s">
        <v>55</v>
      </c>
      <c r="F10" s="20" t="s">
        <v>0</v>
      </c>
      <c r="G10" s="21"/>
      <c r="H10" s="21"/>
      <c r="I10" s="22" t="str">
        <f t="shared" ref="I10:I12" si="9">IF(F10="Ab","Cb",IF(F10="A","C",IF(F10="A#","C#",IF(F10="Bb","Db",IF(F10="B","D",IF(F10="B#","D#",IF(F10="Cb","Ebb",IF(F10="C","Eb",IF(F10="C#","E",IF(F10="Db","Fb",IF(F10="D","F",IF(F10="D#","F#",IF(F10="Eb","Gb",IF(F10="E","G",IF(F10="E#","G#",IF(F10="Fb","Abb",IF(F10="F","Ab",IF(F10="F#","A",IF(F10="Gb","Bbb",IF(F10="G","Bb",IF(F10="G#","B","")))))))))))))))))))))</f>
        <v/>
      </c>
      <c r="J10" s="21"/>
      <c r="K10" s="22" t="str">
        <f>IF(F10="Ab","Db",IF(F10="A","D",IF(F10="A#","D#",IF(F10="Bb","Eb",IF(F10="B","E",IF(F10="B#","E#",IF(F10="Cb","Fb",IF(F10="C","F",IF(F10="C#","F#",IF(F10="Db","Gb",IF(F10="D","G",IF(F10="D#","G#",IF(F10="Eb","Ab",IF(F10="E","A",IF(F10="E#","A#",IF(F10="Fb","Bbb",IF(F10="F","Bb",IF(F10="F#","B",IF(F10="Gb","Cb",IF(F10="G","C",IF(F10="G#","C#","")))))))))))))))))))))</f>
        <v/>
      </c>
      <c r="L10" s="13"/>
      <c r="M10" s="22" t="str">
        <f t="shared" si="3"/>
        <v/>
      </c>
      <c r="N10" s="21"/>
      <c r="O10" s="21"/>
      <c r="P10" s="22" t="str">
        <f>IF(F10="Ab","Gb",IF(F10="A","G",IF(F10="A#","G#",IF(F10="Bb","Ab",IF(F10="B","A",IF(F10="B#","A#",IF(F10="Cb","Bbb",IF(F10="C","Bb",IF(F10="C#","B",IF(F10="Db","Cb",IF(F10="D","C",IF(F10="D#","C#",IF(F10="Eb","Db",IF(F10="E","D",IF(F10="E#","D#",IF(F10="Fb","Ebb",IF(F10="F","Eb",IF(F10="F#","E",IF(F10="Gb","Fb",IF(F10="G","F",IF(F10="G#","F#","")))))))))))))))))))))</f>
        <v/>
      </c>
      <c r="Q10" s="21"/>
      <c r="R10" s="14" t="str">
        <f t="shared" si="4"/>
        <v/>
      </c>
      <c r="S10" s="17"/>
    </row>
    <row r="11">
      <c r="C11" s="11" t="s">
        <v>56</v>
      </c>
      <c r="F11" s="22" t="s">
        <v>0</v>
      </c>
      <c r="G11" s="21"/>
      <c r="H11" s="22" t="str">
        <f>IF(F11="Ab","Bb",IF(F11="A","B",IF(F11="A#","B#",IF(F11="Bb","C",IF(F11="B","C#",IF(F11="B#","C##",IF(F11="Cb","Db",IF(F11="C","D",IF(F11="C#","D#",IF(F11="Db","Eb",IF(F11="D","E",IF(F11="D#","E#",IF(F11="Eb","F",IF(F11="E","F#",IF(F11="E#","F##",IF(F11="Fb","Gb",IF(F11="F","G",IF(F11="F#","G#",IF(F11="Gb","Ab",IF(F11="G","A",IF(F11="G#","A#","")))))))))))))))))))))</f>
        <v/>
      </c>
      <c r="I11" s="22" t="str">
        <f t="shared" si="9"/>
        <v/>
      </c>
      <c r="J11" s="22" t="str">
        <f>IF(F11="Ab","C",IF(F11="A","C#",IF(F11="A#","C##",IF(F11="Bb","D",IF(F11="B","D#",IF(F11="B#","D##",IF(F11="Cb","Eb",IF(F11="C","E",IF(F11="C#","E#",IF(F11="Db","F",IF(F11="D","F#",IF(F11="D#","F##",IF(F11="Eb","G",IF(F11="E","G#",IF(F11="E#","G##",IF(F11="Fb","Ab",IF(F11="F","A",IF(F11="F#","A#",IF(F11="Gb","Bb",IF(F11="G","B",IF(F11="G#","B#","")))))))))))))))))))))</f>
        <v/>
      </c>
      <c r="K11" s="21"/>
      <c r="L11" s="21"/>
      <c r="M11" s="22" t="str">
        <f t="shared" si="3"/>
        <v/>
      </c>
      <c r="N11" s="21"/>
      <c r="O11" s="22" t="str">
        <f>IF(F11="Ab","F",IF(F11="A","F#",IF(F11="A#","F##",IF(F11="Bb","G",IF(F11="B","G#",IF(F11="B#","G##",IF(F11="Cb","Ab",IF(F11="C","A",IF(F11="C#","A#",IF(F11="Db","Bb",IF(F11="D","B",IF(F11="D#","B#",IF(F11="Eb","C",IF(F11="E","C#",IF(F11="E#","C##",IF(F11="Fb","Db",IF(F11="F","D",IF(F11="F#","D#",IF(F11="Gb","Eb",IF(F11="G","E",IF(F11="G#","E#","")))))))))))))))))))))</f>
        <v/>
      </c>
      <c r="P11" s="21"/>
      <c r="Q11" s="21"/>
      <c r="R11" s="14" t="str">
        <f t="shared" si="4"/>
        <v/>
      </c>
      <c r="S11" s="17"/>
    </row>
    <row r="12">
      <c r="C12" s="11" t="s">
        <v>57</v>
      </c>
      <c r="F12" s="22" t="s">
        <v>0</v>
      </c>
      <c r="G12" s="21"/>
      <c r="H12" s="21"/>
      <c r="I12" s="22" t="str">
        <f t="shared" si="9"/>
        <v/>
      </c>
      <c r="J12" s="21"/>
      <c r="K12" s="22" t="str">
        <f>IF(F12="Ab","Db",IF(F12="A","D",IF(F12="A#","D#",IF(F12="Bb","Eb",IF(F12="B","E",IF(F12="B#","E#",IF(F12="Cb","Fb",IF(F12="C","F",IF(F12="C#","F#",IF(F12="Db","Gb",IF(F12="D","G",IF(F12="D#","G#",IF(F12="Eb","Ab",IF(F12="E","A",IF(F12="E#","A#",IF(F12="Fb","Bbb",IF(F12="F","Bb",IF(F12="F#","B",IF(F12="Gb","Cb",IF(F12="G","C",IF(F12="G#","C#","")))))))))))))))))))))</f>
        <v/>
      </c>
      <c r="L12" s="22" t="str">
        <f>IF(F12="Ab","D",IF(F12="A","D#",IF(F12="A#","D##",IF(F12="Bb","E",IF(F12="B","E#",IF(F12="B#","E##",IF(F12="Cb","F",IF(F12="C","F#",IF(F12="C#","F##",IF(F12="Db","G",IF(F12="D","G#",IF(F12="D#","G##",IF(F12="Eb","A",IF(F12="E","A#",IF(F12="E#","A##",IF(F12="Fb","Bb",IF(F12="F","B",IF(F12="F#","B#",IF(F12="Gb","C",IF(F12="G","C#",IF(F12="G#","C##","")))))))))))))))))))))</f>
        <v/>
      </c>
      <c r="M12" s="22" t="str">
        <f t="shared" si="3"/>
        <v/>
      </c>
      <c r="N12" s="21"/>
      <c r="O12" s="21"/>
      <c r="P12" s="22" t="str">
        <f>IF(F12="Ab","Gb",IF(F12="A","G",IF(F12="A#","G#",IF(F12="Bb","Ab",IF(F12="B","A",IF(F12="B#","A#",IF(F12="Cb","Bbb",IF(F12="C","Bb",IF(F12="C#","B",IF(F12="Db","Cb",IF(F12="D","C",IF(F12="D#","C#",IF(F12="Eb","Db",IF(F12="E","D",IF(F12="E#","D#",IF(F12="Fb","Ebb",IF(F12="F","Eb",IF(F12="F#","E",IF(F12="Gb","Fb",IF(F12="G","F",IF(F12="G#","F#","")))))))))))))))))))))</f>
        <v/>
      </c>
      <c r="Q12" s="21"/>
      <c r="R12" s="14" t="str">
        <f t="shared" si="4"/>
        <v/>
      </c>
    </row>
    <row r="13">
      <c r="C13" s="23" t="s">
        <v>58</v>
      </c>
      <c r="F13" s="23" t="s">
        <v>37</v>
      </c>
      <c r="G13" s="23" t="s">
        <v>38</v>
      </c>
      <c r="H13" s="23" t="s">
        <v>39</v>
      </c>
      <c r="I13" s="23" t="s">
        <v>40</v>
      </c>
      <c r="J13" s="23" t="s">
        <v>41</v>
      </c>
      <c r="K13" s="23" t="s">
        <v>42</v>
      </c>
      <c r="L13" s="23" t="s">
        <v>43</v>
      </c>
      <c r="M13" s="23" t="s">
        <v>44</v>
      </c>
      <c r="N13" s="23" t="s">
        <v>45</v>
      </c>
      <c r="O13" s="23" t="s">
        <v>46</v>
      </c>
      <c r="P13" s="23" t="s">
        <v>47</v>
      </c>
      <c r="Q13" s="23" t="s">
        <v>48</v>
      </c>
      <c r="R13" s="23" t="s">
        <v>49</v>
      </c>
    </row>
    <row r="14">
      <c r="B14" s="10"/>
      <c r="C14" s="11" t="s">
        <v>59</v>
      </c>
      <c r="F14" s="14" t="s">
        <v>0</v>
      </c>
      <c r="G14" s="13"/>
      <c r="H14" s="14" t="str">
        <f t="shared" ref="H14:H15" si="10">IF(F14="Ab","Bb",IF(F14="A","B",IF(F14="A#","B#",IF(F14="Bb","C",IF(F14="B","C#",IF(F14="B#","C##",IF(F14="Cb","Db",IF(F14="C","D",IF(F14="C#","D#",IF(F14="Db","Eb",IF(F14="D","E",IF(F14="D#","E#",IF(F14="Eb","F",IF(F14="E","F#",IF(F14="E#","F##",IF(F14="Fb","Gb",IF(F14="F","G",IF(F14="F#","G#",IF(F14="Gb","Ab",IF(F14="G","A",IF(F14="G#","A#","")))))))))))))))))))))</f>
        <v/>
      </c>
      <c r="I14" s="13"/>
      <c r="J14" s="14" t="str">
        <f>IF(F14="Ab","C",IF(F14="A","C#",IF(F14="A#","C##",IF(F14="Bb","D",IF(F14="B","D#",IF(F14="B#","D##",IF(F14="Cb","Eb",IF(F14="C","E",IF(F14="C#","E#",IF(F14="Db","F",IF(F14="D","F#",IF(F14="D#","F##",IF(F14="Eb","G",IF(F14="E","G#",IF(F14="E#","G##",IF(F14="Fb","Ab",IF(F14="F","A",IF(F14="F#","A#",IF(F14="Gb","Bb",IF(F14="G","B",IF(F14="G#","B#","")))))))))))))))))))))</f>
        <v/>
      </c>
      <c r="K14" s="14" t="str">
        <f t="shared" ref="K14:K16" si="11">IF(F14="Ab","Db",IF(F14="A","D",IF(F14="A#","D#",IF(F14="Bb","Eb",IF(F14="B","E",IF(F14="B#","E#",IF(F14="Cb","Fb",IF(F14="C","F",IF(F14="C#","F#",IF(F14="Db","Gb",IF(F14="D","G",IF(F14="D#","G#",IF(F14="Eb","Ab",IF(F14="E","A",IF(F14="E#","A#",IF(F14="Fb","Bbb",IF(F14="F","Bb",IF(F14="F#","B",IF(F14="Gb","Cb",IF(F14="G","C",IF(F14="G#","C#","")))))))))))))))))))))</f>
        <v/>
      </c>
      <c r="L14" s="13"/>
      <c r="M14" s="14" t="str">
        <f t="shared" ref="M14:M19" si="12">IF(F14="Ab","Eb",IF(F14="A","E",IF(F14="A#","E#",IF(F14="Bb","F",IF(F14="B","F#",IF(F14="B#","F##",IF(F14="Cb","Gb",IF(F14="C","G",IF(F14="C#","G#",IF(F14="Db","Ab",IF(F14="D","A",IF(F14="D#","A#",IF(F14="Eb","Bb",IF(F14="E","B",IF(F14="E#","B#",IF(F14="Fb","Cb",IF(F14="F","C",IF(F14="F#","C#",IF(F14="Gb","Db",IF(F14="G","D",IF(F14="G#","D#","")))))))))))))))))))))</f>
        <v/>
      </c>
      <c r="N14" s="13"/>
      <c r="O14" s="14" t="str">
        <f t="shared" ref="O14:O15" si="13">IF(F14="Ab","F",IF(F14="A","F#",IF(F14="A#","F##",IF(F14="Bb","G",IF(F14="B","G#",IF(F14="B#","G##",IF(F14="Cb","Ab",IF(F14="C","A",IF(F14="C#","A#",IF(F14="Db","Bb",IF(F14="D","B",IF(F14="D#","B#",IF(F14="Eb","C",IF(F14="E","C#",IF(F14="E#","C##",IF(F14="Fb","Db",IF(F14="F","D",IF(F14="F#","D#",IF(F14="Gb","Eb",IF(F14="G","E",IF(F14="G#","E#","")))))))))))))))))))))</f>
        <v/>
      </c>
      <c r="P14" s="13"/>
      <c r="Q14" s="14" t="str">
        <f>IF(F14="Ab","G",IF(F14="A","G#",IF(F14="A#","G##",IF(F14="Bb","A",IF(F14="B","A#",IF(F14="B#","A##",IF(F14="Cb","Bb",IF(F14="C","B",IF(F14="C#","B#",IF(F14="Db","C",IF(F14="D","C#",IF(F14="D#","C##",IF(F14="Eb","D",IF(F14="E","D#",IF(F14="E#","D##",IF(F14="Fb","Eb",IF(F14="F","E",IF(F14="F#","E#",IF(F14="Gb","F",IF(F14="G","F#",IF(F14="G#","F##","")))))))))))))))))))))</f>
        <v/>
      </c>
      <c r="R14" s="14" t="str">
        <f t="shared" ref="R14:R20" si="14">IF(F14="Ab","Ab",IF(F14="A","A",IF(F14="A#","A#",IF(F14="Bb","Bb",IF(F14="B","B",IF(F14="B#","B#",IF(F14="Cb","Cb",IF(F14="C","C",IF(F14="C#","C#",IF(F14="Db","Db",IF(F14="D","D",IF(F14="D#","D#",IF(F14="Eb","Eb",IF(F14="E","E",IF(F14="E#","E#",IF(F14="Fb","Fb",IF(F14="F","F",IF(F14="F#","F#",IF(F14="Gb","Gb",IF(F14="G","G",IF(F14="G#","G#","")))))))))))))))))))))</f>
        <v/>
      </c>
      <c r="S14" s="17"/>
    </row>
    <row r="15">
      <c r="A15" s="3"/>
      <c r="B15" s="10"/>
      <c r="C15" s="11" t="s">
        <v>60</v>
      </c>
      <c r="F15" s="14" t="s">
        <v>0</v>
      </c>
      <c r="G15" s="13"/>
      <c r="H15" s="14" t="str">
        <f t="shared" si="10"/>
        <v/>
      </c>
      <c r="I15" s="14" t="str">
        <f t="shared" ref="I15:I16" si="15">IF(F15="Ab","Cb",IF(F15="A","C",IF(F15="A#","C#",IF(F15="Bb","Db",IF(F15="B","D",IF(F15="B#","D#",IF(F15="Cb","Ebb",IF(F15="C","Eb",IF(F15="C#","E",IF(F15="Db","Fb",IF(F15="D","F",IF(F15="D#","F#",IF(F15="Eb","Gb",IF(F15="E","G",IF(F15="E#","G#",IF(F15="Fb","Abb",IF(F15="F","Ab",IF(F15="F#","A",IF(F15="Gb","Bbb",IF(F15="G","Bb",IF(F15="G#","B","")))))))))))))))))))))</f>
        <v/>
      </c>
      <c r="J15" s="13"/>
      <c r="K15" s="14" t="str">
        <f t="shared" si="11"/>
        <v/>
      </c>
      <c r="L15" s="13"/>
      <c r="M15" s="14" t="str">
        <f t="shared" si="12"/>
        <v/>
      </c>
      <c r="N15" s="13"/>
      <c r="O15" s="14" t="str">
        <f t="shared" si="13"/>
        <v/>
      </c>
      <c r="P15" s="14" t="str">
        <f t="shared" ref="P15:P16" si="16">IF(F15="Ab","Gb",IF(F15="A","G",IF(F15="A#","G#",IF(F15="Bb","Ab",IF(F15="B","A",IF(F15="B#","A#",IF(F15="Cb","Bbb",IF(F15="C","Bb",IF(F15="C#","B",IF(F15="Db","Cb",IF(F15="D","C",IF(F15="D#","C#",IF(F15="Eb","Db",IF(F15="E","D",IF(F15="E#","D#",IF(F15="Fb","Ebb",IF(F15="F","Eb",IF(F15="F#","E",IF(F15="Gb","Fb",IF(F15="G","F",IF(F15="G#","F#","")))))))))))))))))))))</f>
        <v/>
      </c>
      <c r="Q15" s="13"/>
      <c r="R15" s="14" t="str">
        <f t="shared" si="14"/>
        <v/>
      </c>
      <c r="S15" s="17"/>
    </row>
    <row r="16">
      <c r="A16" s="3"/>
      <c r="B16" s="10"/>
      <c r="C16" s="11" t="s">
        <v>61</v>
      </c>
      <c r="F16" s="14" t="s">
        <v>0</v>
      </c>
      <c r="G16" s="14" t="str">
        <f>IF(F16="Ab","Bbb",IF(F16="A","Bb",IF(F16="A#","B",IF(F16="Bb","Cb",IF(F16="B","C",IF(F16="B#","C#",IF(F16="Cb","Dbb",IF(F16="C","Db",IF(F16="C#","D",IF(F16="Db","Ebb",IF(F16="D","Eb",IF(F16="D#","E",IF(F16="Eb","Fb",IF(F16="E","F",IF(F16="E#","F#",IF(F16="Fb","Gbb",IF(F16="F","Gb",IF(F16="F#","G",IF(F16="Gb","Abb",IF(F16="G","Ab",IF(F16="G#","A","")))))))))))))))))))))</f>
        <v/>
      </c>
      <c r="H16" s="13"/>
      <c r="I16" s="14" t="str">
        <f t="shared" si="15"/>
        <v/>
      </c>
      <c r="J16" s="13"/>
      <c r="K16" s="14" t="str">
        <f t="shared" si="11"/>
        <v/>
      </c>
      <c r="L16" s="13"/>
      <c r="M16" s="14" t="str">
        <f t="shared" si="12"/>
        <v/>
      </c>
      <c r="N16" s="14" t="str">
        <f>IF(F16="Ab","Fb",IF(F16="A","F",IF(F16="A#","F#",IF(F16="Bb","Gb",IF(F16="B","G",IF(F16="B#","G#",IF(F16="Cb","Abb",IF(F16="C","Ab",IF(F16="C#","A",IF(F16="Db","Bbb",IF(F16="D","Bb",IF(F16="D#","B",IF(F16="Eb","Cb",IF(F16="E","C",IF(F16="E#","C#",IF(F16="Fb","Dbb",IF(F16="F","Db",IF(F16="F#","D",IF(F16="Gb","Ebb",IF(F16="G","Eb",IF(F16="G#","E","")))))))))))))))))))))</f>
        <v/>
      </c>
      <c r="O16" s="13"/>
      <c r="P16" s="14" t="str">
        <f t="shared" si="16"/>
        <v/>
      </c>
      <c r="Q16" s="13"/>
      <c r="R16" s="14" t="str">
        <f t="shared" si="14"/>
        <v/>
      </c>
      <c r="S16" s="17"/>
    </row>
    <row r="17">
      <c r="A17" s="3"/>
      <c r="B17" s="10"/>
      <c r="C17" s="11" t="s">
        <v>62</v>
      </c>
      <c r="F17" s="14" t="s">
        <v>0</v>
      </c>
      <c r="G17" s="13"/>
      <c r="H17" s="14" t="str">
        <f t="shared" ref="H17:H19" si="17">IF(F17="Ab","Bb",IF(F17="A","B",IF(F17="A#","B#",IF(F17="Bb","C",IF(F17="B","C#",IF(F17="B#","C##",IF(F17="Cb","Db",IF(F17="C","D",IF(F17="C#","D#",IF(F17="Db","Eb",IF(F17="D","E",IF(F17="D#","E#",IF(F17="Eb","F",IF(F17="E","F#",IF(F17="E#","F##",IF(F17="Fb","Gb",IF(F17="F","G",IF(F17="F#","G#",IF(F17="Gb","Ab",IF(F17="G","A",IF(F17="G#","A#","")))))))))))))))))))))</f>
        <v/>
      </c>
      <c r="I17" s="13"/>
      <c r="J17" s="14" t="str">
        <f t="shared" ref="J17:J18" si="18">IF(F17="Ab","C",IF(F17="A","C#",IF(F17="A#","C##",IF(F17="Bb","D",IF(F17="B","D#",IF(F17="B#","D##",IF(F17="Cb","Eb",IF(F17="C","E",IF(F17="C#","E#",IF(F17="Db","F",IF(F17="D","F#",IF(F17="D#","F##",IF(F17="Eb","G",IF(F17="E","G#",IF(F17="E#","G##",IF(F17="Fb","Ab",IF(F17="F","A",IF(F17="F#","A#",IF(F17="Gb","Bb",IF(F17="G","B",IF(F17="G#","B#","")))))))))))))))))))))</f>
        <v/>
      </c>
      <c r="K17" s="13"/>
      <c r="L17" s="14" t="str">
        <f>IF(F17="Ab","D",IF(F17="A","D#",IF(F17="A#","D##",IF(F17="Bb","E",IF(F17="B","E#",IF(F17="B#","E##",IF(F17="Cb","F",IF(F17="C","F#",IF(F17="C#","F##",IF(F17="Db","G",IF(F17="D","G#",IF(F17="D#","G##",IF(F17="Eb","A",IF(F17="E","A#",IF(F17="E#","A##",IF(F17="Fb","Bb",IF(F17="F","B",IF(F17="F#","B#",IF(F17="Gb","C",IF(F17="G","C#",IF(F17="G#","C##","")))))))))))))))))))))</f>
        <v/>
      </c>
      <c r="M17" s="14" t="str">
        <f t="shared" si="12"/>
        <v/>
      </c>
      <c r="N17" s="13"/>
      <c r="O17" s="14" t="str">
        <f t="shared" ref="O17:O18" si="19">IF(F17="Ab","F",IF(F17="A","F#",IF(F17="A#","F##",IF(F17="Bb","G",IF(F17="B","G#",IF(F17="B#","G##",IF(F17="Cb","Ab",IF(F17="C","A",IF(F17="C#","A#",IF(F17="Db","Bb",IF(F17="D","B",IF(F17="D#","B#",IF(F17="Eb","C",IF(F17="E","C#",IF(F17="E#","C##",IF(F17="Fb","Db",IF(F17="F","D",IF(F17="F#","D#",IF(F17="Gb","Eb",IF(F17="G","E",IF(F17="G#","E#","")))))))))))))))))))))</f>
        <v/>
      </c>
      <c r="P17" s="13"/>
      <c r="Q17" s="14" t="str">
        <f>IF(F17="Ab","G",IF(F17="A","G#",IF(F17="A#","G##",IF(F17="Bb","A",IF(F17="B","A#",IF(F17="B#","A##",IF(F17="Cb","Bb",IF(F17="C","B",IF(F17="C#","B#",IF(F17="Db","C",IF(F17="D","C#",IF(F17="D#","C##",IF(F17="Eb","D",IF(F17="E","D#",IF(F17="E#","D##",IF(F17="Fb","Eb",IF(F17="F","E",IF(F17="F#","E#",IF(F17="Gb","F",IF(F17="G","F#",IF(F17="G#","F##","")))))))))))))))))))))</f>
        <v/>
      </c>
      <c r="R17" s="14" t="str">
        <f t="shared" si="14"/>
        <v/>
      </c>
      <c r="S17" s="17"/>
    </row>
    <row r="18">
      <c r="A18" s="3"/>
      <c r="B18" s="10"/>
      <c r="C18" s="11" t="s">
        <v>63</v>
      </c>
      <c r="F18" s="14" t="s">
        <v>0</v>
      </c>
      <c r="G18" s="13"/>
      <c r="H18" s="14" t="str">
        <f t="shared" si="17"/>
        <v/>
      </c>
      <c r="I18" s="13"/>
      <c r="J18" s="14" t="str">
        <f t="shared" si="18"/>
        <v/>
      </c>
      <c r="K18" s="14" t="str">
        <f t="shared" ref="K18:K20" si="20">IF(F18="Ab","Db",IF(F18="A","D",IF(F18="A#","D#",IF(F18="Bb","Eb",IF(F18="B","E",IF(F18="B#","E#",IF(F18="Cb","Fb",IF(F18="C","F",IF(F18="C#","F#",IF(F18="Db","Gb",IF(F18="D","G",IF(F18="D#","G#",IF(F18="Eb","Ab",IF(F18="E","A",IF(F18="E#","A#",IF(F18="Fb","Bbb",IF(F18="F","Bb",IF(F18="F#","B",IF(F18="Gb","Cb",IF(F18="G","C",IF(F18="G#","C#","")))))))))))))))))))))</f>
        <v/>
      </c>
      <c r="L18" s="13"/>
      <c r="M18" s="14" t="str">
        <f t="shared" si="12"/>
        <v/>
      </c>
      <c r="N18" s="13"/>
      <c r="O18" s="14" t="str">
        <f t="shared" si="19"/>
        <v/>
      </c>
      <c r="P18" s="14" t="str">
        <f t="shared" ref="P18:P20" si="21">IF(F18="Ab","Gb",IF(F18="A","G",IF(F18="A#","G#",IF(F18="Bb","Ab",IF(F18="B","A",IF(F18="B#","A#",IF(F18="Cb","Bbb",IF(F18="C","Bb",IF(F18="C#","B",IF(F18="Db","Cb",IF(F18="D","C",IF(F18="D#","C#",IF(F18="Eb","Db",IF(F18="E","D",IF(F18="E#","D#",IF(F18="Fb","Ebb",IF(F18="F","Eb",IF(F18="F#","E",IF(F18="Gb","Fb",IF(F18="G","F",IF(F18="G#","F#","")))))))))))))))))))))</f>
        <v/>
      </c>
      <c r="Q18" s="13"/>
      <c r="R18" s="14" t="str">
        <f t="shared" si="14"/>
        <v/>
      </c>
      <c r="S18" s="17"/>
    </row>
    <row r="19">
      <c r="A19" s="3"/>
      <c r="B19" s="10"/>
      <c r="C19" s="11" t="s">
        <v>64</v>
      </c>
      <c r="F19" s="14" t="s">
        <v>0</v>
      </c>
      <c r="G19" s="13"/>
      <c r="H19" s="14" t="str">
        <f t="shared" si="17"/>
        <v/>
      </c>
      <c r="I19" s="14" t="str">
        <f t="shared" ref="I19:I20" si="22">IF(F19="Ab","Cb",IF(F19="A","C",IF(F19="A#","C#",IF(F19="Bb","Db",IF(F19="B","D",IF(F19="B#","D#",IF(F19="Cb","Ebb",IF(F19="C","Eb",IF(F19="C#","E",IF(F19="Db","Fb",IF(F19="D","F",IF(F19="D#","F#",IF(F19="Eb","Gb",IF(F19="E","G",IF(F19="E#","G#",IF(F19="Fb","Abb",IF(F19="F","Ab",IF(F19="F#","A",IF(F19="Gb","Bbb",IF(F19="G","Bb",IF(F19="G#","B","")))))))))))))))))))))</f>
        <v/>
      </c>
      <c r="J19" s="13"/>
      <c r="K19" s="14" t="str">
        <f t="shared" si="20"/>
        <v/>
      </c>
      <c r="L19" s="13"/>
      <c r="M19" s="14" t="str">
        <f t="shared" si="12"/>
        <v/>
      </c>
      <c r="N19" s="14" t="str">
        <f t="shared" ref="N19:N20" si="23">IF(F19="Ab","Fb",IF(F19="A","F",IF(F19="A#","F#",IF(F19="Bb","Gb",IF(F19="B","G",IF(F19="B#","G#",IF(F19="Cb","Abb",IF(F19="C","Ab",IF(F19="C#","A",IF(F19="Db","Bbb",IF(F19="D","Bb",IF(F19="D#","B",IF(F19="Eb","Cb",IF(F19="E","C",IF(F19="E#","C#",IF(F19="Fb","Dbb",IF(F19="F","Db",IF(F19="F#","D",IF(F19="Gb","Ebb",IF(F19="G","Eb",IF(F19="G#","E","")))))))))))))))))))))</f>
        <v/>
      </c>
      <c r="O19" s="13"/>
      <c r="P19" s="14" t="str">
        <f t="shared" si="21"/>
        <v/>
      </c>
      <c r="Q19" s="13"/>
      <c r="R19" s="14" t="str">
        <f t="shared" si="14"/>
        <v/>
      </c>
      <c r="S19" s="17"/>
    </row>
    <row r="20" ht="15.75" customHeight="1">
      <c r="A20" s="3"/>
      <c r="B20" s="10"/>
      <c r="C20" s="11" t="s">
        <v>65</v>
      </c>
      <c r="F20" s="14" t="s">
        <v>0</v>
      </c>
      <c r="G20" s="14" t="str">
        <f>IF(F20="Ab","Bbb",IF(F20="A","Bb",IF(F20="A#","B",IF(F20="Bb","Cb",IF(F20="B","C",IF(F20="B#","C#",IF(F20="Cb","Dbb",IF(F20="C","Db",IF(F20="C#","D",IF(F20="Db","Ebb",IF(F20="D","Eb",IF(F20="D#","E",IF(F20="Eb","Fb",IF(F20="E","F",IF(F20="E#","F#",IF(F20="Fb","Gbb",IF(F20="F","Gb",IF(F20="F#","G",IF(F20="Gb","Abb",IF(F20="G","Ab",IF(F20="G#","A","")))))))))))))))))))))</f>
        <v/>
      </c>
      <c r="H20" s="13"/>
      <c r="I20" s="14" t="str">
        <f t="shared" si="22"/>
        <v/>
      </c>
      <c r="J20" s="13"/>
      <c r="K20" s="14" t="str">
        <f t="shared" si="20"/>
        <v/>
      </c>
      <c r="L20" s="14" t="str">
        <f>IF(F20="Ab","Ebb",IF(F20="A","Eb",IF(F20="A#","E",IF(F20="Bb","Fb",IF(F20="B","F",IF(F20="B#","F#",IF(F20="Cb","Gbb",IF(F20="C","Gb",IF(F20="C#","G",IF(F20="Db","Abb",IF(F20="D","Ab",IF(F20="D#","A",IF(F20="Eb","Bbb",IF(F20="E","Bb",IF(F20="E#","B",IF(F20="Fb","Cbb",IF(F20="F","Cb",IF(F20="F#","C",IF(F20="Gb","Dbb",IF(F20="G","Db",IF(F20="G#","D","")))))))))))))))))))))</f>
        <v/>
      </c>
      <c r="M20" s="13"/>
      <c r="N20" s="14" t="str">
        <f t="shared" si="23"/>
        <v/>
      </c>
      <c r="O20" s="13"/>
      <c r="P20" s="14" t="str">
        <f t="shared" si="21"/>
        <v/>
      </c>
      <c r="Q20" s="13"/>
      <c r="R20" s="14" t="str">
        <f t="shared" si="14"/>
        <v/>
      </c>
      <c r="S20" s="17"/>
    </row>
    <row r="21" ht="15.75" customHeight="1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ht="15.75" customHeight="1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ht="15.75" customHeight="1">
      <c r="C23" s="14"/>
      <c r="D23" s="14"/>
      <c r="E23" s="14"/>
      <c r="F23" s="24"/>
      <c r="G23" s="24"/>
      <c r="H23" s="24"/>
      <c r="I23" s="24"/>
      <c r="J23" s="24"/>
      <c r="K23" s="24"/>
      <c r="L23" s="24"/>
      <c r="M23" s="22" t="str">
        <f>IF(F25=F3,"RALATIVO MENOR",IF(F25=G3,"RALATIVO MENOR",IF(F25=H3,"RALATIVO MENOR",IF(F25=I3,"RALATIVO MENOR",IF(F25=J3,"RALATIVO MENOR",IF(F25=K3,"RALATIVO MENOR",IF(F25=L3,"RALATIVO MENOR",IF(F25=M3,"RALATIVO MENOR",IF(F25=N3,"RALATIVO MENOR",IF(F25=O3,"RALATIVO MENOR",IF(F25=P3,"RALATIVO MENOR",IF(F25=Q3,"RALATIVO MENOR",IF(F25=R3,"RALATIVO MENOR",IF(F25=S3,"RALATIVO MENOR",IF(F25=T3,"RALATIVO MENOR",IF(F25=U3,"RALATIVO MENOR",IF(F25=V3,"RALATIVO MENOR",IF(F25=W3,"RALATIVO MENOR",IF(F25=X3,"RALATIVO MENOR",IF(F25=Y3,"RALATIVO MENOR",IF(F25=Z3,"RALATIVO MENOR","")))))))))))))))))))))</f>
        <v/>
      </c>
      <c r="P23" s="14"/>
      <c r="Q23" s="14"/>
      <c r="R23" s="14"/>
    </row>
    <row r="24" ht="15.75" customHeight="1">
      <c r="C24" s="25"/>
      <c r="D24" s="25"/>
      <c r="E24" s="25"/>
      <c r="F24" s="26" t="s">
        <v>66</v>
      </c>
      <c r="G24" s="26" t="s">
        <v>67</v>
      </c>
      <c r="H24" s="26" t="s">
        <v>68</v>
      </c>
      <c r="I24" s="26" t="s">
        <v>69</v>
      </c>
      <c r="J24" s="26" t="s">
        <v>70</v>
      </c>
      <c r="K24" s="26" t="s">
        <v>71</v>
      </c>
      <c r="L24" s="26" t="s">
        <v>72</v>
      </c>
      <c r="P24" s="14"/>
    </row>
    <row r="25" ht="15.75" customHeight="1">
      <c r="C25" s="27" t="s">
        <v>73</v>
      </c>
      <c r="D25" s="7"/>
      <c r="E25" s="28"/>
      <c r="F25" s="29" t="s">
        <v>0</v>
      </c>
      <c r="G25" s="29" t="str">
        <f>IF(F25="Ab","Bb",IF(F25="A","B",IF(F25="A#","B#",IF(F25="Bb","C",IF(F25="B","C#",IF(F25="B#","C##",IF(F25="Cb","Db",IF(F25="C","D",IF(F25="C#","D#",IF(F25="Db","Eb",IF(F25="D","E",IF(F25="D#","E#",IF(F25="Eb","F",IF(F25="E","F#",IF(F25="E#","F##",IF(F25="Fb","Gb",IF(F25="F","G",IF(F25="F#","G#",IF(F25="Gb","Ab",IF(F25="G","A",IF(F25="G#","A#","")))))))))))))))))))))</f>
        <v/>
      </c>
      <c r="H25" s="29" t="str">
        <f>IF(F25="Ab","C",IF(F25="A","C#",IF(F25="A#","C##",IF(F25="Bb","D",IF(F25="B","D#",IF(F25="B#","D##",IF(F25="Cb","Eb",IF(F25="C","E",IF(F25="C#","E#",IF(F25="Db","F",IF(F25="D","F#",IF(F25="D#","F##",IF(F25="Eb","G",IF(F25="E","G#",IF(F25="E#","G##",IF(F25="Fb","Ab",IF(F25="F","A",IF(F25="F#","A#",IF(F25="Gb","Bb",IF(F25="G","B",IF(F25="G#","B#","")))))))))))))))))))))</f>
        <v/>
      </c>
      <c r="I25" s="29" t="str">
        <f>IF(F25="Ab","Db",IF(F25="A","D",IF(F25="A#","D#",IF(F25="Bb","Eb",IF(F25="B","E",IF(F25="B#","E#",IF(F25="Cb","Fb",IF(F25="C","F",IF(F25="C#","F#",IF(F25="Db","Gb",IF(F25="D","G",IF(F25="D#","G#",IF(F25="Eb","Ab",IF(F25="E","A",IF(F25="E#","A#",IF(F25="Fb","Bbb",IF(F25="F","Bb",IF(F25="F#","B",IF(F25="Gb","Cb",IF(F25="G","C",IF(F25="G#","C#","")))))))))))))))))))))</f>
        <v/>
      </c>
      <c r="J25" s="29" t="str">
        <f>IF(F25="Ab","Eb",IF(F25="A","E",IF(F25="A#","E#",IF(F25="Bb","F",IF(F25="B","F#",IF(F25="B#","F##",IF(F25="Cb","Gb",IF(F25="C","G",IF(F25="C#","G#",IF(F25="Db","Ab",IF(F25="D","A",IF(F25="D#","A#",IF(F25="Eb","Bb",IF(F25="E","B",IF(F25="E#","B#",IF(F25="Fb","Cb",IF(F25="F","C",IF(F25="F#","C#",IF(F25="Gb","Db",IF(F25="G","D",IF(F25="G#","D#","")))))))))))))))))))))</f>
        <v/>
      </c>
      <c r="K25" s="29" t="str">
        <f>IF(F25="Ab","F",IF(F25="A","F#",IF(F25="A#","F##",IF(F25="Bb","G",IF(F25="B","G#",IF(F25="B#","G##",IF(F25="Cb","Ab",IF(F25="C","A",IF(F25="C#","A#",IF(F25="Db","Bb",IF(F25="D","B",IF(F25="D#","B#",IF(F25="Eb","C",IF(F25="E","C#",IF(F25="E#","C##",IF(F25="Fb","Db",IF(F25="F","D",IF(F25="F#","D#",IF(F25="Gb","Eb",IF(F25="G","E",IF(F25="G#","E#","")))))))))))))))))))))</f>
        <v/>
      </c>
      <c r="L25" s="30" t="str">
        <f>IF(F25="Ab","G",IF(F25="A","G#",IF(F25="A#","G##",IF(F25="Bb","A",IF(F25="B","A#",IF(F25="B#","A##",IF(F25="Cb","Bb",IF(F25="C","B",IF(F25="C#","B#",IF(F25="Db","C",IF(F25="D","C#",IF(F25="D#","C##",IF(F25="Eb","D",IF(F25="E","D#",IF(F25="E#","D##",IF(F25="Fb","Eb",IF(F25="F","E",IF(F25="F#","E#",IF(F25="Gb","F",IF(F25="G","F#",IF(F25="G#","F##","")))))))))))))))))))))</f>
        <v/>
      </c>
      <c r="M25" s="31" t="str">
        <f>IF(F25="Ab","Fm",IF(F25="A","F#m",IF(F25="A#","F##m",IF(F25="Bb","Gm",IF(F25="B","G#m",IF(F25="B#","G##m",IF(F25="Cb","Abm",IF(F25="C","Am",IF(F25="C#","A#m",IF(F25="Db","Bbm",IF(F25="D","Bm",IF(F25="D#","B#m",IF(F25="Eb","Cm",IF(F25="E","C#m",IF(F25="E#","C##m",IF(F25="Fb","Dbm",IF(F25="F","Dm",IF(F25="F#","D#m",IF(F25="Gb","Ebm",IF(F25="G","Em",IF(F25="G#","E#m","")))))))))))))))))))))</f>
        <v/>
      </c>
      <c r="P25" s="32"/>
      <c r="S25" s="3"/>
      <c r="T25" s="3"/>
      <c r="U25" s="3"/>
      <c r="V25" s="3"/>
      <c r="W25" s="3"/>
      <c r="X25" s="3"/>
      <c r="Y25" s="3"/>
      <c r="Z25" s="3"/>
    </row>
    <row r="26" ht="15.75" customHeight="1">
      <c r="C26" s="25"/>
      <c r="D26" s="25"/>
      <c r="E26" s="25"/>
      <c r="F26" s="33" t="s">
        <v>74</v>
      </c>
      <c r="G26" s="33" t="s">
        <v>75</v>
      </c>
      <c r="H26" s="33" t="s">
        <v>75</v>
      </c>
      <c r="I26" s="33" t="s">
        <v>74</v>
      </c>
      <c r="J26" s="33" t="s">
        <v>74</v>
      </c>
      <c r="K26" s="33" t="s">
        <v>75</v>
      </c>
      <c r="L26" s="33" t="s">
        <v>75</v>
      </c>
      <c r="M26" s="34"/>
      <c r="N26" s="34"/>
      <c r="O26" s="34"/>
      <c r="P26" s="34"/>
      <c r="Q26" s="34"/>
      <c r="R26" s="34"/>
      <c r="S26" s="3"/>
      <c r="T26" s="3"/>
      <c r="U26" s="3"/>
      <c r="V26" s="3"/>
      <c r="W26" s="3"/>
      <c r="X26" s="3"/>
      <c r="Y26" s="3"/>
      <c r="Z26" s="3"/>
    </row>
    <row r="27" ht="15.75" customHeight="1">
      <c r="C27" s="34"/>
      <c r="D27" s="34"/>
      <c r="E27" s="34"/>
      <c r="F27" s="33" t="s">
        <v>76</v>
      </c>
      <c r="G27" s="33" t="s">
        <v>77</v>
      </c>
      <c r="H27" s="33" t="s">
        <v>76</v>
      </c>
      <c r="I27" s="33" t="s">
        <v>77</v>
      </c>
      <c r="J27" s="33" t="s">
        <v>78</v>
      </c>
      <c r="K27" s="33" t="s">
        <v>76</v>
      </c>
      <c r="L27" s="33" t="s">
        <v>78</v>
      </c>
      <c r="M27" s="34"/>
      <c r="N27" s="35"/>
      <c r="O27" s="35"/>
      <c r="P27" s="35"/>
      <c r="Q27" s="35"/>
      <c r="R27" s="35"/>
      <c r="S27" s="3"/>
      <c r="T27" s="3"/>
      <c r="U27" s="3"/>
      <c r="V27" s="3"/>
      <c r="W27" s="3"/>
      <c r="X27" s="3"/>
      <c r="Y27" s="3"/>
      <c r="Z27" s="3"/>
    </row>
    <row r="28" ht="15.75" customHeight="1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"/>
      <c r="T28" s="3"/>
      <c r="U28" s="3"/>
      <c r="V28" s="3"/>
      <c r="W28" s="3"/>
      <c r="X28" s="3"/>
      <c r="Y28" s="3"/>
      <c r="Z28" s="3"/>
    </row>
    <row r="29" ht="15.75" customHeight="1">
      <c r="S29" s="3"/>
      <c r="T29" s="3"/>
      <c r="U29" s="3"/>
      <c r="V29" s="3"/>
      <c r="W29" s="3"/>
      <c r="X29" s="3"/>
      <c r="Y29" s="3"/>
      <c r="Z29" s="3"/>
    </row>
    <row r="30" ht="15.75" customHeight="1">
      <c r="S30" s="3"/>
      <c r="T30" s="3"/>
      <c r="U30" s="3"/>
      <c r="V30" s="3"/>
      <c r="W30" s="3"/>
      <c r="X30" s="3"/>
      <c r="Y30" s="3"/>
      <c r="Z30" s="3"/>
    </row>
    <row r="31" ht="15.75" customHeight="1">
      <c r="B31" s="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3"/>
      <c r="P31" s="3"/>
      <c r="Q31" s="10"/>
      <c r="R31" s="3"/>
      <c r="S31" s="10"/>
      <c r="T31" s="3"/>
      <c r="U31" s="3"/>
      <c r="V31" s="3"/>
      <c r="W31" s="3"/>
      <c r="X31" s="3"/>
      <c r="Y31" s="3"/>
      <c r="Z31" s="3"/>
    </row>
    <row r="32" ht="15.75" customHeight="1">
      <c r="B32" s="36" t="s">
        <v>8</v>
      </c>
      <c r="C32" s="37" t="s">
        <v>9</v>
      </c>
      <c r="D32" s="38" t="s">
        <v>10</v>
      </c>
      <c r="E32" s="38" t="s">
        <v>11</v>
      </c>
      <c r="F32" s="38" t="s">
        <v>12</v>
      </c>
      <c r="G32" s="38" t="s">
        <v>1</v>
      </c>
      <c r="H32" s="38" t="s">
        <v>2</v>
      </c>
      <c r="I32" s="38" t="s">
        <v>3</v>
      </c>
      <c r="J32" s="38" t="s">
        <v>4</v>
      </c>
      <c r="K32" s="38" t="s">
        <v>5</v>
      </c>
      <c r="L32" s="38" t="s">
        <v>6</v>
      </c>
      <c r="M32" s="38" t="s">
        <v>7</v>
      </c>
      <c r="N32" s="38" t="s">
        <v>8</v>
      </c>
      <c r="O32" s="38" t="s">
        <v>9</v>
      </c>
      <c r="P32" s="38" t="s">
        <v>10</v>
      </c>
      <c r="Q32" s="38" t="s">
        <v>11</v>
      </c>
      <c r="R32" s="38" t="s">
        <v>12</v>
      </c>
      <c r="S32" s="38" t="s">
        <v>1</v>
      </c>
      <c r="T32" s="39" t="s">
        <v>2</v>
      </c>
      <c r="U32" s="38" t="s">
        <v>3</v>
      </c>
      <c r="V32" s="38" t="s">
        <v>4</v>
      </c>
      <c r="W32" s="38" t="s">
        <v>5</v>
      </c>
      <c r="X32" s="38" t="s">
        <v>6</v>
      </c>
      <c r="Y32" s="37" t="s">
        <v>7</v>
      </c>
      <c r="Z32" s="3"/>
    </row>
    <row r="33" ht="15.75" customHeight="1">
      <c r="B33" s="40" t="s">
        <v>3</v>
      </c>
      <c r="C33" s="41" t="s">
        <v>4</v>
      </c>
      <c r="D33" s="42" t="s">
        <v>5</v>
      </c>
      <c r="E33" s="42" t="s">
        <v>6</v>
      </c>
      <c r="F33" s="42" t="s">
        <v>7</v>
      </c>
      <c r="G33" s="42" t="s">
        <v>8</v>
      </c>
      <c r="H33" s="42" t="s">
        <v>9</v>
      </c>
      <c r="I33" s="42" t="s">
        <v>10</v>
      </c>
      <c r="J33" s="42" t="s">
        <v>11</v>
      </c>
      <c r="K33" s="42" t="s">
        <v>12</v>
      </c>
      <c r="L33" s="42" t="s">
        <v>1</v>
      </c>
      <c r="M33" s="42" t="s">
        <v>2</v>
      </c>
      <c r="N33" s="42" t="s">
        <v>3</v>
      </c>
      <c r="O33" s="42" t="s">
        <v>4</v>
      </c>
      <c r="P33" s="42" t="s">
        <v>5</v>
      </c>
      <c r="Q33" s="42" t="s">
        <v>6</v>
      </c>
      <c r="R33" s="42" t="s">
        <v>7</v>
      </c>
      <c r="S33" s="42" t="s">
        <v>8</v>
      </c>
      <c r="T33" s="43" t="s">
        <v>9</v>
      </c>
      <c r="U33" s="42" t="s">
        <v>10</v>
      </c>
      <c r="V33" s="42" t="s">
        <v>11</v>
      </c>
      <c r="W33" s="42" t="s">
        <v>12</v>
      </c>
      <c r="X33" s="42" t="s">
        <v>1</v>
      </c>
      <c r="Y33" s="41" t="s">
        <v>2</v>
      </c>
      <c r="Z33" s="3"/>
    </row>
    <row r="34" ht="15.75" customHeight="1">
      <c r="B34" s="40" t="s">
        <v>11</v>
      </c>
      <c r="C34" s="41" t="s">
        <v>12</v>
      </c>
      <c r="D34" s="42" t="s">
        <v>1</v>
      </c>
      <c r="E34" s="42" t="s">
        <v>2</v>
      </c>
      <c r="F34" s="42" t="s">
        <v>3</v>
      </c>
      <c r="G34" s="42" t="s">
        <v>4</v>
      </c>
      <c r="H34" s="42" t="s">
        <v>5</v>
      </c>
      <c r="I34" s="42" t="s">
        <v>6</v>
      </c>
      <c r="J34" s="42" t="s">
        <v>7</v>
      </c>
      <c r="K34" s="42" t="s">
        <v>8</v>
      </c>
      <c r="L34" s="42" t="s">
        <v>9</v>
      </c>
      <c r="M34" s="42" t="s">
        <v>10</v>
      </c>
      <c r="N34" s="42" t="s">
        <v>11</v>
      </c>
      <c r="O34" s="42" t="s">
        <v>12</v>
      </c>
      <c r="P34" s="42" t="s">
        <v>1</v>
      </c>
      <c r="Q34" s="42" t="s">
        <v>2</v>
      </c>
      <c r="R34" s="42" t="s">
        <v>3</v>
      </c>
      <c r="S34" s="42" t="s">
        <v>4</v>
      </c>
      <c r="T34" s="43" t="s">
        <v>5</v>
      </c>
      <c r="U34" s="42" t="s">
        <v>6</v>
      </c>
      <c r="V34" s="42" t="s">
        <v>7</v>
      </c>
      <c r="W34" s="42" t="s">
        <v>8</v>
      </c>
      <c r="X34" s="42" t="s">
        <v>9</v>
      </c>
      <c r="Y34" s="41" t="s">
        <v>10</v>
      </c>
      <c r="Z34" s="3"/>
    </row>
    <row r="35" ht="15.75" customHeight="1">
      <c r="B35" s="40" t="s">
        <v>6</v>
      </c>
      <c r="C35" s="41" t="s">
        <v>7</v>
      </c>
      <c r="D35" s="42" t="s">
        <v>8</v>
      </c>
      <c r="E35" s="42" t="s">
        <v>9</v>
      </c>
      <c r="F35" s="42" t="s">
        <v>10</v>
      </c>
      <c r="G35" s="42" t="s">
        <v>11</v>
      </c>
      <c r="H35" s="42" t="s">
        <v>12</v>
      </c>
      <c r="I35" s="42" t="s">
        <v>1</v>
      </c>
      <c r="J35" s="42" t="s">
        <v>2</v>
      </c>
      <c r="K35" s="42" t="s">
        <v>3</v>
      </c>
      <c r="L35" s="42" t="s">
        <v>4</v>
      </c>
      <c r="M35" s="42" t="s">
        <v>5</v>
      </c>
      <c r="N35" s="42" t="s">
        <v>6</v>
      </c>
      <c r="O35" s="42" t="s">
        <v>7</v>
      </c>
      <c r="P35" s="42" t="s">
        <v>8</v>
      </c>
      <c r="Q35" s="42" t="s">
        <v>9</v>
      </c>
      <c r="R35" s="42" t="s">
        <v>10</v>
      </c>
      <c r="S35" s="42" t="s">
        <v>11</v>
      </c>
      <c r="T35" s="43" t="s">
        <v>12</v>
      </c>
      <c r="U35" s="42" t="s">
        <v>1</v>
      </c>
      <c r="V35" s="42" t="s">
        <v>2</v>
      </c>
      <c r="W35" s="42" t="s">
        <v>3</v>
      </c>
      <c r="X35" s="42" t="s">
        <v>4</v>
      </c>
      <c r="Y35" s="41" t="s">
        <v>5</v>
      </c>
      <c r="Z35" s="3"/>
    </row>
    <row r="36" ht="15.75" customHeight="1">
      <c r="B36" s="40" t="s">
        <v>1</v>
      </c>
      <c r="C36" s="41" t="s">
        <v>2</v>
      </c>
      <c r="D36" s="42" t="s">
        <v>3</v>
      </c>
      <c r="E36" s="42" t="s">
        <v>4</v>
      </c>
      <c r="F36" s="42" t="s">
        <v>5</v>
      </c>
      <c r="G36" s="42" t="s">
        <v>6</v>
      </c>
      <c r="H36" s="42" t="s">
        <v>7</v>
      </c>
      <c r="I36" s="42" t="s">
        <v>8</v>
      </c>
      <c r="J36" s="42" t="s">
        <v>9</v>
      </c>
      <c r="K36" s="42" t="s">
        <v>10</v>
      </c>
      <c r="L36" s="42" t="s">
        <v>11</v>
      </c>
      <c r="M36" s="42" t="s">
        <v>12</v>
      </c>
      <c r="N36" s="42" t="s">
        <v>1</v>
      </c>
      <c r="O36" s="42" t="s">
        <v>2</v>
      </c>
      <c r="P36" s="42" t="s">
        <v>3</v>
      </c>
      <c r="Q36" s="42" t="s">
        <v>4</v>
      </c>
      <c r="R36" s="42" t="s">
        <v>5</v>
      </c>
      <c r="S36" s="42" t="s">
        <v>6</v>
      </c>
      <c r="T36" s="43" t="s">
        <v>7</v>
      </c>
      <c r="U36" s="42" t="s">
        <v>8</v>
      </c>
      <c r="V36" s="42" t="s">
        <v>9</v>
      </c>
      <c r="W36" s="42" t="s">
        <v>10</v>
      </c>
      <c r="X36" s="42" t="s">
        <v>11</v>
      </c>
      <c r="Y36" s="41" t="s">
        <v>12</v>
      </c>
      <c r="Z36" s="3"/>
    </row>
    <row r="37" ht="15.75" customHeight="1">
      <c r="B37" s="44" t="s">
        <v>8</v>
      </c>
      <c r="C37" s="45" t="s">
        <v>9</v>
      </c>
      <c r="D37" s="46" t="s">
        <v>10</v>
      </c>
      <c r="E37" s="46" t="s">
        <v>11</v>
      </c>
      <c r="F37" s="46" t="s">
        <v>12</v>
      </c>
      <c r="G37" s="46" t="s">
        <v>1</v>
      </c>
      <c r="H37" s="46" t="s">
        <v>2</v>
      </c>
      <c r="I37" s="46" t="s">
        <v>3</v>
      </c>
      <c r="J37" s="46" t="s">
        <v>4</v>
      </c>
      <c r="K37" s="46" t="s">
        <v>5</v>
      </c>
      <c r="L37" s="46" t="s">
        <v>6</v>
      </c>
      <c r="M37" s="46" t="s">
        <v>7</v>
      </c>
      <c r="N37" s="46" t="s">
        <v>8</v>
      </c>
      <c r="O37" s="46" t="s">
        <v>9</v>
      </c>
      <c r="P37" s="46" t="s">
        <v>10</v>
      </c>
      <c r="Q37" s="46" t="s">
        <v>11</v>
      </c>
      <c r="R37" s="46" t="s">
        <v>12</v>
      </c>
      <c r="S37" s="46" t="s">
        <v>1</v>
      </c>
      <c r="T37" s="47" t="s">
        <v>2</v>
      </c>
      <c r="U37" s="46" t="s">
        <v>3</v>
      </c>
      <c r="V37" s="46" t="s">
        <v>4</v>
      </c>
      <c r="W37" s="46" t="s">
        <v>5</v>
      </c>
      <c r="X37" s="46" t="s">
        <v>6</v>
      </c>
      <c r="Y37" s="45" t="s">
        <v>7</v>
      </c>
      <c r="Z37" s="3"/>
    </row>
    <row r="38" ht="15.75" customHeight="1">
      <c r="B38" s="3"/>
      <c r="E38" s="48">
        <v>3.0</v>
      </c>
      <c r="F38" s="48"/>
      <c r="G38" s="48">
        <v>5.0</v>
      </c>
      <c r="H38" s="48"/>
      <c r="I38" s="48">
        <v>7.0</v>
      </c>
      <c r="J38" s="48"/>
      <c r="K38" s="48">
        <v>9.0</v>
      </c>
      <c r="L38" s="48"/>
      <c r="M38" s="48"/>
      <c r="N38" s="48">
        <v>12.0</v>
      </c>
      <c r="O38" s="49"/>
      <c r="P38" s="49"/>
      <c r="Q38" s="48">
        <v>15.0</v>
      </c>
      <c r="R38" s="49"/>
      <c r="S38" s="48">
        <v>17.0</v>
      </c>
      <c r="T38" s="49"/>
      <c r="U38" s="48">
        <v>19.0</v>
      </c>
      <c r="V38" s="48"/>
      <c r="W38" s="48">
        <v>21.0</v>
      </c>
      <c r="X38" s="3"/>
      <c r="Y38" s="3"/>
      <c r="Z38" s="3"/>
    </row>
    <row r="39" ht="15.75" customHeight="1"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G40" s="4"/>
      <c r="H40" s="4"/>
      <c r="I40" s="4"/>
      <c r="J40" s="4"/>
      <c r="K40" s="4"/>
      <c r="L40" s="4"/>
      <c r="M40" s="4"/>
      <c r="N40" s="4"/>
      <c r="O40" s="18"/>
      <c r="P40" s="18"/>
      <c r="Q40" s="4"/>
      <c r="R40" s="18"/>
      <c r="S40" s="3"/>
      <c r="T40" s="3"/>
      <c r="U40" s="3"/>
      <c r="V40" s="3"/>
      <c r="W40" s="3"/>
      <c r="X40" s="3"/>
      <c r="Y40" s="3"/>
      <c r="Z40" s="3"/>
    </row>
    <row r="41" ht="15.75" customHeight="1"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hidden="1" customHeight="1"/>
    <row r="55" ht="15.75" hidden="1" customHeight="1"/>
    <row r="56" ht="15.75" hidden="1" customHeight="1"/>
    <row r="57" ht="15.75" hidden="1" customHeight="1">
      <c r="F57" s="50" t="s">
        <v>1</v>
      </c>
      <c r="G57" s="50" t="s">
        <v>2</v>
      </c>
      <c r="H57" s="50" t="s">
        <v>3</v>
      </c>
      <c r="I57" s="50" t="s">
        <v>4</v>
      </c>
      <c r="J57" s="50" t="s">
        <v>5</v>
      </c>
      <c r="K57" s="50" t="s">
        <v>6</v>
      </c>
      <c r="L57" s="50" t="s">
        <v>7</v>
      </c>
      <c r="M57" s="50" t="s">
        <v>8</v>
      </c>
      <c r="N57" s="50" t="s">
        <v>9</v>
      </c>
      <c r="O57" s="50" t="s">
        <v>10</v>
      </c>
      <c r="P57" s="50" t="s">
        <v>11</v>
      </c>
      <c r="Q57" s="50" t="s">
        <v>12</v>
      </c>
    </row>
    <row r="58" ht="15.75" hidden="1" customHeight="1">
      <c r="C58" s="51" t="s">
        <v>36</v>
      </c>
      <c r="D58" s="52"/>
      <c r="E58" s="53"/>
      <c r="F58" s="54" t="s">
        <v>37</v>
      </c>
      <c r="G58" s="55" t="s">
        <v>38</v>
      </c>
      <c r="H58" s="55" t="s">
        <v>39</v>
      </c>
      <c r="I58" s="55" t="s">
        <v>40</v>
      </c>
      <c r="J58" s="55" t="s">
        <v>41</v>
      </c>
      <c r="K58" s="55" t="s">
        <v>42</v>
      </c>
      <c r="L58" s="55" t="s">
        <v>43</v>
      </c>
      <c r="M58" s="55" t="s">
        <v>44</v>
      </c>
      <c r="N58" s="55" t="s">
        <v>45</v>
      </c>
      <c r="O58" s="55" t="s">
        <v>46</v>
      </c>
      <c r="P58" s="55" t="s">
        <v>47</v>
      </c>
      <c r="Q58" s="55" t="s">
        <v>48</v>
      </c>
      <c r="R58" s="56" t="s">
        <v>49</v>
      </c>
    </row>
    <row r="59" ht="15.75" hidden="1" customHeight="1">
      <c r="C59" s="57" t="s">
        <v>50</v>
      </c>
      <c r="D59" s="58"/>
      <c r="E59" s="58"/>
      <c r="F59" s="59" t="str">
        <f t="shared" ref="F59:F66" si="24">IF(F5="Ab","G#",IF(F5="A","A",IF(F5="A#","A#",IF(F5="Bb","A#",IF(F5="B","B",IF(F5="B#","C",IF(F5="Cb","B",IF(F5="C","C",IF(F5="C#","C#",IF(F5="Db","C#",IF(F5="D","D",IF(F5="D#","D#",IF(F5="Eb","D#",IF(F5="E","E",IF(F5="E#","F",IF(F5="Fb","E",IF(F5="F","F",IF(F5="F#","F#",IF(F5="Gb","F#",IF(F5="G","G",IF(F5="G#","G#","")))))))))))))))))))))</f>
        <v/>
      </c>
      <c r="G59" s="60"/>
      <c r="H59" s="61" t="str">
        <f t="shared" ref="H59:H63" si="25">IF(F59="Ab","Bb",IF(F59="A","B",IF(F59="A#","C",IF(F59="Bb","C",IF(F59="B","C#",IF(F59="B#","C##",IF(F59="Cb","Db",IF(F59="C","D",IF(F59="C#","D#",IF(F59="Db","Eb",IF(F59="D","E",IF(F59="D#","F",IF(F59="Eb","F",IF(F59="E","F#",IF(F59="E#","F##",IF(F59="Fb","Gb",IF(F59="F","G",IF(F59="F#","G#",IF(F59="Gb","Ab",IF(F59="G","A",IF(F59="G#","A#","")))))))))))))))))))))</f>
        <v/>
      </c>
      <c r="I59" s="61"/>
      <c r="J59" s="61" t="str">
        <f>IF(F59="A","C#",IF(F59="A#","D",IF(F59="B","D#",IF(F59="C","E",IF(F59="C#","F",IF(F59="D","F#",IF(F59="D#","G",IF(F59="E","G#",IF(F59="F","A",IF(F59="F#","A#",IF(F59="G","B",IF(F59="G#","C",""))))))))))))</f>
        <v/>
      </c>
      <c r="K59" s="61" t="str">
        <f t="shared" ref="K59:K62" si="26">IF(F59="A","D",IF(F59="A#","D#",IF(F59="B","E",IF(F59="C","F",IF(F59="C#","F#",IF(F59="D","G",IF(F59="D#","G#",IF(F59="E","A",IF(F59="F#","B",IF(F59="G","C",IF(F59="G#","C#","")))))))))))</f>
        <v/>
      </c>
      <c r="L59" s="62"/>
      <c r="M59" s="61" t="str">
        <f t="shared" ref="M59:M66" si="27">IF(F59="A","E",IF(F59="A#","F",IF(F59="B","F#",IF(F59="C","G",IF(F59="C#","G#",IF(F59="D","A",IF(F59="D#","A#",IF(F59="E","B",IF(F59="F","C",IF(F59="F#","C#",IF(F59="G","D",IF(F59="G#","D#",""))))))))))))</f>
        <v/>
      </c>
      <c r="N59" s="63"/>
      <c r="O59" s="61" t="str">
        <f>IF(F59="A","F#",IF(F59="A#","G",IF(F59="B","G#",IF(F59="C","A",IF(F59="C#","A#",IF(F59="D","B",IF(F59="D#","C",IF(F59="E","C#",IF(F59="F","D",IF(F59="F#","D#",IF(F59="G","E",IF(F59="G#","F",""))))))))))))</f>
        <v/>
      </c>
      <c r="P59" s="63"/>
      <c r="Q59" s="61" t="str">
        <f>IF(F59="A","G#",IF(F59="A#","A",IF(F59="B","A#",IF(F59="C","B",IF(F59="C#","C",IF(F59="D","C#",IF(F59="D#","D",IF(F59="E","D#",IF(F59="F","E",IF(F59="F#","F",IF(F59="G","F#",IF(F59="G#","G",""))))))))))))</f>
        <v/>
      </c>
      <c r="R59" s="64" t="str">
        <f t="shared" ref="R59:R66" si="28">IF(F59="Ab","Ab",IF(F59="A","A",IF(F59="A#","A#",IF(F59="Bb","Bb",IF(F59="B","B",IF(F59="B#","B#",IF(F59="Cb","Cb",IF(F59="C","C",IF(F59="C#","C#",IF(F59="Db","Db",IF(F59="D","D",IF(F59="D#","D#",IF(F59="Eb","Eb",IF(F59="E","E",IF(F59="E#","E#",IF(F59="Fb","Fb",IF(F59="F","F",IF(F59="F#","F#",IF(F59="Gb","Gb",IF(F59="G","G",IF(F59="G#","G#","")))))))))))))))))))))</f>
        <v/>
      </c>
    </row>
    <row r="60" ht="15.75" hidden="1" customHeight="1">
      <c r="C60" s="65" t="s">
        <v>51</v>
      </c>
      <c r="F60" s="61" t="str">
        <f t="shared" si="24"/>
        <v/>
      </c>
      <c r="G60" s="62"/>
      <c r="H60" s="61" t="str">
        <f t="shared" si="25"/>
        <v/>
      </c>
      <c r="I60" s="61" t="str">
        <f t="shared" ref="I60:I62" si="29">IF(F6="A","C",IF(F6="A#","C#",IF(F6="B","D",IF(F6="C","D#",IF(F6="C#","E",IF(F60="D","F",IF(F60="D#","F#",IF(F60="E","G",IF(F60="F","G#",IF(F60="F#","A",IF(F60="G","A#",IF(F60="G#","B",""))))))))))))</f>
        <v/>
      </c>
      <c r="J60" s="62"/>
      <c r="K60" s="61" t="str">
        <f t="shared" si="26"/>
        <v/>
      </c>
      <c r="L60" s="62"/>
      <c r="M60" s="61" t="str">
        <f t="shared" si="27"/>
        <v/>
      </c>
      <c r="N60" s="61" t="str">
        <f t="shared" ref="N60:N61" si="30">IF(F60="A","F",IF(F60="A#","F#",IF(F60="B","G",IF(F60="C","G#",IF(F60="C#","A",IF(F60="D","A#",IF(F60="D#","B",IF(F60="E","C",IF(F60="F","C#",IF(F60="F#","D",IF(F60="G","D#",IF(F60="G#","E",""))))))))))))</f>
        <v/>
      </c>
      <c r="O60" s="62"/>
      <c r="P60" s="61" t="str">
        <f>IF(F60="A","G",IF(F60="A#","G#",IF(F60="B","A",IF(F60="C","A#",IF(F60="C#","B",IF(F60="D","C",IF(F60="D#","C#",IF(F60="E","D",IF(F60="F","D#",IF(F60="F#","E",IF(F60="G","F",IF(F60="G#","F#",""))))))))))))</f>
        <v/>
      </c>
      <c r="Q60" s="62"/>
      <c r="R60" s="64" t="str">
        <f t="shared" si="28"/>
        <v/>
      </c>
    </row>
    <row r="61" ht="15.75" hidden="1" customHeight="1">
      <c r="C61" s="65" t="s">
        <v>52</v>
      </c>
      <c r="F61" s="61" t="str">
        <f t="shared" si="24"/>
        <v/>
      </c>
      <c r="G61" s="62"/>
      <c r="H61" s="61" t="str">
        <f t="shared" si="25"/>
        <v/>
      </c>
      <c r="I61" s="61" t="str">
        <f t="shared" si="29"/>
        <v/>
      </c>
      <c r="J61" s="62"/>
      <c r="K61" s="61" t="str">
        <f t="shared" si="26"/>
        <v/>
      </c>
      <c r="L61" s="62"/>
      <c r="M61" s="61" t="str">
        <f t="shared" si="27"/>
        <v/>
      </c>
      <c r="N61" s="61" t="str">
        <f t="shared" si="30"/>
        <v/>
      </c>
      <c r="O61" s="62"/>
      <c r="P61" s="62"/>
      <c r="Q61" s="61" t="str">
        <f t="shared" ref="Q61:Q62" si="31">IF(F61="A","G#",IF(F61="A#","A",IF(F61="B","A#",IF(F61="C","B",IF(F61="C#","C",IF(F61="D","C#",IF(F61="D#","D",IF(F61="E","D#",IF(F61="F","E",IF(F61="F#","F",IF(F61="G","F#",IF(F61="G#","G",""))))))))))))</f>
        <v/>
      </c>
      <c r="R61" s="64" t="str">
        <f t="shared" si="28"/>
        <v/>
      </c>
    </row>
    <row r="62" ht="15.75" hidden="1" customHeight="1">
      <c r="C62" s="65" t="s">
        <v>53</v>
      </c>
      <c r="F62" s="61" t="str">
        <f t="shared" si="24"/>
        <v/>
      </c>
      <c r="G62" s="62"/>
      <c r="H62" s="61" t="str">
        <f t="shared" si="25"/>
        <v/>
      </c>
      <c r="I62" s="61" t="str">
        <f t="shared" si="29"/>
        <v/>
      </c>
      <c r="J62" s="66"/>
      <c r="K62" s="61" t="str">
        <f t="shared" si="26"/>
        <v/>
      </c>
      <c r="L62" s="66"/>
      <c r="M62" s="61" t="str">
        <f t="shared" si="27"/>
        <v/>
      </c>
      <c r="N62" s="62"/>
      <c r="O62" s="61" t="str">
        <f t="shared" ref="O62:O63" si="32">IF(F62="A","F#",IF(F62="A#","G",IF(F62="B","G#",IF(F62="C","A",IF(F62="C#","A#",IF(F62="D","B",IF(F62="D#","C",IF(F62="E","C#",IF(F62="F","D",IF(F62="F#","D#",IF(F62="G","E",IF(F62="G#","F",""))))))))))))</f>
        <v/>
      </c>
      <c r="P62" s="62"/>
      <c r="Q62" s="61" t="str">
        <f t="shared" si="31"/>
        <v/>
      </c>
      <c r="R62" s="64" t="str">
        <f t="shared" si="28"/>
        <v/>
      </c>
    </row>
    <row r="63" ht="15.75" hidden="1" customHeight="1">
      <c r="C63" s="65" t="s">
        <v>54</v>
      </c>
      <c r="F63" s="61" t="str">
        <f t="shared" si="24"/>
        <v/>
      </c>
      <c r="G63" s="62"/>
      <c r="H63" s="61" t="str">
        <f t="shared" si="25"/>
        <v/>
      </c>
      <c r="I63" s="62"/>
      <c r="J63" s="61" t="str">
        <f>IF(F63="A","C#",IF(F63="A#","D",IF(F63="B","D#",IF(F63="C","E",IF(F63="C#","F",IF(F63="D","F#",IF(F63="D#","G",IF(F63="E","G#",IF(F63="F","A",IF(F63="F#","A#",IF(F63="G","B",IF(F63="G#","C",""))))))))))))</f>
        <v/>
      </c>
      <c r="K63" s="62"/>
      <c r="L63" s="62"/>
      <c r="M63" s="61" t="str">
        <f t="shared" si="27"/>
        <v/>
      </c>
      <c r="N63" s="66"/>
      <c r="O63" s="61" t="str">
        <f t="shared" si="32"/>
        <v/>
      </c>
      <c r="P63" s="62"/>
      <c r="Q63" s="62"/>
      <c r="R63" s="64" t="str">
        <f t="shared" si="28"/>
        <v/>
      </c>
    </row>
    <row r="64" ht="15.75" hidden="1" customHeight="1">
      <c r="C64" s="65" t="s">
        <v>55</v>
      </c>
      <c r="F64" s="67" t="str">
        <f t="shared" si="24"/>
        <v/>
      </c>
      <c r="G64" s="68"/>
      <c r="H64" s="68"/>
      <c r="I64" s="67" t="str">
        <f>IF(F64="A","C",IF(F10="A#","C#",IF(F64="B","D",IF(F10="C","D#",IF(F10="C#","E",IF(F64="D","F",IF(F64="D#","F#",IF(F64="E","G",IF(F64="F","G#",IF(F64="F#","A",IF(F64="G","A#",IF(F64="G#","B",""))))))))))))</f>
        <v/>
      </c>
      <c r="J64" s="68"/>
      <c r="K64" s="67" t="str">
        <f>IF(F64="A","D",IF(F64="A#","D#",IF(F64="B","E",IF(F64="C","F",IF(F64="C#","F#",IF(F64="D","G",IF(F64="D#","G#",IF(F64="E","A",IF(F64="F#","B",IF(F64="G","C",IF(F64="G#","C#","")))))))))))</f>
        <v/>
      </c>
      <c r="L64" s="62"/>
      <c r="M64" s="67" t="str">
        <f t="shared" si="27"/>
        <v/>
      </c>
      <c r="N64" s="68"/>
      <c r="O64" s="68"/>
      <c r="P64" s="67" t="str">
        <f>IF(F64="A","G",IF(F64="A#","G#",IF(F64="B","A",IF(F64="C","A#",IF(F64="C#","B",IF(F64="D","C",IF(F64="D#","C#",IF(F64="E","D",IF(F64="F","D#",IF(F64="F#","E",IF(F64="G","F",IF(F64="G#","F#",""))))))))))))</f>
        <v/>
      </c>
      <c r="Q64" s="68"/>
      <c r="R64" s="64" t="str">
        <f t="shared" si="28"/>
        <v/>
      </c>
    </row>
    <row r="65" ht="15.75" hidden="1" customHeight="1">
      <c r="C65" s="65" t="s">
        <v>56</v>
      </c>
      <c r="F65" s="67" t="str">
        <f t="shared" si="24"/>
        <v/>
      </c>
      <c r="G65" s="68"/>
      <c r="H65" s="67" t="str">
        <f>IF(F65="Ab","Bb",IF(F65="A","B",IF(F65="A#","C",IF(F65="Bb","C",IF(F65="B","C#",IF(F65="B#","C##",IF(F65="Cb","Db",IF(F65="C","D",IF(F65="C#","D#",IF(F65="Db","Eb",IF(F65="D","E",IF(F65="D#","F",IF(F65="Eb","F",IF(F65="E","F#",IF(F65="E#","F##",IF(F65="Fb","Gb",IF(F65="F","G",IF(F65="F#","G#",IF(F65="Gb","Ab",IF(F65="G","A",IF(F65="G#","A#","")))))))))))))))))))))</f>
        <v/>
      </c>
      <c r="I65" s="67" t="str">
        <f t="shared" ref="I65:I66" si="33">IF(F11="A","C",IF(F11="A#","C#",IF(F11="B","D",IF(F11="C","D#",IF(F11="C#","E",IF(F65="D","F",IF(F65="D#","F#",IF(F65="E","G",IF(F65="F","G#",IF(F65="F#","A",IF(F65="G","A#",IF(F65="G#","B",""))))))))))))</f>
        <v/>
      </c>
      <c r="J65" s="67" t="str">
        <f>IF(F65="A","C#",IF(F65="A#","D",IF(F65="B","D#",IF(F65="C","E",IF(F65="C#","F",IF(F65="D","F#",IF(F65="D#","G",IF(F65="E","G#",IF(F65="F","A",IF(F65="F#","A#",IF(F65="G","B",IF(F65="G#","C",""))))))))))))</f>
        <v/>
      </c>
      <c r="K65" s="68"/>
      <c r="L65" s="68"/>
      <c r="M65" s="67" t="str">
        <f t="shared" si="27"/>
        <v/>
      </c>
      <c r="N65" s="68"/>
      <c r="O65" s="67" t="str">
        <f>IF(F65="A","F#",IF(F65="A#","G",IF(F65="B","G#",IF(F65="C","A",IF(F65="C#","A#",IF(F65="D","B",IF(F65="D#","C",IF(F65="E","C#",IF(F65="F","D",IF(F65="F#","D#",IF(F65="G","E",IF(F65="G#","F",""))))))))))))</f>
        <v/>
      </c>
      <c r="P65" s="68"/>
      <c r="Q65" s="68"/>
      <c r="R65" s="64" t="str">
        <f t="shared" si="28"/>
        <v/>
      </c>
    </row>
    <row r="66" ht="15.75" hidden="1" customHeight="1">
      <c r="C66" s="65" t="s">
        <v>57</v>
      </c>
      <c r="F66" s="67" t="str">
        <f t="shared" si="24"/>
        <v/>
      </c>
      <c r="G66" s="68"/>
      <c r="H66" s="68"/>
      <c r="I66" s="67" t="str">
        <f t="shared" si="33"/>
        <v/>
      </c>
      <c r="J66" s="68"/>
      <c r="K66" s="67" t="str">
        <f>IF(F66="A","D",IF(F66="A#","D#",IF(F66="B","E",IF(F66="C","F",IF(F66="C#","F#",IF(F66="D","G",IF(F66="D#","G#",IF(F66="E","A",IF(F66="F#","B",IF(F66="G","C",IF(F66="G#","C#","")))))))))))</f>
        <v/>
      </c>
      <c r="L66" s="67" t="str">
        <f>IF(F66="A","D#",IF(F66="A#","E",IF(F66="B","F",IF(F66="C","F#",IF(F66="C#","G",IF(F66="D","G#",IF(F66="D#","A",IF(F66="E","A#",IF(F66="F","B",IF(F66="F#","C",IF(F66="G","C#",IF(F66="G#","D",""))))))))))))</f>
        <v/>
      </c>
      <c r="M66" s="67" t="str">
        <f t="shared" si="27"/>
        <v/>
      </c>
      <c r="N66" s="68"/>
      <c r="O66" s="68"/>
      <c r="P66" s="67" t="str">
        <f>IF(F66="A","G",IF(F66="A#","G#",IF(F66="B","A",IF(F66="C","A#",IF(F66="C#","B",IF(F66="D","C",IF(F66="D#","C#",IF(F66="E","D",IF(F66="F","D#",IF(F66="F#","E",IF(F66="G","F",IF(F66="G#","F#",""))))))))))))</f>
        <v/>
      </c>
      <c r="Q66" s="68"/>
      <c r="R66" s="64" t="str">
        <f t="shared" si="28"/>
        <v/>
      </c>
    </row>
    <row r="67" ht="15.75" hidden="1" customHeight="1">
      <c r="C67" s="69" t="s">
        <v>58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1"/>
    </row>
    <row r="68" ht="15.75" hidden="1" customHeight="1">
      <c r="C68" s="65" t="s">
        <v>59</v>
      </c>
      <c r="F68" s="61" t="str">
        <f t="shared" ref="F68:F74" si="34">IF(F14="Ab","G#",IF(F14="A","A",IF(F14="A#","A#",IF(F14="Bb","A#",IF(F14="B","B",IF(F14="B#","C",IF(F14="Cb","B",IF(F14="C","C",IF(F14="C#","C#",IF(F14="Db","C#",IF(F14="D","D",IF(F14="D#","D#",IF(F14="Eb","D#",IF(F14="E","E",IF(F14="E#","F",IF(F14="Fb","E",IF(F14="F","F",IF(F14="F#","F#",IF(F14="Gb","F#",IF(F14="G","G",IF(F14="G#","G#","")))))))))))))))))))))</f>
        <v/>
      </c>
      <c r="G68" s="62"/>
      <c r="H68" s="61" t="str">
        <f t="shared" ref="H68:H69" si="35">IF(F68="Ab","Bb",IF(F68="A","B",IF(F68="A#","C",IF(F68="Bb","C",IF(F68="B","C#",IF(F68="B#","C##",IF(F68="Cb","Db",IF(F68="C","D",IF(F68="C#","D#",IF(F68="Db","Eb",IF(F68="D","E",IF(F68="D#","F",IF(F68="Eb","F",IF(F68="E","F#",IF(F68="E#","F##",IF(F68="Fb","Gb",IF(F68="F","G",IF(F68="F#","G#",IF(F68="Gb","Ab",IF(F68="G","A",IF(F68="G#","A#","")))))))))))))))))))))</f>
        <v/>
      </c>
      <c r="I68" s="62"/>
      <c r="J68" s="61" t="str">
        <f>IF(F68="A","C#",IF(F68="A#","D",IF(F68="B","D#",IF(F68="C","E",IF(F68="C#","F",IF(F68="D","F#",IF(F68="D#","G",IF(F68="E","G#",IF(F68="F","A",IF(F68="F#","A#",IF(F68="G","B",IF(F68="G#","C",""))))))))))))</f>
        <v/>
      </c>
      <c r="K68" s="61" t="str">
        <f t="shared" ref="K68:K70" si="36">IF(F68="A","D",IF(F68="A#","D#",IF(F68="B","E",IF(F68="C","F",IF(F68="C#","F#",IF(F68="D","G",IF(F68="D#","G#",IF(F68="E","A",IF(F68="F#","B",IF(F68="G","C",IF(F68="G#","C#","")))))))))))</f>
        <v/>
      </c>
      <c r="L68" s="62"/>
      <c r="M68" s="61" t="str">
        <f t="shared" ref="M68:M73" si="37">IF(F68="A","E",IF(F68="A#","F",IF(F68="B","F#",IF(F68="C","G",IF(F68="C#","G#",IF(F68="D","A",IF(F68="D#","A#",IF(F68="E","B",IF(F68="F","C",IF(F68="F#","C#",IF(F68="G","D",IF(F68="G#","D#",""))))))))))))</f>
        <v/>
      </c>
      <c r="N68" s="62"/>
      <c r="O68" s="61" t="str">
        <f t="shared" ref="O68:O69" si="38">IF(F68="A","F#",IF(F68="A#","G",IF(F68="B","G#",IF(F68="C","A",IF(F68="C#","A#",IF(F68="D","B",IF(F68="D#","C",IF(F68="E","C#",IF(F68="F","D",IF(F68="F#","D#",IF(F68="G","E",IF(F68="G#","F",""))))))))))))</f>
        <v/>
      </c>
      <c r="P68" s="62"/>
      <c r="Q68" s="61" t="str">
        <f>IF(F68="A","G#",IF(F68="A#","A",IF(F68="B","A#",IF(F68="C","B",IF(F68="C#","C",IF(F68="D","C#",IF(F68="D#","D",IF(F68="E","D#",IF(F68="F","E",IF(F68="F#","F",IF(F68="G","F#",IF(F68="G#","G",""))))))))))))</f>
        <v/>
      </c>
      <c r="R68" s="64" t="str">
        <f t="shared" ref="R68:R76" si="39">IF(F68="Ab","Ab",IF(F68="A","A",IF(F68="A#","A#",IF(F68="Bb","Bb",IF(F68="B","B",IF(F68="B#","B#",IF(F68="Cb","Cb",IF(F68="C","C",IF(F68="C#","C#",IF(F68="Db","Db",IF(F68="D","D",IF(F68="D#","D#",IF(F68="Eb","Eb",IF(F68="E","E",IF(F68="E#","E#",IF(F68="Fb","Fb",IF(F68="F","F",IF(F68="F#","F#",IF(F68="Gb","Gb",IF(F68="G","G",IF(F68="G#","G#","")))))))))))))))))))))</f>
        <v/>
      </c>
    </row>
    <row r="69" ht="15.75" hidden="1" customHeight="1">
      <c r="C69" s="65" t="s">
        <v>60</v>
      </c>
      <c r="F69" s="61" t="str">
        <f t="shared" si="34"/>
        <v/>
      </c>
      <c r="G69" s="62"/>
      <c r="H69" s="61" t="str">
        <f t="shared" si="35"/>
        <v/>
      </c>
      <c r="I69" s="61" t="str">
        <f t="shared" ref="I69:I70" si="40">IF(F15="A","C",IF(F15="A#","C#",IF(F15="B","D",IF(F15="C","D#",IF(F15="C#","E",IF(F69="D","F",IF(F69="D#","F#",IF(F69="E","G",IF(F69="F","G#",IF(F69="F#","A",IF(F69="G","A#",IF(F69="G#","B",""))))))))))))</f>
        <v/>
      </c>
      <c r="J69" s="62"/>
      <c r="K69" s="61" t="str">
        <f t="shared" si="36"/>
        <v/>
      </c>
      <c r="L69" s="62"/>
      <c r="M69" s="61" t="str">
        <f t="shared" si="37"/>
        <v/>
      </c>
      <c r="N69" s="62"/>
      <c r="O69" s="61" t="str">
        <f t="shared" si="38"/>
        <v/>
      </c>
      <c r="P69" s="61" t="str">
        <f t="shared" ref="P69:P70" si="41">IF(F69="A","G",IF(F69="A#","G#",IF(F69="B","A",IF(F69="C","A#",IF(F69="C#","B",IF(F69="D","C",IF(F69="D#","C#",IF(F69="E","D",IF(F69="F","D#",IF(F69="F#","E",IF(F69="G","F",IF(F69="G#","F#",""))))))))))))</f>
        <v/>
      </c>
      <c r="Q69" s="62"/>
      <c r="R69" s="64" t="str">
        <f t="shared" si="39"/>
        <v/>
      </c>
    </row>
    <row r="70" ht="15.75" hidden="1" customHeight="1">
      <c r="C70" s="65" t="s">
        <v>61</v>
      </c>
      <c r="F70" s="61" t="str">
        <f t="shared" si="34"/>
        <v/>
      </c>
      <c r="G70" s="61" t="str">
        <f>IF(F70="A","A#",IF(F70="A#","B",IF(F70="B","C",IF(F70="C","C#",IF(F70="C#","D",IF(F70="D","D#",IF(F70="D#","E",IF(F70="E","F",IF(F70="F","F#",IF(F70="F#","G",IF(F70="G","G#",IF(F70="G#","A",""))))))))))))</f>
        <v/>
      </c>
      <c r="H70" s="62"/>
      <c r="I70" s="61" t="str">
        <f t="shared" si="40"/>
        <v/>
      </c>
      <c r="J70" s="62"/>
      <c r="K70" s="61" t="str">
        <f t="shared" si="36"/>
        <v/>
      </c>
      <c r="L70" s="62"/>
      <c r="M70" s="61" t="str">
        <f t="shared" si="37"/>
        <v/>
      </c>
      <c r="N70" s="61" t="str">
        <f>IF(F70="A","F",IF(F70="A#","F#",IF(F70="B","G",IF(F70="C","G#",IF(F70="C#","A",IF(F70="D","A#",IF(F70="D#","B",IF(F70="E","C",IF(F70="F","C#",IF(F70="F#","D",IF(F70="G","D#",IF(F70="G#","E",""))))))))))))</f>
        <v/>
      </c>
      <c r="O70" s="62"/>
      <c r="P70" s="61" t="str">
        <f t="shared" si="41"/>
        <v/>
      </c>
      <c r="Q70" s="62"/>
      <c r="R70" s="64" t="str">
        <f t="shared" si="39"/>
        <v/>
      </c>
    </row>
    <row r="71" ht="15.75" hidden="1" customHeight="1">
      <c r="C71" s="65" t="s">
        <v>62</v>
      </c>
      <c r="F71" s="61" t="str">
        <f t="shared" si="34"/>
        <v/>
      </c>
      <c r="G71" s="62"/>
      <c r="H71" s="61" t="str">
        <f t="shared" ref="H71:H73" si="42">IF(F71="Ab","Bb",IF(F71="A","B",IF(F71="A#","C",IF(F71="Bb","C",IF(F71="B","C#",IF(F71="B#","C##",IF(F71="Cb","Db",IF(F71="C","D",IF(F71="C#","D#",IF(F71="Db","Eb",IF(F71="D","E",IF(F71="D#","F",IF(F71="Eb","F",IF(F71="E","F#",IF(F71="E#","F##",IF(F71="Fb","Gb",IF(F71="F","G",IF(F71="F#","G#",IF(F71="Gb","Ab",IF(F71="G","A",IF(F71="G#","A#","")))))))))))))))))))))</f>
        <v/>
      </c>
      <c r="I71" s="62"/>
      <c r="J71" s="61" t="str">
        <f t="shared" ref="J71:J72" si="43">IF(F71="A","C#",IF(F71="A#","D",IF(F71="B","D#",IF(F71="C","E",IF(F71="C#","F",IF(F71="D","F#",IF(F71="D#","G",IF(F71="E","G#",IF(F71="F","A",IF(F71="F#","A#",IF(F71="G","B",IF(F71="G#","C",""))))))))))))</f>
        <v/>
      </c>
      <c r="K71" s="62"/>
      <c r="L71" s="61" t="str">
        <f>IF(F71="A","D#",IF(F71="A#","E",IF(F71="B","F",IF(F71="C","F#",IF(F71="C#","G",IF(F71="D","G#",IF(F71="D#","A",IF(F71="E","A#",IF(F71="F","B",IF(F71="F#","C",IF(F71="G","C#",IF(F71="G#","D",""))))))))))))</f>
        <v/>
      </c>
      <c r="M71" s="61" t="str">
        <f t="shared" si="37"/>
        <v/>
      </c>
      <c r="N71" s="62"/>
      <c r="O71" s="61" t="str">
        <f t="shared" ref="O71:O72" si="44">IF(F71="A","F#",IF(F71="A#","G",IF(F71="B","G#",IF(F71="C","A",IF(F71="C#","A#",IF(F71="D","B",IF(F71="D#","C",IF(F71="E","C#",IF(F71="F","D",IF(F71="F#","D#",IF(F71="G","E",IF(F71="G#","F",""))))))))))))</f>
        <v/>
      </c>
      <c r="P71" s="62"/>
      <c r="Q71" s="61" t="str">
        <f>IF(F71="A","G#",IF(F71="A#","A",IF(F71="B","A#",IF(F71="C","B",IF(F71="C#","C",IF(F71="D","C#",IF(F71="D#","D",IF(F71="E","D#",IF(F71="F","E",IF(F71="F#","F",IF(F71="G","F#",IF(F71="G#","G",""))))))))))))</f>
        <v/>
      </c>
      <c r="R71" s="64" t="str">
        <f t="shared" si="39"/>
        <v/>
      </c>
    </row>
    <row r="72" ht="15.75" hidden="1" customHeight="1">
      <c r="C72" s="65" t="s">
        <v>63</v>
      </c>
      <c r="F72" s="61" t="str">
        <f t="shared" si="34"/>
        <v/>
      </c>
      <c r="G72" s="62"/>
      <c r="H72" s="61" t="str">
        <f t="shared" si="42"/>
        <v/>
      </c>
      <c r="I72" s="62"/>
      <c r="J72" s="61" t="str">
        <f t="shared" si="43"/>
        <v/>
      </c>
      <c r="K72" s="61" t="str">
        <f t="shared" ref="K72:K74" si="45">IF(F72="A","D",IF(F72="A#","D#",IF(F72="B","E",IF(F72="C","F",IF(F72="C#","F#",IF(F72="D","G",IF(F72="D#","G#",IF(F72="E","A",IF(F72="F#","B",IF(F72="G","C",IF(F72="G#","C#","")))))))))))</f>
        <v/>
      </c>
      <c r="L72" s="62"/>
      <c r="M72" s="61" t="str">
        <f t="shared" si="37"/>
        <v/>
      </c>
      <c r="N72" s="62"/>
      <c r="O72" s="61" t="str">
        <f t="shared" si="44"/>
        <v/>
      </c>
      <c r="P72" s="61" t="str">
        <f t="shared" ref="P72:P74" si="46">IF(F72="A","G",IF(F72="A#","G#",IF(F72="B","A",IF(F72="C","A#",IF(F72="C#","B",IF(F72="D","C",IF(F72="D#","C#",IF(F72="E","D",IF(F72="F","D#",IF(F72="F#","E",IF(F72="G","F",IF(F72="G#","F#",""))))))))))))</f>
        <v/>
      </c>
      <c r="Q72" s="62"/>
      <c r="R72" s="64" t="str">
        <f t="shared" si="39"/>
        <v/>
      </c>
    </row>
    <row r="73" ht="15.75" hidden="1" customHeight="1">
      <c r="C73" s="65" t="s">
        <v>64</v>
      </c>
      <c r="F73" s="61" t="str">
        <f t="shared" si="34"/>
        <v/>
      </c>
      <c r="G73" s="62"/>
      <c r="H73" s="61" t="str">
        <f t="shared" si="42"/>
        <v/>
      </c>
      <c r="I73" s="61" t="str">
        <f t="shared" ref="I73:I74" si="47">IF(F19="A","C",IF(F19="A#","C#",IF(F19="B","D",IF(F19="C","D#",IF(F19="C#","E",IF(F73="D","F",IF(F73="D#","F#",IF(F73="E","G",IF(F73="F","G#",IF(F73="F#","A",IF(F73="G","A#",IF(F73="G#","B",""))))))))))))</f>
        <v/>
      </c>
      <c r="J73" s="62"/>
      <c r="K73" s="61" t="str">
        <f t="shared" si="45"/>
        <v/>
      </c>
      <c r="L73" s="62"/>
      <c r="M73" s="61" t="str">
        <f t="shared" si="37"/>
        <v/>
      </c>
      <c r="N73" s="63"/>
      <c r="O73" s="62"/>
      <c r="P73" s="61" t="str">
        <f t="shared" si="46"/>
        <v/>
      </c>
      <c r="Q73" s="62"/>
      <c r="R73" s="64" t="str">
        <f t="shared" si="39"/>
        <v/>
      </c>
    </row>
    <row r="74" ht="15.75" hidden="1" customHeight="1">
      <c r="C74" s="72" t="s">
        <v>65</v>
      </c>
      <c r="D74" s="73"/>
      <c r="E74" s="73"/>
      <c r="F74" s="74" t="str">
        <f t="shared" si="34"/>
        <v/>
      </c>
      <c r="G74" s="74" t="str">
        <f>IF(F74="A","A#",IF(F74="A#","B",IF(F74="B","C",IF(F74="C","C#",IF(F74="C#","D",IF(F74="D","D#",IF(F74="D#","E",IF(F74="E","F",IF(F74="F","F#",IF(F74="F#","G",IF(F74="G","G#",IF(F74="G#","A",""))))))))))))</f>
        <v/>
      </c>
      <c r="H74" s="75"/>
      <c r="I74" s="74" t="str">
        <f t="shared" si="47"/>
        <v/>
      </c>
      <c r="J74" s="75"/>
      <c r="K74" s="74" t="str">
        <f t="shared" si="45"/>
        <v/>
      </c>
      <c r="L74" s="74" t="str">
        <f>IF(F74="A","D#",IF(F74="A#","E",IF(F74="B","F",IF(F74="C","F#",IF(F74="C#","G",IF(F74="D","G#",IF(F74="D#","A",IF(F74="E","A#",IF(F74="F","B",IF(F74="F#","C",IF(F74="G","C#",IF(F74="G#","D",""))))))))))))</f>
        <v/>
      </c>
      <c r="M74" s="75"/>
      <c r="N74" s="74" t="str">
        <f>IF(F74="A","F",IF(F74="A#","F#",IF(F74="B","G",IF(F74="C","G#",IF(F74="C#","A",IF(F74="D","A#",IF(F74="D#","B",IF(F74="E","C",IF(F74="F","C#",IF(F74="F#","D",IF(F74="G","D#",IF(F74="G#","E",""))))))))))))</f>
        <v/>
      </c>
      <c r="O74" s="75"/>
      <c r="P74" s="74" t="str">
        <f t="shared" si="46"/>
        <v/>
      </c>
      <c r="Q74" s="75"/>
      <c r="R74" s="76" t="str">
        <f t="shared" si="39"/>
        <v/>
      </c>
    </row>
    <row r="75" ht="15.75" hidden="1" customHeight="1">
      <c r="C75" s="77" t="s">
        <v>79</v>
      </c>
      <c r="F75" s="1" t="str">
        <f t="shared" ref="F75:F76" si="48">IF(#REF!="Ab","G#",IF(#REF!="A","A",IF(#REF!="A#","A#",IF(#REF!="Bb","A#",IF(#REF!="B","B",IF(#REF!="B#","C",IF(#REF!="Cb","B",IF(#REF!="C","C",IF(#REF!="C#","C#",IF(#REF!="Db","C#",IF(#REF!="D","D",IF(#REF!="D#","D#",IF(#REF!="Eb","D#",IF(#REF!="E","E",IF(#REF!="E#","F",IF(#REF!="Fb","E",IF(#REF!="F","F",IF(#REF!="F#","F#",IF(#REF!="Gb","F#",IF(#REF!="G","G",IF(#REF!="G#","G#","")))))))))))))))))))))</f>
        <v>#REF!</v>
      </c>
      <c r="H75" s="4" t="str">
        <f>IF(F75="Ab","Bb",IF(F75="A","B",IF(F75="A#","C",IF(F75="Bb","C",IF(F75="B","C#",IF(F75="B#","C##",IF(F75="Cb","Db",IF(F75="C","D",IF(F75="C#","D#",IF(F75="Db","Eb",IF(F75="D","E",IF(F75="D#","F",IF(F75="Eb","F",IF(F75="E","F#",IF(F75="E#","F##",IF(F75="Fb","Gb",IF(F75="F","G",IF(F75="F#","G#",IF(F75="Gb","Ab",IF(F75="G","A",IF(F75="G#","A#","")))))))))))))))))))))</f>
        <v>#REF!</v>
      </c>
      <c r="J75" s="4" t="str">
        <f>IF(F75="A","C#",IF(F75="A#","D",IF(F75="B","D#",IF(F75="C","E",IF(F75="C#","F",IF(F75="D","F#",IF(F75="D#","G",IF(F75="E","G#",IF(F75="F","A",IF(F75="F#","A#",IF(F75="G","B",IF(F75="G#","C",""))))))))))))</f>
        <v>#REF!</v>
      </c>
      <c r="M75" s="1" t="str">
        <f t="shared" ref="M75:M76" si="49">IF(F75="A","E",IF(F75="A#","E#",IF(F75="B","F#",IF(F75="C","G",IF(F75="C#","G#",IF(F75="D","A",IF(F75="D#","A#",IF(F75="E","B",IF(F75="F","C",IF(F75="F#","C#",IF(F75="G","D",IF(F75="G#","D#",""))))))))))))</f>
        <v>#REF!</v>
      </c>
      <c r="O75" s="1" t="str">
        <f>IF(F75="A","F#",IF(F75="A#","G",IF(F75="B","G#",IF(F75="C","A",IF(F75="C#","A#",IF(F75="D","B",IF(F75="D#","C",IF(F75="E","C#",IF(F75="F","D",IF(F75="F#","D#",IF(F75="G","E",IF(F75="G#","F",""))))))))))))</f>
        <v>#REF!</v>
      </c>
      <c r="R75" s="1" t="str">
        <f t="shared" si="39"/>
        <v>#REF!</v>
      </c>
    </row>
    <row r="76" ht="15.75" hidden="1" customHeight="1">
      <c r="C76" s="78" t="s">
        <v>80</v>
      </c>
      <c r="D76" s="79"/>
      <c r="F76" s="1" t="str">
        <f t="shared" si="48"/>
        <v>#REF!</v>
      </c>
      <c r="I76" s="1" t="str">
        <f>IF(F76="A","C",IF(F76="A#","C#",IF(F76="B","D",IF(F76="C","D#",IF(F76="C#","E",IF(F76="D","F",IF(F76="D#","F#",IF(F76="E","G",IF(F76="F","G#",IF(F76="F#","A",IF(F76="G","A#",IF(F76="G#","B",""))))))))))))</f>
        <v>#REF!</v>
      </c>
      <c r="K76" s="1" t="str">
        <f>IF(F76="A","D",IF(F76="A#","D#",IF(F76="B","E",IF(F76="C","F",IF(F76="C#","F#",IF(F76="D","G",IF(F76="D#","G#",IF(F76="E","A",IF(F76="F#","B",IF(F76="G","C",IF(F76="G#","C#","")))))))))))</f>
        <v>#REF!</v>
      </c>
      <c r="M76" s="4" t="str">
        <f t="shared" si="49"/>
        <v>#REF!</v>
      </c>
      <c r="P76" s="4" t="str">
        <f>IF(F76="A","G",IF(F76="A#","G#",IF(F76="B","A",IF(F76="C","A#",IF(F76="C#","B",IF(F76="D","C",IF(F76="D#","C#",IF(F76="E","D",IF(F76="F","D#",IF(F76="F#","E",IF(F76="G","F",IF(F76="G#","F#",""))))))))))))</f>
        <v>#REF!</v>
      </c>
      <c r="R76" s="4" t="str">
        <f t="shared" si="39"/>
        <v>#REF!</v>
      </c>
    </row>
    <row r="77" ht="15.75" hidden="1" customHeight="1"/>
    <row r="78" ht="15.75" hidden="1" customHeight="1"/>
    <row r="79" ht="15.75" hidden="1" customHeight="1"/>
    <row r="80" ht="15.75" hidden="1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2">
    <mergeCell ref="C4:E4"/>
    <mergeCell ref="S4:U4"/>
    <mergeCell ref="C5:E5"/>
    <mergeCell ref="C6:E6"/>
    <mergeCell ref="C7:E7"/>
    <mergeCell ref="C8:E8"/>
    <mergeCell ref="C9:E9"/>
    <mergeCell ref="M25:O25"/>
    <mergeCell ref="P25:R25"/>
    <mergeCell ref="C17:E17"/>
    <mergeCell ref="C18:E18"/>
    <mergeCell ref="C19:E19"/>
    <mergeCell ref="C20:E20"/>
    <mergeCell ref="M23:O24"/>
    <mergeCell ref="P24:R24"/>
    <mergeCell ref="C25:E25"/>
    <mergeCell ref="C10:E10"/>
    <mergeCell ref="C11:E11"/>
    <mergeCell ref="C12:E12"/>
    <mergeCell ref="C13:E13"/>
    <mergeCell ref="C14:E14"/>
    <mergeCell ref="C15:E15"/>
    <mergeCell ref="C16:E16"/>
    <mergeCell ref="C58:E58"/>
    <mergeCell ref="C59:E59"/>
    <mergeCell ref="C60:E60"/>
    <mergeCell ref="C61:E61"/>
    <mergeCell ref="C62:E62"/>
    <mergeCell ref="C63:E63"/>
    <mergeCell ref="C64:E64"/>
    <mergeCell ref="C72:E72"/>
    <mergeCell ref="C73:E73"/>
    <mergeCell ref="C74:E74"/>
    <mergeCell ref="C75:D75"/>
    <mergeCell ref="C76:D76"/>
    <mergeCell ref="C65:E65"/>
    <mergeCell ref="C66:E66"/>
    <mergeCell ref="C67:E67"/>
    <mergeCell ref="C68:E68"/>
    <mergeCell ref="C69:E69"/>
    <mergeCell ref="C70:E70"/>
    <mergeCell ref="C71:E71"/>
  </mergeCells>
  <conditionalFormatting sqref="C5:E5 C59:E59">
    <cfRule type="expression" dxfId="0" priority="1">
      <formula>$R$5=$F$5</formula>
    </cfRule>
  </conditionalFormatting>
  <conditionalFormatting sqref="C6:E6 C60:E60">
    <cfRule type="expression" dxfId="1" priority="2">
      <formula>$F$6=$R$6</formula>
    </cfRule>
  </conditionalFormatting>
  <conditionalFormatting sqref="C7:E7 C61:E61">
    <cfRule type="expression" dxfId="2" priority="3">
      <formula>$F$7=$R$7</formula>
    </cfRule>
  </conditionalFormatting>
  <conditionalFormatting sqref="C8:E8 C62:E62">
    <cfRule type="expression" dxfId="3" priority="4">
      <formula>$F$8=$R$8</formula>
    </cfRule>
  </conditionalFormatting>
  <conditionalFormatting sqref="C9">
    <cfRule type="expression" dxfId="4" priority="5">
      <formula>$F$9=$R$9</formula>
    </cfRule>
  </conditionalFormatting>
  <conditionalFormatting sqref="C10">
    <cfRule type="expression" dxfId="5" priority="6">
      <formula>$F$10=$R$10</formula>
    </cfRule>
  </conditionalFormatting>
  <conditionalFormatting sqref="C11:E11 C65:E65">
    <cfRule type="expression" dxfId="0" priority="7">
      <formula>$F$11=$R$11</formula>
    </cfRule>
  </conditionalFormatting>
  <conditionalFormatting sqref="C12:E12 C66:E66">
    <cfRule type="expression" dxfId="6" priority="8">
      <formula>$F$12=$R$12</formula>
    </cfRule>
  </conditionalFormatting>
  <conditionalFormatting sqref="C14:E14 C68:E68">
    <cfRule type="expression" dxfId="7" priority="9">
      <formula>$F$14=$R$14</formula>
    </cfRule>
  </conditionalFormatting>
  <conditionalFormatting sqref="C15:E15 C69:E69">
    <cfRule type="expression" dxfId="8" priority="10">
      <formula>$F$15=$R$15</formula>
    </cfRule>
  </conditionalFormatting>
  <conditionalFormatting sqref="C16:E16 C70:E70">
    <cfRule type="expression" dxfId="6" priority="11">
      <formula>$F$16=$R$16</formula>
    </cfRule>
  </conditionalFormatting>
  <conditionalFormatting sqref="C17:E17 C71:E71">
    <cfRule type="expression" dxfId="3" priority="12">
      <formula>$F$17=$R$17</formula>
    </cfRule>
  </conditionalFormatting>
  <conditionalFormatting sqref="F17 H17 J17 L17:M17 O17 Q17:R17">
    <cfRule type="cellIs" dxfId="9" priority="13" operator="equal">
      <formula>$Q$3</formula>
    </cfRule>
  </conditionalFormatting>
  <conditionalFormatting sqref="F17 H17 J17 L17:M17 O17 Q17:R17">
    <cfRule type="cellIs" dxfId="9" priority="14" operator="equal">
      <formula>$F$3</formula>
    </cfRule>
  </conditionalFormatting>
  <conditionalFormatting sqref="C18:E18 C72:E72">
    <cfRule type="expression" dxfId="1" priority="15">
      <formula>$F$18=$R$18</formula>
    </cfRule>
  </conditionalFormatting>
  <conditionalFormatting sqref="F18 H18 J18:K18 M18 O18:P18 R18">
    <cfRule type="cellIs" dxfId="10" priority="16" operator="equal">
      <formula>$Q$3</formula>
    </cfRule>
  </conditionalFormatting>
  <conditionalFormatting sqref="F18 H18 J18:K18 M18 O18:P18 R18">
    <cfRule type="cellIs" dxfId="10" priority="17" operator="equal">
      <formula>$F$3</formula>
    </cfRule>
  </conditionalFormatting>
  <conditionalFormatting sqref="C19:E19 C73:E73">
    <cfRule type="expression" dxfId="4" priority="18">
      <formula>$F$19=$R$19</formula>
    </cfRule>
  </conditionalFormatting>
  <conditionalFormatting sqref="C20:E20 C74:E74">
    <cfRule type="expression" dxfId="0" priority="19">
      <formula>$F$20=$R$20</formula>
    </cfRule>
  </conditionalFormatting>
  <conditionalFormatting sqref="M23:O24">
    <cfRule type="expression" dxfId="11" priority="20">
      <formula>$F$25="-"</formula>
    </cfRule>
  </conditionalFormatting>
  <conditionalFormatting sqref="M23:O24">
    <cfRule type="containsText" dxfId="12" priority="21" operator="containsText" text="&quot;RELATIVO&quot;">
      <formula>NOT(ISERROR(SEARCH(("""RELATIVO"""),(M23))))</formula>
    </cfRule>
  </conditionalFormatting>
  <conditionalFormatting sqref="C63:E63">
    <cfRule type="expression" dxfId="13" priority="22">
      <formula>$F$9=$R$9</formula>
    </cfRule>
  </conditionalFormatting>
  <conditionalFormatting sqref="F5 H5 J5:K5 M5 O5 Q5">
    <cfRule type="cellIs" dxfId="14" priority="23" operator="equal">
      <formula>$R$3</formula>
    </cfRule>
  </conditionalFormatting>
  <conditionalFormatting sqref="F5 H5 J5:K5 M5 O5 Q5">
    <cfRule type="cellIs" dxfId="14" priority="24" operator="equal">
      <formula>$S$3</formula>
    </cfRule>
  </conditionalFormatting>
  <conditionalFormatting sqref="F5 H5 J5:K5 M5 O5 Q5">
    <cfRule type="cellIs" dxfId="14" priority="25" operator="equal">
      <formula>$T$3</formula>
    </cfRule>
  </conditionalFormatting>
  <conditionalFormatting sqref="F5 H5 J5:K5 M5 O5 Q5 F20:G20 I20 K20:L20 N20 P20 R20">
    <cfRule type="cellIs" dxfId="15" priority="26" operator="equal">
      <formula>$U$3</formula>
    </cfRule>
  </conditionalFormatting>
  <conditionalFormatting sqref="F5 H5 J5:K5 M5 O5 Q5 F20:G20 I20 K20:L20 N20 P20 R20">
    <cfRule type="cellIs" dxfId="15" priority="27" operator="equal">
      <formula>$V$3</formula>
    </cfRule>
  </conditionalFormatting>
  <conditionalFormatting sqref="F5 H5 J5:K5 M5 O5 Q5 F20:G20 I20 K20:L20 N20 P20 R20">
    <cfRule type="cellIs" dxfId="15" priority="28" operator="equal">
      <formula>$W$3</formula>
    </cfRule>
  </conditionalFormatting>
  <conditionalFormatting sqref="F5 H5 J5:K5 M5 O5 Q5 F20:G20 I20 K20:L20 N20 P20 R20">
    <cfRule type="cellIs" dxfId="15" priority="29" operator="equal">
      <formula>$X$3</formula>
    </cfRule>
  </conditionalFormatting>
  <conditionalFormatting sqref="F5 H5 J5:K5 M5 O5 Q5 F20:G20 I20 K20:L20 N20 P20 R20">
    <cfRule type="cellIs" dxfId="15" priority="30" operator="equal">
      <formula>$Y$3</formula>
    </cfRule>
  </conditionalFormatting>
  <conditionalFormatting sqref="F5 H5 J5:K5 M5 O5 Q5 F20:G20 I20 K20:L20 N20 P20 R20">
    <cfRule type="cellIs" dxfId="15" priority="31" operator="equal">
      <formula>$Z$3</formula>
    </cfRule>
  </conditionalFormatting>
  <conditionalFormatting sqref="F7 H7:I7 K7 M7:N7 Q7:R7">
    <cfRule type="cellIs" dxfId="16" priority="32" operator="equal">
      <formula>$Z$3</formula>
    </cfRule>
  </conditionalFormatting>
  <conditionalFormatting sqref="F7 H7:I7 K7 M7:N7 Q7:R7">
    <cfRule type="cellIs" dxfId="16" priority="33" operator="equal">
      <formula>$F$3</formula>
    </cfRule>
  </conditionalFormatting>
  <conditionalFormatting sqref="F7 H7:I7 K7 M7:N7 Q7:R7 F19 H19:I19 K19 M19:N19 P19 R19">
    <cfRule type="cellIs" dxfId="16" priority="34" operator="equal">
      <formula>$R$3</formula>
    </cfRule>
  </conditionalFormatting>
  <conditionalFormatting sqref="F7 H7:I7 K7 M7:N7 Q7:R7 F19 H19:I19 K19 M19:N19 P19 R19">
    <cfRule type="cellIs" dxfId="16" priority="35" operator="equal">
      <formula>$S$3</formula>
    </cfRule>
  </conditionalFormatting>
  <conditionalFormatting sqref="F7 H7:I7 K7 M7:N7 Q7:R7 F19 H19:I19 K19 M19:N19 P19 R19">
    <cfRule type="cellIs" dxfId="16" priority="36" operator="equal">
      <formula>$T$3</formula>
    </cfRule>
  </conditionalFormatting>
  <conditionalFormatting sqref="F7 H7:I7 K7 M7:N7 Q7:R7 F19 H19:I19 K19 M19:N19 P19 R19">
    <cfRule type="cellIs" dxfId="16" priority="37" operator="equal">
      <formula>$U$3</formula>
    </cfRule>
  </conditionalFormatting>
  <conditionalFormatting sqref="F7 H7:I7 K7 M7:N7 Q7:R7 F19 H19:I19 K19 M19:N19 P19 R19">
    <cfRule type="cellIs" dxfId="16" priority="38" operator="equal">
      <formula>$V$3</formula>
    </cfRule>
  </conditionalFormatting>
  <conditionalFormatting sqref="F7 H7:I7 K7 M7:N7 Q7:R7 F19 H19:I19 K19 M19:N19 P19 R19">
    <cfRule type="cellIs" dxfId="16" priority="39" operator="equal">
      <formula>$W$3</formula>
    </cfRule>
  </conditionalFormatting>
  <conditionalFormatting sqref="F7 H7:I7 K7 M7:N7 Q7:R7 F19 H19:I19 K19 M19:N19 P19 R19">
    <cfRule type="cellIs" dxfId="16" priority="40" operator="equal">
      <formula>$X$3</formula>
    </cfRule>
  </conditionalFormatting>
  <conditionalFormatting sqref="F7 H7:I7 K7 M7:N7 Q7:R7 F19 H19:I19 K19 M19:N19 P19 R19">
    <cfRule type="cellIs" dxfId="16" priority="41" operator="equal">
      <formula>$Y$3</formula>
    </cfRule>
  </conditionalFormatting>
  <conditionalFormatting sqref="F5 H5 J5:K5 M5 O5 Q5:R5 F20:G20 I20 K20:L20 N20 P20 R20">
    <cfRule type="cellIs" dxfId="15" priority="42" operator="equal">
      <formula>$AA$3</formula>
    </cfRule>
  </conditionalFormatting>
  <conditionalFormatting sqref="F5 H5 J5:K5 M5 O5 Q5:R5 F20:G20 I20 K20:L20 N20 P20 R20">
    <cfRule type="cellIs" dxfId="15" priority="43" operator="equal">
      <formula>$AB$3</formula>
    </cfRule>
  </conditionalFormatting>
  <conditionalFormatting sqref="F5 H5 J5:K5 M5 O5 Q5:R5 F20:G20 I20 K20:L20 N20 P20 R20">
    <cfRule type="cellIs" dxfId="15" priority="44" operator="equal">
      <formula>$AC$3</formula>
    </cfRule>
  </conditionalFormatting>
  <conditionalFormatting sqref="F5 H5 J5:K5 M5 O5 Q5:R5 F20:G20 I20 K20:L20 N20 P20 R20">
    <cfRule type="cellIs" dxfId="15" priority="45" operator="equal">
      <formula>$AD$3</formula>
    </cfRule>
  </conditionalFormatting>
  <conditionalFormatting sqref="F5 H5 J5:K5 M5 O5 Q5:R5 F20:G20 I20 K20:L20 N20 P20 R20">
    <cfRule type="cellIs" dxfId="15" priority="46" operator="equal">
      <formula>$AE$3</formula>
    </cfRule>
  </conditionalFormatting>
  <conditionalFormatting sqref="F5 H5 J5:K5 M5 O5 Q5:R5 F20:G20 I20 K20:L20 N20 P20 R20">
    <cfRule type="cellIs" dxfId="15" priority="47" operator="equal">
      <formula>$AF$3</formula>
    </cfRule>
  </conditionalFormatting>
  <conditionalFormatting sqref="F5 H5 J5:K5 M5 O5 Q5:R5 F20:G20 I20 K20:L20 N20 P20 R20">
    <cfRule type="cellIs" dxfId="15" priority="48" operator="equal">
      <formula>$AG$3</formula>
    </cfRule>
  </conditionalFormatting>
  <conditionalFormatting sqref="F5 H5 J5:K5 M5 O5 Q5:R5 F20:G20 I20 K20:L20 N20 P20 R20">
    <cfRule type="cellIs" dxfId="15" priority="49" operator="equal">
      <formula>$AH$3</formula>
    </cfRule>
  </conditionalFormatting>
  <conditionalFormatting sqref="F5 H5 J5:K5 M5 O5 Q5:R5 F20:G20 I20 K20:L20 N20 P20 R20">
    <cfRule type="cellIs" dxfId="15" priority="50" operator="equal">
      <formula>$AI$3</formula>
    </cfRule>
  </conditionalFormatting>
  <conditionalFormatting sqref="F5 H5 J5:K5 M5 O5 Q5:R5 F20:G20 I20 K20:L20 N20 P20 R20">
    <cfRule type="cellIs" dxfId="15" priority="51" operator="equal">
      <formula>$AJ$3</formula>
    </cfRule>
  </conditionalFormatting>
  <conditionalFormatting sqref="F5 H5 J5:K5 M5 O5 Q5:R5 F11 H11:J11 M11 O11 R11 F20:G20 I20 K20:L20 N20 P20 R20">
    <cfRule type="cellIs" dxfId="15" priority="52" operator="equal">
      <formula>$AK$3</formula>
    </cfRule>
  </conditionalFormatting>
  <conditionalFormatting sqref="F5 H5 J5:K5 M5 O5 Q5:R5 F11 H11:J11 M11 O11 R11 F20:G20 I20 K20:L20 N20 P20 R20">
    <cfRule type="cellIs" dxfId="15" priority="53" operator="equal">
      <formula>$AL$3</formula>
    </cfRule>
  </conditionalFormatting>
  <conditionalFormatting sqref="F5 H5 J5:K5 M5 O5 Q5:R5 F11 H11:J11 M11 O11 R11 F20:G20 I20 K20:L20 N20 P20 R20">
    <cfRule type="cellIs" dxfId="15" priority="54" operator="equal">
      <formula>$AM$3</formula>
    </cfRule>
  </conditionalFormatting>
  <conditionalFormatting sqref="F5 H5 J5:K5 M5 O5 Q5:R5 F11 H11:J11 M11 O11 R11 F20:G20 I20 K20:L20 N20 P20 R20">
    <cfRule type="cellIs" dxfId="15" priority="55" operator="equal">
      <formula>$AN$3</formula>
    </cfRule>
  </conditionalFormatting>
  <conditionalFormatting sqref="R5">
    <cfRule type="cellIs" dxfId="15" priority="56" operator="equal">
      <formula>$F$5</formula>
    </cfRule>
  </conditionalFormatting>
  <conditionalFormatting sqref="F6 H6:I6 K6 M6:N6 P6 R6 F18 H18 J18:K18 M18 O18:P18 R18">
    <cfRule type="cellIs" dxfId="10" priority="57" operator="equal">
      <formula>$T$3</formula>
    </cfRule>
  </conditionalFormatting>
  <conditionalFormatting sqref="F6 H6:I6 K6 M6:N6 P6 R6 F18 H18 J18:K18 M18 O18:P18 R18">
    <cfRule type="cellIs" dxfId="10" priority="58" operator="equal">
      <formula>$U$3</formula>
    </cfRule>
  </conditionalFormatting>
  <conditionalFormatting sqref="F6 H6:I6 K6 M6:N6 P6 R6 F18 H18 J18:K18 M18 O18:P18 R18">
    <cfRule type="cellIs" dxfId="10" priority="59" operator="equal">
      <formula>$V$3</formula>
    </cfRule>
  </conditionalFormatting>
  <conditionalFormatting sqref="F6 H6:I6 K6 M6:N6 P6 R6 F18 H18 J18:K18 M18 O18:P18 R18">
    <cfRule type="cellIs" dxfId="10" priority="60" operator="equal">
      <formula>$W$3</formula>
    </cfRule>
  </conditionalFormatting>
  <conditionalFormatting sqref="F6 H6:I6 K6 M6:N6 P6 R6 F18 H18 J18:K18 M18 O18:P18 R18">
    <cfRule type="cellIs" dxfId="10" priority="61" operator="equal">
      <formula>$X$3</formula>
    </cfRule>
  </conditionalFormatting>
  <conditionalFormatting sqref="F6 H6:I6 K6 M6:N6 P6 R6 F18 H18 J18:K18 M18 O18:P18 R18">
    <cfRule type="cellIs" dxfId="10" priority="62" operator="equal">
      <formula>$Y$3</formula>
    </cfRule>
  </conditionalFormatting>
  <conditionalFormatting sqref="F6 H6:I6 K6 M6:N6 P6 R6 F18 H18 J18:K18 M18 O18:P18 R18">
    <cfRule type="cellIs" dxfId="10" priority="63" operator="equal">
      <formula>$Z$3</formula>
    </cfRule>
  </conditionalFormatting>
  <conditionalFormatting sqref="F6 H6:I6 K6 M6:N6 P6 R6 F18 H18 J18:K18 M18 O18:P18 R18">
    <cfRule type="cellIs" dxfId="10" priority="64" operator="equal">
      <formula>$AA$3</formula>
    </cfRule>
  </conditionalFormatting>
  <conditionalFormatting sqref="F6 H6:I6 K6 M6:N6 P6 R6 F18 H18 J18:K18 M18 O18:P18 R18">
    <cfRule type="cellIs" dxfId="10" priority="65" operator="equal">
      <formula>$AB$3</formula>
    </cfRule>
  </conditionalFormatting>
  <conditionalFormatting sqref="F6 H6:I6 K6 M6:N6 P6 R6 F18 H18 J18:K18 M18 O18:P18 R18">
    <cfRule type="cellIs" dxfId="10" priority="66" operator="equal">
      <formula>$AC$3</formula>
    </cfRule>
  </conditionalFormatting>
  <conditionalFormatting sqref="F6 H6:I6 K6 M6:N6 P6 R6 F18 H18 J18:K18 M18 O18:P18 R18">
    <cfRule type="cellIs" dxfId="10" priority="67" operator="equal">
      <formula>$AD$3</formula>
    </cfRule>
  </conditionalFormatting>
  <conditionalFormatting sqref="F6 H6:I6 K6 M6:N6 P6 R6 F18 H18 J18:K18 M18 O18:P18 R18">
    <cfRule type="cellIs" dxfId="10" priority="68" operator="equal">
      <formula>$AE$3</formula>
    </cfRule>
  </conditionalFormatting>
  <conditionalFormatting sqref="F6 H6:I6 K6 M6:N6 P6 R6 F18 H18 J18:K18 M18 O18:P18 R18">
    <cfRule type="cellIs" dxfId="10" priority="69" operator="equal">
      <formula>$AF$3</formula>
    </cfRule>
  </conditionalFormatting>
  <conditionalFormatting sqref="F6 H6:I6 K6 M6:N6 P6 R6 F18 H18 J18:K18 M18 O18:P18 R18">
    <cfRule type="cellIs" dxfId="10" priority="70" operator="equal">
      <formula>$AG$3</formula>
    </cfRule>
  </conditionalFormatting>
  <conditionalFormatting sqref="F6 H6:I6 K6 M6:N6 P6 R6 F18 H18 J18:K18 M18 O18:P18 R18">
    <cfRule type="cellIs" dxfId="10" priority="71" operator="equal">
      <formula>$AH$3</formula>
    </cfRule>
  </conditionalFormatting>
  <conditionalFormatting sqref="F6 H6:I6 K6 M6:N6 P6 R6 F18 H18 J18:K18 M18 O18:P18 R18">
    <cfRule type="cellIs" dxfId="10" priority="72" operator="equal">
      <formula>$AI$3</formula>
    </cfRule>
  </conditionalFormatting>
  <conditionalFormatting sqref="F6 H6:I6 K6 M6:N6 P6 R6 F18 H18 J18:K18 M18 O18:P18 R18">
    <cfRule type="cellIs" dxfId="10" priority="73" operator="equal">
      <formula>$AJ$3</formula>
    </cfRule>
  </conditionalFormatting>
  <conditionalFormatting sqref="F6 H6:I6 K6 M6:N6 P6 R6 F18 H18 J18:K18 M18 O18:P18 R18">
    <cfRule type="cellIs" dxfId="10" priority="74" operator="equal">
      <formula>$AK$3</formula>
    </cfRule>
  </conditionalFormatting>
  <conditionalFormatting sqref="F6 H6:I6 K6 M6:N6 P6 R6 F18 H18 J18:K18 M18 O18:P18 R18">
    <cfRule type="cellIs" dxfId="10" priority="75" operator="equal">
      <formula>$AL$3</formula>
    </cfRule>
  </conditionalFormatting>
  <conditionalFormatting sqref="F6 H6:I6 K6 M6:N6 P6 R6 F18 H18 J18:K18 M18 O18:P18 R18">
    <cfRule type="cellIs" dxfId="10" priority="76" operator="equal">
      <formula>$AM$3</formula>
    </cfRule>
  </conditionalFormatting>
  <conditionalFormatting sqref="F6 H6:I6 K6 M6:N6 P6 R6 F18 H18 J18:K18 M18 O18:P18 R18">
    <cfRule type="cellIs" dxfId="10" priority="77" operator="equal">
      <formula>$AN$3</formula>
    </cfRule>
  </conditionalFormatting>
  <conditionalFormatting sqref="F7 H7:I7 K7 M7:N7 Q7:R7 F19 H19:I19 K19 M19:N19 P19 R19">
    <cfRule type="cellIs" dxfId="16" priority="78" operator="equal">
      <formula>$AA$3</formula>
    </cfRule>
  </conditionalFormatting>
  <conditionalFormatting sqref="F7 H7:I7 K7 M7:N7 Q7:R7 F19 H19:I19 K19 M19:N19 P19 R19">
    <cfRule type="cellIs" dxfId="16" priority="79" operator="equal">
      <formula>$AB$3</formula>
    </cfRule>
  </conditionalFormatting>
  <conditionalFormatting sqref="F7 H7:I7 K7 M7:N7 Q7:R7 F19 H19:I19 K19 M19:N19 P19 R19">
    <cfRule type="cellIs" dxfId="16" priority="80" operator="equal">
      <formula>$AC$3</formula>
    </cfRule>
  </conditionalFormatting>
  <conditionalFormatting sqref="F7 H7:I7 K7 M7:N7 Q7:R7 F19 H19:I19 K19 M19:N19 P19 R19">
    <cfRule type="cellIs" dxfId="16" priority="81" operator="equal">
      <formula>$AD$3</formula>
    </cfRule>
  </conditionalFormatting>
  <conditionalFormatting sqref="F7 H7:I7 K7 M7:N7 Q7:R7 F19 H19:I19 K19 M19:N19 P19 R19">
    <cfRule type="cellIs" dxfId="16" priority="82" operator="equal">
      <formula>$AE$3</formula>
    </cfRule>
  </conditionalFormatting>
  <conditionalFormatting sqref="F7 H7:I7 K7 M7:N7 Q7:R7 F19 H19:I19 K19 M19:N19 P19 R19">
    <cfRule type="cellIs" dxfId="16" priority="83" operator="equal">
      <formula>$AF$3</formula>
    </cfRule>
  </conditionalFormatting>
  <conditionalFormatting sqref="F7 H7:I7 K7 M7:N7 Q7:R7 F19 H19:I19 K19 M19:N19 P19 R19">
    <cfRule type="cellIs" dxfId="16" priority="84" operator="equal">
      <formula>$AG$3</formula>
    </cfRule>
  </conditionalFormatting>
  <conditionalFormatting sqref="F7 H7:I7 K7 M7:N7 Q7:R7 F19 H19:I19 K19 M19:N19 P19 R19">
    <cfRule type="cellIs" dxfId="16" priority="85" operator="equal">
      <formula>$AH$3</formula>
    </cfRule>
  </conditionalFormatting>
  <conditionalFormatting sqref="F7 H7:I7 K7 M7:N7 Q7:R7 F19 H19:I19 K19 M19:N19 P19 R19">
    <cfRule type="cellIs" dxfId="16" priority="86" operator="equal">
      <formula>$AI$3</formula>
    </cfRule>
  </conditionalFormatting>
  <conditionalFormatting sqref="F7 H7:I7 K7 M7:N7 Q7:R7 F19 H19:I19 K19 M19:N19 P19 R19">
    <cfRule type="cellIs" dxfId="16" priority="87" operator="equal">
      <formula>$AJ$3</formula>
    </cfRule>
  </conditionalFormatting>
  <conditionalFormatting sqref="F7 H7:I7 K7 M7:N7 Q7:R7 F19 H19:I19 K19 M19:N19 P19 R19">
    <cfRule type="cellIs" dxfId="16" priority="88" operator="equal">
      <formula>$AK$3</formula>
    </cfRule>
  </conditionalFormatting>
  <conditionalFormatting sqref="F7 H7:I7 K7 M7:N7 Q7:R7 F19 H19:I19 K19 M19:N19 P19 R19">
    <cfRule type="cellIs" dxfId="16" priority="89" operator="equal">
      <formula>$AL$3</formula>
    </cfRule>
  </conditionalFormatting>
  <conditionalFormatting sqref="F7 H7:I7 K7 M7:N7 Q7:R7 F19 H19:I19 K19 M19:N19 P19 R19">
    <cfRule type="cellIs" dxfId="16" priority="90" operator="equal">
      <formula>$AM$3</formula>
    </cfRule>
  </conditionalFormatting>
  <conditionalFormatting sqref="F7 H7:I7 K7 M7:N7 Q7:R7 F19 H19:I19 K19 M19:N19 P19 R19">
    <cfRule type="cellIs" dxfId="16" priority="91" operator="equal">
      <formula>$AN$3</formula>
    </cfRule>
  </conditionalFormatting>
  <conditionalFormatting sqref="F8 H8:I8 K8 M8 O8 Q8:R8 F17 H17 J17 L17:M17 O17 Q17:R17">
    <cfRule type="cellIs" dxfId="9" priority="92" operator="equal">
      <formula>$R$3</formula>
    </cfRule>
  </conditionalFormatting>
  <conditionalFormatting sqref="F8 H8:I8 K8 M8 O8 Q8:R8 F17 H17 J17 L17:M17 O17 Q17:R17">
    <cfRule type="cellIs" dxfId="9" priority="93" operator="equal">
      <formula>$S$3</formula>
    </cfRule>
  </conditionalFormatting>
  <conditionalFormatting sqref="F8 H8:I8 K8 M8 O8 Q8:R8 F17 H17 J17 L17:M17 O17 Q17:R17">
    <cfRule type="cellIs" dxfId="9" priority="94" operator="equal">
      <formula>$T$3</formula>
    </cfRule>
  </conditionalFormatting>
  <conditionalFormatting sqref="F8 H8:I8 K8 M8 O8 Q8:R8 F17 H17 J17 L17:M17 O17 Q17:R17">
    <cfRule type="cellIs" dxfId="9" priority="95" operator="equal">
      <formula>$U$3</formula>
    </cfRule>
  </conditionalFormatting>
  <conditionalFormatting sqref="F8 H8:I8 K8 M8 O8 Q8:R8 F17 H17 J17 L17:M17 O17 Q17:R17">
    <cfRule type="cellIs" dxfId="9" priority="96" operator="equal">
      <formula>$V$3</formula>
    </cfRule>
  </conditionalFormatting>
  <conditionalFormatting sqref="F8 H8:I8 K8 M8 O8 Q8:R8 F17 H17 J17 L17:M17 O17 Q17:R17">
    <cfRule type="cellIs" dxfId="9" priority="97" operator="equal">
      <formula>$W$3</formula>
    </cfRule>
  </conditionalFormatting>
  <conditionalFormatting sqref="F8 H8:I8 K8 M8 O8 Q8:R8 F17 H17 J17 L17:M17 O17 Q17:R17">
    <cfRule type="cellIs" dxfId="9" priority="98" operator="equal">
      <formula>$X$3</formula>
    </cfRule>
  </conditionalFormatting>
  <conditionalFormatting sqref="F8 H8:I8 K8 M8 O8 Q8:R8 F17 H17 J17 L17:M17 O17 Q17:R17">
    <cfRule type="cellIs" dxfId="9" priority="99" operator="equal">
      <formula>$Y$3</formula>
    </cfRule>
  </conditionalFormatting>
  <conditionalFormatting sqref="F8 H8:I8 K8 M8 O8 Q8:R8 F17 H17 J17 L17:M17 O17 Q17:R17">
    <cfRule type="cellIs" dxfId="9" priority="100" operator="equal">
      <formula>$Z$3</formula>
    </cfRule>
  </conditionalFormatting>
  <conditionalFormatting sqref="F8 H8:I8 K8 M8 O8 Q8:R8 F17 H17 J17 L17:M17 O17 Q17:R17">
    <cfRule type="cellIs" dxfId="9" priority="101" operator="equal">
      <formula>$AA$3</formula>
    </cfRule>
  </conditionalFormatting>
  <conditionalFormatting sqref="F8 H8:I8 K8 M8 O8 Q8:R8 F17 H17 J17 L17:M17 O17 Q17:R17">
    <cfRule type="cellIs" dxfId="9" priority="102" operator="equal">
      <formula>$AB$3</formula>
    </cfRule>
  </conditionalFormatting>
  <conditionalFormatting sqref="F8 H8:I8 K8 M8 O8 Q8:R8 F17 H17 J17 L17:M17 O17 Q17:R17">
    <cfRule type="cellIs" dxfId="9" priority="103" operator="equal">
      <formula>$AC$3</formula>
    </cfRule>
  </conditionalFormatting>
  <conditionalFormatting sqref="F8 H8:I8 K8 M8 O8 Q8:R8 F17 H17 J17 L17:M17 O17 Q17:R17">
    <cfRule type="cellIs" dxfId="9" priority="104" operator="equal">
      <formula>$AD$3</formula>
    </cfRule>
  </conditionalFormatting>
  <conditionalFormatting sqref="F8 H8:I8 K8 M8 O8 Q8:R8 F17 H17 J17 L17:M17 O17 Q17:R17">
    <cfRule type="cellIs" dxfId="9" priority="105" operator="equal">
      <formula>$AE$3</formula>
    </cfRule>
  </conditionalFormatting>
  <conditionalFormatting sqref="F8 H8:I8 K8 M8 O8 Q8:R8 F17 H17 J17 L17:M17 O17 Q17:R17">
    <cfRule type="cellIs" dxfId="9" priority="106" operator="equal">
      <formula>$AF$3</formula>
    </cfRule>
  </conditionalFormatting>
  <conditionalFormatting sqref="F8 H8:I8 K8 M8 O8 Q8:R8 F17 H17 J17 L17:M17 O17 Q17:R17">
    <cfRule type="cellIs" dxfId="9" priority="107" operator="equal">
      <formula>$AG$3</formula>
    </cfRule>
  </conditionalFormatting>
  <conditionalFormatting sqref="F8 H8:I8 K8 M8 O8 Q8:R8 F17 H17 J17 L17:M17 O17 Q17:R17">
    <cfRule type="cellIs" dxfId="9" priority="108" operator="equal">
      <formula>$AH$3</formula>
    </cfRule>
  </conditionalFormatting>
  <conditionalFormatting sqref="F8 H8:I8 K8 M8 O8 Q8:R8 F17 H17 J17 L17:M17 O17 Q17:R17">
    <cfRule type="cellIs" dxfId="9" priority="109" operator="equal">
      <formula>$AI$3</formula>
    </cfRule>
  </conditionalFormatting>
  <conditionalFormatting sqref="F8 H8:I8 K8 M8 O8 Q8:R8 F17 H17 J17 L17:M17 O17 Q17:R17">
    <cfRule type="cellIs" dxfId="9" priority="110" operator="equal">
      <formula>$AJ$3</formula>
    </cfRule>
  </conditionalFormatting>
  <conditionalFormatting sqref="F8 H8:I8 K8 M8 O8 Q8:R8 F17 H17 J17 L17:M17 O17 Q17:R17">
    <cfRule type="cellIs" dxfId="9" priority="111" operator="equal">
      <formula>$AK$3</formula>
    </cfRule>
  </conditionalFormatting>
  <conditionalFormatting sqref="F8 H8:I8 K8 M8 O8 Q8:R8 F17 H17 J17 L17:M17 O17 Q17:R17">
    <cfRule type="cellIs" dxfId="9" priority="112" operator="equal">
      <formula>$AL$3</formula>
    </cfRule>
  </conditionalFormatting>
  <conditionalFormatting sqref="F8 H8:I8 K8 M8 O8 Q8:R8 F17 H17 J17 L17:M17 O17 Q17:R17">
    <cfRule type="cellIs" dxfId="9" priority="113" operator="equal">
      <formula>$AM$3</formula>
    </cfRule>
  </conditionalFormatting>
  <conditionalFormatting sqref="F8 H8:I8 K8 M8 O8 Q8:R8 F17 H17 J17 L17:M17 O17 Q17:R17">
    <cfRule type="cellIs" dxfId="9" priority="114" operator="equal">
      <formula>$AN$3</formula>
    </cfRule>
  </conditionalFormatting>
  <conditionalFormatting sqref="F14 H14 J14:K14 M14 O14 Q14:R14">
    <cfRule type="cellIs" dxfId="17" priority="115" operator="equal">
      <formula>$R$3</formula>
    </cfRule>
  </conditionalFormatting>
  <conditionalFormatting sqref="F14 H14 J14:K14 M14 O14 Q14:R14">
    <cfRule type="cellIs" dxfId="17" priority="116" operator="equal">
      <formula>$S$3</formula>
    </cfRule>
  </conditionalFormatting>
  <conditionalFormatting sqref="F14 H14 J14:K14 M14 O14 Q14:R14">
    <cfRule type="cellIs" dxfId="17" priority="117" operator="equal">
      <formula>$T$3</formula>
    </cfRule>
  </conditionalFormatting>
  <conditionalFormatting sqref="F14 H14 J14:K14 M14 O14 Q14:R14">
    <cfRule type="cellIs" dxfId="17" priority="118" operator="equal">
      <formula>$U$3</formula>
    </cfRule>
  </conditionalFormatting>
  <conditionalFormatting sqref="F14 H14 J14:K14 M14 O14 Q14:R14">
    <cfRule type="cellIs" dxfId="17" priority="119" operator="equal">
      <formula>$V$3</formula>
    </cfRule>
  </conditionalFormatting>
  <conditionalFormatting sqref="F14 H14 J14:K14 M14 O14 Q14:R14">
    <cfRule type="cellIs" dxfId="17" priority="120" operator="equal">
      <formula>$W$3</formula>
    </cfRule>
  </conditionalFormatting>
  <conditionalFormatting sqref="F14 H14 J14:K14 M14 O14 Q14:R14">
    <cfRule type="cellIs" dxfId="17" priority="121" operator="equal">
      <formula>$X$3</formula>
    </cfRule>
  </conditionalFormatting>
  <conditionalFormatting sqref="F14 H14 J14:K14 M14 O14 Q14:R14">
    <cfRule type="cellIs" dxfId="17" priority="122" operator="equal">
      <formula>$Y$3</formula>
    </cfRule>
  </conditionalFormatting>
  <conditionalFormatting sqref="F14 H14 J14:K14 M14 O14 Q14:R14">
    <cfRule type="cellIs" dxfId="17" priority="123" operator="equal">
      <formula>$Z$3</formula>
    </cfRule>
  </conditionalFormatting>
  <conditionalFormatting sqref="F14 H14 J14:K14 M14 O14 Q14:R14">
    <cfRule type="cellIs" dxfId="17" priority="124" operator="equal">
      <formula>$AA$3</formula>
    </cfRule>
  </conditionalFormatting>
  <conditionalFormatting sqref="F14 H14 J14:K14 M14 O14 Q14:R14">
    <cfRule type="cellIs" dxfId="17" priority="125" operator="equal">
      <formula>$AB$3</formula>
    </cfRule>
  </conditionalFormatting>
  <conditionalFormatting sqref="F14 H14 J14:K14 M14 O14 Q14:R14">
    <cfRule type="cellIs" dxfId="17" priority="126" operator="equal">
      <formula>$AC$3</formula>
    </cfRule>
  </conditionalFormatting>
  <conditionalFormatting sqref="F14 H14 J14:K14 M14 O14 Q14:R14">
    <cfRule type="cellIs" dxfId="17" priority="127" operator="equal">
      <formula>$AD$3</formula>
    </cfRule>
  </conditionalFormatting>
  <conditionalFormatting sqref="F14 H14 J14:K14 M14 O14 Q14:R14">
    <cfRule type="cellIs" dxfId="17" priority="128" operator="equal">
      <formula>$AE$3</formula>
    </cfRule>
  </conditionalFormatting>
  <conditionalFormatting sqref="F14 H14 J14:K14 M14 O14 Q14:R14">
    <cfRule type="cellIs" dxfId="17" priority="129" operator="equal">
      <formula>$AF$3</formula>
    </cfRule>
  </conditionalFormatting>
  <conditionalFormatting sqref="F14 H14 J14:K14 M14 O14 Q14:R14">
    <cfRule type="cellIs" dxfId="17" priority="130" operator="equal">
      <formula>$AG$3</formula>
    </cfRule>
  </conditionalFormatting>
  <conditionalFormatting sqref="F14 H14 J14:K14 M14 O14 Q14:R14">
    <cfRule type="cellIs" dxfId="17" priority="131" operator="equal">
      <formula>$AH$3</formula>
    </cfRule>
  </conditionalFormatting>
  <conditionalFormatting sqref="F14 H14 J14:K14 M14 O14 Q14:R14">
    <cfRule type="cellIs" dxfId="17" priority="132" operator="equal">
      <formula>$AI$3</formula>
    </cfRule>
  </conditionalFormatting>
  <conditionalFormatting sqref="F14 H14 J14:K14 M14 O14 Q14:R14">
    <cfRule type="cellIs" dxfId="17" priority="133" operator="equal">
      <formula>$AJ$3</formula>
    </cfRule>
  </conditionalFormatting>
  <conditionalFormatting sqref="F14 H14 J14:K14 M14 O14 Q14:R14">
    <cfRule type="cellIs" dxfId="17" priority="134" operator="equal">
      <formula>$AK$3</formula>
    </cfRule>
  </conditionalFormatting>
  <conditionalFormatting sqref="F14 H14 J14:K14 M14 O14 Q14:R14">
    <cfRule type="cellIs" dxfId="17" priority="135" operator="equal">
      <formula>$AL$3</formula>
    </cfRule>
  </conditionalFormatting>
  <conditionalFormatting sqref="F14 H14 J14:K14 M14 O14 Q14:R14">
    <cfRule type="cellIs" dxfId="17" priority="136" operator="equal">
      <formula>$AM$3</formula>
    </cfRule>
  </conditionalFormatting>
  <conditionalFormatting sqref="F14 H14 J14:K14 M14 O14 Q14:R14">
    <cfRule type="cellIs" dxfId="17" priority="137" operator="equal">
      <formula>$AN$3</formula>
    </cfRule>
  </conditionalFormatting>
  <conditionalFormatting sqref="F15 H15:I15 K15 M15 O15:P15 R15">
    <cfRule type="cellIs" dxfId="18" priority="138" operator="equal">
      <formula>$R$3</formula>
    </cfRule>
  </conditionalFormatting>
  <conditionalFormatting sqref="F15 H15:I15 K15 M15 O15:P15 R15">
    <cfRule type="cellIs" dxfId="18" priority="139" operator="equal">
      <formula>$S$3</formula>
    </cfRule>
  </conditionalFormatting>
  <conditionalFormatting sqref="F15 H15:I15 K15 M15 O15:P15 R15">
    <cfRule type="cellIs" dxfId="18" priority="140" operator="equal">
      <formula>$T$3</formula>
    </cfRule>
  </conditionalFormatting>
  <conditionalFormatting sqref="F15 H15:I15 K15 M15 O15:P15 R15">
    <cfRule type="cellIs" dxfId="18" priority="141" operator="equal">
      <formula>$U$3</formula>
    </cfRule>
  </conditionalFormatting>
  <conditionalFormatting sqref="F15 H15:I15 K15 M15 O15:P15 R15">
    <cfRule type="cellIs" dxfId="18" priority="142" operator="equal">
      <formula>$V$3</formula>
    </cfRule>
  </conditionalFormatting>
  <conditionalFormatting sqref="F15 H15:I15 K15 M15 O15:P15 R15">
    <cfRule type="cellIs" dxfId="18" priority="143" operator="equal">
      <formula>$W$3</formula>
    </cfRule>
  </conditionalFormatting>
  <conditionalFormatting sqref="F15 H15:I15 K15 M15 O15:P15 R15">
    <cfRule type="cellIs" dxfId="18" priority="144" operator="equal">
      <formula>$X$3</formula>
    </cfRule>
  </conditionalFormatting>
  <conditionalFormatting sqref="F15 H15:I15 K15 M15 O15:P15 R15">
    <cfRule type="cellIs" dxfId="18" priority="145" operator="equal">
      <formula>$Y$3</formula>
    </cfRule>
  </conditionalFormatting>
  <conditionalFormatting sqref="F15 H15:I15 K15 M15 O15:P15 R15">
    <cfRule type="cellIs" dxfId="18" priority="146" operator="equal">
      <formula>$Z$3</formula>
    </cfRule>
  </conditionalFormatting>
  <conditionalFormatting sqref="F15 H15:I15 K15 M15 O15:P15 R15">
    <cfRule type="cellIs" dxfId="18" priority="147" operator="equal">
      <formula>$AA$3</formula>
    </cfRule>
  </conditionalFormatting>
  <conditionalFormatting sqref="F15 H15:I15 K15 M15 O15:P15 R15">
    <cfRule type="cellIs" dxfId="18" priority="148" operator="equal">
      <formula>$AB$3</formula>
    </cfRule>
  </conditionalFormatting>
  <conditionalFormatting sqref="F15 H15:I15 K15 M15 O15:P15 R15">
    <cfRule type="cellIs" dxfId="18" priority="149" operator="equal">
      <formula>$AC$3</formula>
    </cfRule>
  </conditionalFormatting>
  <conditionalFormatting sqref="F15 H15:I15 K15 M15 O15:P15 R15">
    <cfRule type="cellIs" dxfId="18" priority="150" operator="equal">
      <formula>$AD$3</formula>
    </cfRule>
  </conditionalFormatting>
  <conditionalFormatting sqref="F15 H15:I15 K15 M15 O15:P15 R15">
    <cfRule type="cellIs" dxfId="18" priority="151" operator="equal">
      <formula>$AE$3</formula>
    </cfRule>
  </conditionalFormatting>
  <conditionalFormatting sqref="F15 H15:I15 K15 M15 O15:P15 R15">
    <cfRule type="cellIs" dxfId="18" priority="152" operator="equal">
      <formula>$AF$3</formula>
    </cfRule>
  </conditionalFormatting>
  <conditionalFormatting sqref="F15 H15:I15 K15 M15 O15:P15 R15">
    <cfRule type="cellIs" dxfId="18" priority="153" operator="equal">
      <formula>$AG$3</formula>
    </cfRule>
  </conditionalFormatting>
  <conditionalFormatting sqref="F15 H15:I15 K15 M15 O15:P15 R15">
    <cfRule type="cellIs" dxfId="18" priority="154" operator="equal">
      <formula>$AH$3</formula>
    </cfRule>
  </conditionalFormatting>
  <conditionalFormatting sqref="F15 H15:I15 K15 M15 O15:P15 R15">
    <cfRule type="cellIs" dxfId="18" priority="155" operator="equal">
      <formula>$AI$3</formula>
    </cfRule>
  </conditionalFormatting>
  <conditionalFormatting sqref="F15 H15:I15 K15 M15 O15:P15 R15">
    <cfRule type="cellIs" dxfId="18" priority="156" operator="equal">
      <formula>$AJ$3</formula>
    </cfRule>
  </conditionalFormatting>
  <conditionalFormatting sqref="F15 H15:I15 K15 M15 O15:P15 R15">
    <cfRule type="cellIs" dxfId="18" priority="157" operator="equal">
      <formula>$AK$3</formula>
    </cfRule>
  </conditionalFormatting>
  <conditionalFormatting sqref="F15 H15:I15 K15 M15 O15:P15 R15">
    <cfRule type="cellIs" dxfId="18" priority="158" operator="equal">
      <formula>$AL$3</formula>
    </cfRule>
  </conditionalFormatting>
  <conditionalFormatting sqref="F15 H15:I15 K15 M15 O15:P15 R15">
    <cfRule type="cellIs" dxfId="18" priority="159" operator="equal">
      <formula>$AM$3</formula>
    </cfRule>
  </conditionalFormatting>
  <conditionalFormatting sqref="F15 H15:I15 K15 M15 O15:P15 R15">
    <cfRule type="cellIs" dxfId="18" priority="160" operator="equal">
      <formula>$AN$3</formula>
    </cfRule>
  </conditionalFormatting>
  <conditionalFormatting sqref="F12 I12 K12:M12 P12 R12 F16:G16 I16 K16 M16:N16 P16 R16">
    <cfRule type="cellIs" dxfId="19" priority="161" operator="equal">
      <formula>$R$3</formula>
    </cfRule>
  </conditionalFormatting>
  <conditionalFormatting sqref="F12 I12 K12:M12 P12 R12 F16:G16 I16 K16 M16:N16 P16 R16">
    <cfRule type="cellIs" dxfId="19" priority="162" operator="equal">
      <formula>$S$3</formula>
    </cfRule>
  </conditionalFormatting>
  <conditionalFormatting sqref="F12 I12 K12:M12 P12 R12 F16:G16 I16 K16 M16:N16 P16 R16">
    <cfRule type="cellIs" dxfId="19" priority="163" operator="equal">
      <formula>$T$3</formula>
    </cfRule>
  </conditionalFormatting>
  <conditionalFormatting sqref="F12 I12 K12:M12 P12 R12 F16:G16 I16 K16 M16:N16 P16 R16">
    <cfRule type="cellIs" dxfId="19" priority="164" operator="equal">
      <formula>$U$3</formula>
    </cfRule>
  </conditionalFormatting>
  <conditionalFormatting sqref="F12 I12 K12:M12 P12 R12 F16:G16 I16 K16 M16:N16 P16 R16">
    <cfRule type="cellIs" dxfId="19" priority="165" operator="equal">
      <formula>$V$3</formula>
    </cfRule>
  </conditionalFormatting>
  <conditionalFormatting sqref="F12 I12 K12:M12 P12 R12 F16:G16 I16 K16 M16:N16 P16 R16">
    <cfRule type="cellIs" dxfId="19" priority="166" operator="equal">
      <formula>$W$3</formula>
    </cfRule>
  </conditionalFormatting>
  <conditionalFormatting sqref="F12 I12 K12:M12 P12 R12 F16:G16 I16 K16 M16:N16 P16 R16">
    <cfRule type="cellIs" dxfId="19" priority="167" operator="equal">
      <formula>$X$3</formula>
    </cfRule>
  </conditionalFormatting>
  <conditionalFormatting sqref="F12 I12 K12:M12 P12 R12 F16:G16 I16 K16 M16:N16 P16 R16">
    <cfRule type="cellIs" dxfId="19" priority="168" operator="equal">
      <formula>$Y$3</formula>
    </cfRule>
  </conditionalFormatting>
  <conditionalFormatting sqref="F12 I12 K12:M12 P12 R12 F16:G16 I16 K16 M16:N16 P16 R16">
    <cfRule type="cellIs" dxfId="19" priority="169" operator="equal">
      <formula>$Z$3</formula>
    </cfRule>
  </conditionalFormatting>
  <conditionalFormatting sqref="F12 I12 K12:M12 P12 R12 F16:G16 I16 K16 M16:N16 P16 R16">
    <cfRule type="cellIs" dxfId="19" priority="170" operator="equal">
      <formula>$AA$3</formula>
    </cfRule>
  </conditionalFormatting>
  <conditionalFormatting sqref="F12 I12 K12:M12 P12 R12 F16:G16 I16 K16 M16:N16 P16 R16">
    <cfRule type="cellIs" dxfId="19" priority="171" operator="equal">
      <formula>$AB$3</formula>
    </cfRule>
  </conditionalFormatting>
  <conditionalFormatting sqref="F12 I12 K12:M12 P12 R12 F16:G16 I16 K16 M16:N16 P16 R16">
    <cfRule type="cellIs" dxfId="19" priority="172" operator="equal">
      <formula>$AC$3</formula>
    </cfRule>
  </conditionalFormatting>
  <conditionalFormatting sqref="F12 I12 K12:M12 P12 R12 F16:G16 I16 K16 M16:N16 P16 R16">
    <cfRule type="cellIs" dxfId="19" priority="173" operator="equal">
      <formula>$AD$3</formula>
    </cfRule>
  </conditionalFormatting>
  <conditionalFormatting sqref="F12 I12 K12:M12 P12 R12 F16:G16 I16 K16 M16:N16 P16 R16">
    <cfRule type="cellIs" dxfId="19" priority="174" operator="equal">
      <formula>$AE$3</formula>
    </cfRule>
  </conditionalFormatting>
  <conditionalFormatting sqref="F12 I12 K12:M12 P12 R12 F16:G16 I16 K16 M16:N16 P16 R16">
    <cfRule type="cellIs" dxfId="19" priority="175" operator="equal">
      <formula>$AF$3</formula>
    </cfRule>
  </conditionalFormatting>
  <conditionalFormatting sqref="F12 I12 K12:M12 P12 R12 F16:G16 I16 K16 M16:N16 P16 R16">
    <cfRule type="cellIs" dxfId="19" priority="176" operator="equal">
      <formula>$AG$3</formula>
    </cfRule>
  </conditionalFormatting>
  <conditionalFormatting sqref="F12 I12 K12:M12 P12 R12 F16:G16 I16 K16 M16:N16 P16 R16">
    <cfRule type="cellIs" dxfId="19" priority="177" operator="equal">
      <formula>$AH$3</formula>
    </cfRule>
  </conditionalFormatting>
  <conditionalFormatting sqref="F12 I12 K12:M12 P12 R12 F16:G16 I16 K16 M16:N16 P16 R16">
    <cfRule type="cellIs" dxfId="19" priority="178" operator="equal">
      <formula>$AI$3</formula>
    </cfRule>
  </conditionalFormatting>
  <conditionalFormatting sqref="F12 I12 K12:M12 P12 R12 F16:G16 I16 K16 M16:N16 P16 R16">
    <cfRule type="cellIs" dxfId="19" priority="179" operator="equal">
      <formula>$AJ$3</formula>
    </cfRule>
  </conditionalFormatting>
  <conditionalFormatting sqref="F12 I12 K12:M12 P12 R12 F16:G16 I16 K16 M16:N16 P16 R16">
    <cfRule type="cellIs" dxfId="19" priority="180" operator="equal">
      <formula>$AK$3</formula>
    </cfRule>
  </conditionalFormatting>
  <conditionalFormatting sqref="F12 I12 K12:M12 P12 R12 F16:G16 I16 K16 M16:N16 P16 R16">
    <cfRule type="cellIs" dxfId="19" priority="181" operator="equal">
      <formula>$AL$3</formula>
    </cfRule>
  </conditionalFormatting>
  <conditionalFormatting sqref="F12 I12 K12:M12 P12 R12 F16:G16 I16 K16 M16:N16 P16 R16">
    <cfRule type="cellIs" dxfId="19" priority="182" operator="equal">
      <formula>$AM$3</formula>
    </cfRule>
  </conditionalFormatting>
  <conditionalFormatting sqref="F12 I12 K12:M12 P12 R12 F16:G16 I16 K16 M16:N16 P16 R16">
    <cfRule type="cellIs" dxfId="19" priority="183" operator="equal">
      <formula>$AN$3</formula>
    </cfRule>
  </conditionalFormatting>
  <conditionalFormatting sqref="F19 H19:I19 K19 M19:N19 P19 R19">
    <cfRule type="cellIs" dxfId="16" priority="184" operator="equal">
      <formula>$Z$3</formula>
    </cfRule>
  </conditionalFormatting>
  <conditionalFormatting sqref="F20:G20 I20 K20:L20 N20 P20 R20">
    <cfRule type="cellIs" dxfId="15" priority="185" operator="equal">
      <formula>$R$3</formula>
    </cfRule>
  </conditionalFormatting>
  <conditionalFormatting sqref="F20:G20 I20 K20:L20 N20 P20 R20">
    <cfRule type="cellIs" dxfId="15" priority="186" operator="equal">
      <formula>$S$3</formula>
    </cfRule>
  </conditionalFormatting>
  <conditionalFormatting sqref="F20:G20 I20 K20:L20 N20 P20 R20">
    <cfRule type="cellIs" dxfId="15" priority="187" operator="equal">
      <formula>$T$3</formula>
    </cfRule>
  </conditionalFormatting>
  <conditionalFormatting sqref="F9 H9 J9 M9 O9 R9">
    <cfRule type="cellIs" dxfId="16" priority="188" operator="equal">
      <formula>$AN$3</formula>
    </cfRule>
  </conditionalFormatting>
  <conditionalFormatting sqref="F9 H9 J9 M9 O9 R9">
    <cfRule type="cellIs" dxfId="16" priority="189" operator="equal">
      <formula>$AM$3</formula>
    </cfRule>
  </conditionalFormatting>
  <conditionalFormatting sqref="F9 H9 J9 M9 O9 R9">
    <cfRule type="cellIs" dxfId="16" priority="190" operator="equal">
      <formula>$AL$3</formula>
    </cfRule>
  </conditionalFormatting>
  <conditionalFormatting sqref="F9 H9 J9 M9 O9 R9">
    <cfRule type="cellIs" dxfId="16" priority="191" operator="equal">
      <formula>$AK$3</formula>
    </cfRule>
  </conditionalFormatting>
  <conditionalFormatting sqref="F9 H9 J9 M9 O9 R9">
    <cfRule type="cellIs" dxfId="16" priority="192" operator="equal">
      <formula>$AJ$3</formula>
    </cfRule>
  </conditionalFormatting>
  <conditionalFormatting sqref="F9 H9 J9 M9 O9 R9">
    <cfRule type="cellIs" dxfId="16" priority="193" operator="equal">
      <formula>$AI$3</formula>
    </cfRule>
  </conditionalFormatting>
  <conditionalFormatting sqref="F9 H9 J9 M9 O9 R9">
    <cfRule type="cellIs" dxfId="16" priority="194" operator="equal">
      <formula>$AH$3</formula>
    </cfRule>
  </conditionalFormatting>
  <conditionalFormatting sqref="F9 H9 J9 M9 O9 R9">
    <cfRule type="cellIs" dxfId="16" priority="195" operator="equal">
      <formula>$AG$3</formula>
    </cfRule>
  </conditionalFormatting>
  <conditionalFormatting sqref="F9 H9 J9 M9 O9 R9">
    <cfRule type="cellIs" dxfId="16" priority="196" operator="equal">
      <formula>$AF$3</formula>
    </cfRule>
  </conditionalFormatting>
  <conditionalFormatting sqref="F9 H9 J9 M9 O9 R9">
    <cfRule type="cellIs" dxfId="16" priority="197" operator="equal">
      <formula>$AE$3</formula>
    </cfRule>
  </conditionalFormatting>
  <conditionalFormatting sqref="F9 H9 J9 M9 O9 R9">
    <cfRule type="cellIs" dxfId="16" priority="198" operator="equal">
      <formula>$AD$3</formula>
    </cfRule>
  </conditionalFormatting>
  <conditionalFormatting sqref="F9 H9 J9 M9 O9 R9">
    <cfRule type="cellIs" dxfId="16" priority="199" operator="equal">
      <formula>$AC$3</formula>
    </cfRule>
  </conditionalFormatting>
  <conditionalFormatting sqref="F9 H9 J9 M9 O9 R9">
    <cfRule type="cellIs" dxfId="16" priority="200" operator="equal">
      <formula>$AB$3</formula>
    </cfRule>
  </conditionalFormatting>
  <conditionalFormatting sqref="F9 H9 J9 M9 O9 R9">
    <cfRule type="cellIs" dxfId="16" priority="201" operator="equal">
      <formula>$AA$3</formula>
    </cfRule>
  </conditionalFormatting>
  <conditionalFormatting sqref="F9 H9 J9 M9 O9 R9">
    <cfRule type="cellIs" dxfId="16" priority="202" operator="equal">
      <formula>$Z$3</formula>
    </cfRule>
  </conditionalFormatting>
  <conditionalFormatting sqref="F9 H9 J9 M9 O9 R9">
    <cfRule type="cellIs" dxfId="16" priority="203" operator="equal">
      <formula>$Y$3</formula>
    </cfRule>
  </conditionalFormatting>
  <conditionalFormatting sqref="F9 H9 J9 M9 O9 R9">
    <cfRule type="cellIs" dxfId="16" priority="204" operator="equal">
      <formula>$X$3</formula>
    </cfRule>
  </conditionalFormatting>
  <conditionalFormatting sqref="F9 H9 J9 M9 O9 R9">
    <cfRule type="cellIs" dxfId="16" priority="205" operator="equal">
      <formula>$W$3</formula>
    </cfRule>
  </conditionalFormatting>
  <conditionalFormatting sqref="F9 H9 J9 M9 O9 R9">
    <cfRule type="cellIs" dxfId="16" priority="206" operator="equal">
      <formula>$V$3</formula>
    </cfRule>
  </conditionalFormatting>
  <conditionalFormatting sqref="F9 H9 J9 M9 O9 R9">
    <cfRule type="cellIs" dxfId="16" priority="207" operator="equal">
      <formula>$U$3</formula>
    </cfRule>
  </conditionalFormatting>
  <conditionalFormatting sqref="F9 H9 J9 M9 O9 R9">
    <cfRule type="cellIs" dxfId="16" priority="208" operator="equal">
      <formula>$T$3</formula>
    </cfRule>
  </conditionalFormatting>
  <conditionalFormatting sqref="F9 H9 J9 M9 O9 R9">
    <cfRule type="cellIs" dxfId="16" priority="209" operator="equal">
      <formula>$S$3</formula>
    </cfRule>
  </conditionalFormatting>
  <conditionalFormatting sqref="F9 H9 J9 M9 O9 R9">
    <cfRule type="cellIs" dxfId="16" priority="210" operator="equal">
      <formula>$R$3</formula>
    </cfRule>
  </conditionalFormatting>
  <conditionalFormatting sqref="F9 H9 J9 M9 O9 R9">
    <cfRule type="cellIs" dxfId="16" priority="211" operator="equal">
      <formula>$Q$3</formula>
    </cfRule>
  </conditionalFormatting>
  <conditionalFormatting sqref="F9 H9 J9 M9 O9 R9">
    <cfRule type="cellIs" dxfId="16" priority="212" operator="equal">
      <formula>$P$3</formula>
    </cfRule>
  </conditionalFormatting>
  <conditionalFormatting sqref="F9 H9 J9 M9 O9 R9">
    <cfRule type="cellIs" dxfId="16" priority="213" operator="equal">
      <formula>$O$3</formula>
    </cfRule>
  </conditionalFormatting>
  <conditionalFormatting sqref="F9 H9 J9 M9 O9 R9">
    <cfRule type="cellIs" dxfId="16" priority="214" operator="equal">
      <formula>$N$3</formula>
    </cfRule>
  </conditionalFormatting>
  <conditionalFormatting sqref="F9 H9 J9 M9 O9 R9">
    <cfRule type="cellIs" dxfId="16" priority="215" operator="equal">
      <formula>$M$3</formula>
    </cfRule>
  </conditionalFormatting>
  <conditionalFormatting sqref="F9 H9 J9 M9 O9 R9">
    <cfRule type="cellIs" dxfId="16" priority="216" operator="equal">
      <formula>$L$3</formula>
    </cfRule>
  </conditionalFormatting>
  <conditionalFormatting sqref="F9 H9 J9 M9 O9 R9">
    <cfRule type="cellIs" dxfId="16" priority="217" operator="equal">
      <formula>$K$3</formula>
    </cfRule>
  </conditionalFormatting>
  <conditionalFormatting sqref="F9 H9 J9 M9 O9 R9">
    <cfRule type="cellIs" dxfId="16" priority="218" operator="equal">
      <formula>$J$3</formula>
    </cfRule>
  </conditionalFormatting>
  <conditionalFormatting sqref="F9 H9 J9 M9 O9 R9">
    <cfRule type="cellIs" dxfId="16" priority="219" operator="equal">
      <formula>$I$3</formula>
    </cfRule>
  </conditionalFormatting>
  <conditionalFormatting sqref="F9 H9 J9 M9 O9 R9">
    <cfRule type="cellIs" dxfId="16" priority="220" operator="equal">
      <formula>$H$3</formula>
    </cfRule>
  </conditionalFormatting>
  <conditionalFormatting sqref="F9 H9 J9 M9 O9 R9">
    <cfRule type="cellIs" dxfId="16" priority="221" operator="equal">
      <formula>$G$3</formula>
    </cfRule>
  </conditionalFormatting>
  <conditionalFormatting sqref="F9 H9 J9 M9 O9 R9">
    <cfRule type="cellIs" dxfId="16" priority="222" operator="equal">
      <formula>$F$3</formula>
    </cfRule>
  </conditionalFormatting>
  <conditionalFormatting sqref="F10 I10 K10 M10 P10 R10">
    <cfRule type="cellIs" dxfId="20" priority="223" operator="equal">
      <formula>$AN$3</formula>
    </cfRule>
  </conditionalFormatting>
  <conditionalFormatting sqref="F10 I10 K10 M10 P10 R10">
    <cfRule type="cellIs" dxfId="20" priority="224" operator="equal">
      <formula>$AM$3</formula>
    </cfRule>
  </conditionalFormatting>
  <conditionalFormatting sqref="F10 I10 K10 M10 P10 R10">
    <cfRule type="cellIs" dxfId="20" priority="225" operator="equal">
      <formula>$AL$3</formula>
    </cfRule>
  </conditionalFormatting>
  <conditionalFormatting sqref="F10 I10 K10 M10 P10 R10">
    <cfRule type="cellIs" dxfId="20" priority="226" operator="equal">
      <formula>$AK$3</formula>
    </cfRule>
  </conditionalFormatting>
  <conditionalFormatting sqref="F10 I10 K10 M10 P10 R10">
    <cfRule type="cellIs" dxfId="20" priority="227" operator="equal">
      <formula>$AJ$3</formula>
    </cfRule>
  </conditionalFormatting>
  <conditionalFormatting sqref="F10 I10 K10 M10 P10 R10">
    <cfRule type="cellIs" dxfId="20" priority="228" operator="equal">
      <formula>$AI$3</formula>
    </cfRule>
  </conditionalFormatting>
  <conditionalFormatting sqref="F10 I10 K10 M10 P10 R10">
    <cfRule type="cellIs" dxfId="20" priority="229" operator="equal">
      <formula>$AH$3</formula>
    </cfRule>
  </conditionalFormatting>
  <conditionalFormatting sqref="F10 I10 K10 M10 P10 R10">
    <cfRule type="cellIs" dxfId="20" priority="230" operator="equal">
      <formula>$AG$3</formula>
    </cfRule>
  </conditionalFormatting>
  <conditionalFormatting sqref="F10 I10 K10 M10 P10 R10">
    <cfRule type="cellIs" dxfId="20" priority="231" operator="equal">
      <formula>$AF$3</formula>
    </cfRule>
  </conditionalFormatting>
  <conditionalFormatting sqref="F10 I10 K10 M10 P10 R10">
    <cfRule type="cellIs" dxfId="20" priority="232" operator="equal">
      <formula>$AE$3</formula>
    </cfRule>
  </conditionalFormatting>
  <conditionalFormatting sqref="F10 I10 K10 M10 P10 R10">
    <cfRule type="cellIs" dxfId="20" priority="233" operator="equal">
      <formula>$AD$3</formula>
    </cfRule>
  </conditionalFormatting>
  <conditionalFormatting sqref="F10 I10 K10 M10 P10 R10">
    <cfRule type="cellIs" dxfId="20" priority="234" operator="equal">
      <formula>$AC$3</formula>
    </cfRule>
  </conditionalFormatting>
  <conditionalFormatting sqref="F10 I10 K10 M10 P10 R10">
    <cfRule type="cellIs" dxfId="20" priority="235" operator="equal">
      <formula>$AB$3</formula>
    </cfRule>
  </conditionalFormatting>
  <conditionalFormatting sqref="F10 I10 K10 M10 P10 R10">
    <cfRule type="cellIs" dxfId="20" priority="236" operator="equal">
      <formula>$AA$3</formula>
    </cfRule>
  </conditionalFormatting>
  <conditionalFormatting sqref="F10 I10 K10 M10 P10 R10">
    <cfRule type="cellIs" dxfId="20" priority="237" operator="equal">
      <formula>$Z$3</formula>
    </cfRule>
  </conditionalFormatting>
  <conditionalFormatting sqref="F10 I10 K10 M10 P10 R10">
    <cfRule type="cellIs" dxfId="20" priority="238" operator="equal">
      <formula>$Y$3</formula>
    </cfRule>
  </conditionalFormatting>
  <conditionalFormatting sqref="F10 I10 K10 M10 P10 R10">
    <cfRule type="cellIs" dxfId="20" priority="239" operator="equal">
      <formula>$X$3</formula>
    </cfRule>
  </conditionalFormatting>
  <conditionalFormatting sqref="F10 I10 K10 M10 P10 R10">
    <cfRule type="cellIs" dxfId="20" priority="240" operator="equal">
      <formula>$W$3</formula>
    </cfRule>
  </conditionalFormatting>
  <conditionalFormatting sqref="F10 I10 K10 M10 P10 R10">
    <cfRule type="cellIs" dxfId="20" priority="241" operator="equal">
      <formula>$V$3</formula>
    </cfRule>
  </conditionalFormatting>
  <conditionalFormatting sqref="F10 I10 K10 M10 P10 R10">
    <cfRule type="cellIs" dxfId="20" priority="242" operator="equal">
      <formula>$U$3</formula>
    </cfRule>
  </conditionalFormatting>
  <conditionalFormatting sqref="F10 I10 K10 M10 P10 R10">
    <cfRule type="cellIs" dxfId="20" priority="243" operator="equal">
      <formula>$T$3</formula>
    </cfRule>
  </conditionalFormatting>
  <conditionalFormatting sqref="F10 I10 K10 M10 P10 R10">
    <cfRule type="cellIs" dxfId="20" priority="244" operator="equal">
      <formula>$S$3</formula>
    </cfRule>
  </conditionalFormatting>
  <conditionalFormatting sqref="F10 I10 K10 M10 P10 R10">
    <cfRule type="cellIs" dxfId="20" priority="245" operator="equal">
      <formula>$R$3</formula>
    </cfRule>
  </conditionalFormatting>
  <conditionalFormatting sqref="F10 I10 K10 M10 P10 R10">
    <cfRule type="cellIs" dxfId="20" priority="246" operator="equal">
      <formula>$Q$3</formula>
    </cfRule>
  </conditionalFormatting>
  <conditionalFormatting sqref="F10 I10 K10 M10 P10 R10">
    <cfRule type="cellIs" dxfId="20" priority="247" operator="equal">
      <formula>$P$3</formula>
    </cfRule>
  </conditionalFormatting>
  <conditionalFormatting sqref="F10 I10 K10 M10 P10 R10">
    <cfRule type="cellIs" dxfId="20" priority="248" operator="equal">
      <formula>$O$3</formula>
    </cfRule>
  </conditionalFormatting>
  <conditionalFormatting sqref="F10 I10 K10 M10 P10 R10">
    <cfRule type="cellIs" dxfId="20" priority="249" operator="equal">
      <formula>$N$3</formula>
    </cfRule>
  </conditionalFormatting>
  <conditionalFormatting sqref="F10 I10 K10 M10 P10 R10">
    <cfRule type="cellIs" dxfId="20" priority="250" operator="equal">
      <formula>$M$3</formula>
    </cfRule>
  </conditionalFormatting>
  <conditionalFormatting sqref="F10 I10 K10 M10 P10 R10">
    <cfRule type="cellIs" dxfId="20" priority="251" operator="equal">
      <formula>$L$3</formula>
    </cfRule>
  </conditionalFormatting>
  <conditionalFormatting sqref="F10 I10 K10 M10 P10 R10">
    <cfRule type="cellIs" dxfId="20" priority="252" operator="equal">
      <formula>$K$3</formula>
    </cfRule>
  </conditionalFormatting>
  <conditionalFormatting sqref="F10 I10 K10 M10 P10 R10">
    <cfRule type="cellIs" dxfId="20" priority="253" operator="equal">
      <formula>$J$3</formula>
    </cfRule>
  </conditionalFormatting>
  <conditionalFormatting sqref="F10 I10 K10 M10 P10 R10">
    <cfRule type="cellIs" dxfId="20" priority="254" operator="equal">
      <formula>$I$3</formula>
    </cfRule>
  </conditionalFormatting>
  <conditionalFormatting sqref="F10 I10 K10 M10 P10 R10">
    <cfRule type="cellIs" dxfId="20" priority="255" operator="equal">
      <formula>$H$3</formula>
    </cfRule>
  </conditionalFormatting>
  <conditionalFormatting sqref="F10 I10 K10 M10 P10 R10">
    <cfRule type="cellIs" dxfId="20" priority="256" operator="equal">
      <formula>$G$3</formula>
    </cfRule>
  </conditionalFormatting>
  <conditionalFormatting sqref="F10 I10 K10 M10 P10 R10">
    <cfRule type="cellIs" dxfId="20" priority="257" operator="equal">
      <formula>$F$3</formula>
    </cfRule>
  </conditionalFormatting>
  <conditionalFormatting sqref="F12 I12 K12:M12 P12 R12">
    <cfRule type="cellIs" dxfId="19" priority="258" operator="equal">
      <formula>$Q$3</formula>
    </cfRule>
  </conditionalFormatting>
  <conditionalFormatting sqref="F12 I12 K12:M12 P12 R12">
    <cfRule type="cellIs" dxfId="19" priority="259" operator="equal">
      <formula>$P$3</formula>
    </cfRule>
  </conditionalFormatting>
  <conditionalFormatting sqref="F12 I12 K12:M12 P12 R12">
    <cfRule type="cellIs" dxfId="19" priority="260" operator="equal">
      <formula>$O$3</formula>
    </cfRule>
  </conditionalFormatting>
  <conditionalFormatting sqref="F12 I12 K12:M12 P12 R12">
    <cfRule type="cellIs" dxfId="19" priority="261" operator="equal">
      <formula>$N$3</formula>
    </cfRule>
  </conditionalFormatting>
  <conditionalFormatting sqref="F12 I12 K12:M12 P12 R12">
    <cfRule type="cellIs" dxfId="19" priority="262" operator="equal">
      <formula>$M$3</formula>
    </cfRule>
  </conditionalFormatting>
  <conditionalFormatting sqref="F12 I12 K12:M12 P12 R12">
    <cfRule type="cellIs" dxfId="19" priority="263" operator="equal">
      <formula>$L$3</formula>
    </cfRule>
  </conditionalFormatting>
  <conditionalFormatting sqref="F12 I12 K12:M12 P12 R12">
    <cfRule type="cellIs" dxfId="19" priority="264" operator="equal">
      <formula>$K$3</formula>
    </cfRule>
  </conditionalFormatting>
  <conditionalFormatting sqref="F12 I12 K12:M12 P12 R12">
    <cfRule type="cellIs" dxfId="19" priority="265" operator="equal">
      <formula>$J$3</formula>
    </cfRule>
  </conditionalFormatting>
  <conditionalFormatting sqref="F12 I12 K12:M12 P12 R12">
    <cfRule type="cellIs" dxfId="19" priority="266" operator="equal">
      <formula>$I$3</formula>
    </cfRule>
  </conditionalFormatting>
  <conditionalFormatting sqref="F12 I12 K12:M12 P12 R12">
    <cfRule type="cellIs" dxfId="19" priority="267" operator="equal">
      <formula>$H$3</formula>
    </cfRule>
  </conditionalFormatting>
  <conditionalFormatting sqref="F12 I12 K12:M12 P12 R12">
    <cfRule type="cellIs" dxfId="19" priority="268" operator="equal">
      <formula>$G$3</formula>
    </cfRule>
  </conditionalFormatting>
  <conditionalFormatting sqref="F12 I12 K12:M12 P12 R12">
    <cfRule type="cellIs" dxfId="19" priority="269" operator="equal">
      <formula>$F$3</formula>
    </cfRule>
  </conditionalFormatting>
  <conditionalFormatting sqref="F5 H5 J5:K5 M5 O5 Q5:R5 F20:G20 I20 K20:L20 N20 P20 R20">
    <cfRule type="cellIs" dxfId="15" priority="270" operator="equal">
      <formula>$F$3</formula>
    </cfRule>
  </conditionalFormatting>
  <conditionalFormatting sqref="F5 H5 J5:K5 M5 O5 Q5:R5 F20:G20 I20 K20:L20 N20 P20 R20">
    <cfRule type="cellIs" dxfId="15" priority="271" operator="equal">
      <formula>$G$3</formula>
    </cfRule>
  </conditionalFormatting>
  <conditionalFormatting sqref="F5 H5 J5:K5 M5 O5 Q5:R5 F20:G20 I20 K20:L20 N20 P20 R20">
    <cfRule type="cellIs" dxfId="15" priority="272" operator="equal">
      <formula>$H$3</formula>
    </cfRule>
  </conditionalFormatting>
  <conditionalFormatting sqref="F5 H5 J5:K5 M5 O5 Q5:R5 F20:G20 I20 K20:L20 N20 P20 R20">
    <cfRule type="cellIs" dxfId="15" priority="273" operator="equal">
      <formula>$I$3</formula>
    </cfRule>
  </conditionalFormatting>
  <conditionalFormatting sqref="F5 H5 J5:K5 M5 O5 Q5:R5 F20:G20 I20 K20:L20 N20 P20 R20">
    <cfRule type="cellIs" dxfId="15" priority="274" operator="equal">
      <formula>$J$3</formula>
    </cfRule>
  </conditionalFormatting>
  <conditionalFormatting sqref="F5 H5 J5:K5 M5 O5 Q5:R5 F20:G20 I20 K20:L20 N20 P20 R20">
    <cfRule type="cellIs" dxfId="15" priority="275" operator="equal">
      <formula>$K$3</formula>
    </cfRule>
  </conditionalFormatting>
  <conditionalFormatting sqref="F5 H5 J5:K5 M5 O5 Q5:R5 F20:G20 I20 K20:L20 N20 P20 R20">
    <cfRule type="cellIs" dxfId="15" priority="276" operator="equal">
      <formula>$L$3</formula>
    </cfRule>
  </conditionalFormatting>
  <conditionalFormatting sqref="F5 H5 J5:K5 M5 O5 Q5:R5 F20:G20 I20 K20:L20 N20 P20 R20">
    <cfRule type="cellIs" dxfId="15" priority="277" operator="equal">
      <formula>$M$3</formula>
    </cfRule>
  </conditionalFormatting>
  <conditionalFormatting sqref="F5 H5 J5:K5 M5 O5 Q5:R5 F20:G20 I20 K20:L20 N20 P20 R20">
    <cfRule type="cellIs" dxfId="15" priority="278" operator="equal">
      <formula>$N$3</formula>
    </cfRule>
  </conditionalFormatting>
  <conditionalFormatting sqref="F5 H5 J5:K5 M5 O5 Q5:R5 F20:G20 I20 K20:L20 N20 P20 R20">
    <cfRule type="cellIs" dxfId="15" priority="279" operator="equal">
      <formula>$O$3</formula>
    </cfRule>
  </conditionalFormatting>
  <conditionalFormatting sqref="F5 H5 J5:K5 M5 O5 Q5:R5 F20:G20 I20 K20:L20 N20 P20 R20">
    <cfRule type="cellIs" dxfId="15" priority="280" operator="equal">
      <formula>$P$3</formula>
    </cfRule>
  </conditionalFormatting>
  <conditionalFormatting sqref="F5 H5 J5:K5 M5 O5 Q5:R5 F20:G20 I20 K20:L20 N20 P20 R20">
    <cfRule type="cellIs" dxfId="15" priority="281" operator="equal">
      <formula>$Q$3</formula>
    </cfRule>
  </conditionalFormatting>
  <conditionalFormatting sqref="F6 H6:I6 K6 M6:N6 P6 R6 F18 H18 J18:K18 M18 O18:P18 R18">
    <cfRule type="cellIs" dxfId="10" priority="282" operator="equal">
      <formula>$F$3</formula>
    </cfRule>
  </conditionalFormatting>
  <conditionalFormatting sqref="F6 H6:I6 K6 M6:N6 P6 R6 F18 H18 J18:K18 M18 O18:P18 R18">
    <cfRule type="cellIs" dxfId="10" priority="283" operator="equal">
      <formula>$G$3</formula>
    </cfRule>
  </conditionalFormatting>
  <conditionalFormatting sqref="F6 H6:I6 K6 M6:N6 P6 R6 F18 H18 J18:K18 M18 O18:P18 R18">
    <cfRule type="cellIs" dxfId="10" priority="284" operator="equal">
      <formula>$H$3</formula>
    </cfRule>
  </conditionalFormatting>
  <conditionalFormatting sqref="F6 H6:I6 K6 M6:N6 P6 R6 F18 H18 J18:K18 M18 O18:P18 R18">
    <cfRule type="cellIs" dxfId="10" priority="285" operator="equal">
      <formula>$I$3</formula>
    </cfRule>
  </conditionalFormatting>
  <conditionalFormatting sqref="F6 H6:I6 K6 M6:N6 P6 R6 F18 H18 J18:K18 M18 O18:P18 R18">
    <cfRule type="cellIs" dxfId="10" priority="286" operator="equal">
      <formula>$J$3</formula>
    </cfRule>
  </conditionalFormatting>
  <conditionalFormatting sqref="F6 H6:I6 K6 M6:N6 P6 R6 F18 H18 J18:K18 M18 O18:P18 R18">
    <cfRule type="cellIs" dxfId="10" priority="287" operator="equal">
      <formula>$K$3</formula>
    </cfRule>
  </conditionalFormatting>
  <conditionalFormatting sqref="F6 H6:I6 K6 M6:N6 P6 R6 F18 H18 J18:K18 M18 O18:P18 R18">
    <cfRule type="cellIs" dxfId="10" priority="288" operator="equal">
      <formula>$L$3</formula>
    </cfRule>
  </conditionalFormatting>
  <conditionalFormatting sqref="F6 H6:I6 K6 M6:N6 P6 R6 F18 H18 J18:K18 M18 O18:P18 R18">
    <cfRule type="cellIs" dxfId="10" priority="289" operator="equal">
      <formula>$M$3</formula>
    </cfRule>
  </conditionalFormatting>
  <conditionalFormatting sqref="F6 H6:I6 K6 M6:N6 P6 R6 F18 H18 J18:K18 M18 O18:P18 R18">
    <cfRule type="cellIs" dxfId="10" priority="290" operator="equal">
      <formula>$N$3</formula>
    </cfRule>
  </conditionalFormatting>
  <conditionalFormatting sqref="F6 H6:I6 K6 M6:N6 P6 R6 F18 H18 J18:K18 M18 O18:P18 R18">
    <cfRule type="cellIs" dxfId="10" priority="291" operator="equal">
      <formula>$O$3</formula>
    </cfRule>
  </conditionalFormatting>
  <conditionalFormatting sqref="F6 H6:I6 K6 M6:N6 P6 R6 F18 H18 J18:K18 M18 O18:P18 R18">
    <cfRule type="cellIs" dxfId="10" priority="292" operator="equal">
      <formula>$P$3</formula>
    </cfRule>
  </conditionalFormatting>
  <conditionalFormatting sqref="F6 H6:I6 K6 M6:N6 P6 R6">
    <cfRule type="cellIs" dxfId="10" priority="293" operator="equal">
      <formula>$Q$3</formula>
    </cfRule>
  </conditionalFormatting>
  <conditionalFormatting sqref="F7 H7:I7 K7 M7:N7 Q7:R7 F19 H19:I19 K19 M19:N19 P19 R19">
    <cfRule type="cellIs" dxfId="16" priority="294" operator="equal">
      <formula>$F$3</formula>
    </cfRule>
  </conditionalFormatting>
  <conditionalFormatting sqref="F7 H7:I7 K7 M7:N7 Q7:R7 F19 H19:I19 K19 M19:N19 P19 R19">
    <cfRule type="cellIs" dxfId="16" priority="295" operator="equal">
      <formula>$G$3</formula>
    </cfRule>
  </conditionalFormatting>
  <conditionalFormatting sqref="F7 H7:I7 K7 M7:N7 Q7:R7 F19 H19:I19 K19 M19:N19 P19 R19">
    <cfRule type="cellIs" dxfId="16" priority="296" operator="equal">
      <formula>$H$3</formula>
    </cfRule>
  </conditionalFormatting>
  <conditionalFormatting sqref="F7 H7:I7 K7 M7:N7 Q7:R7 F19 H19:I19 K19 M19:N19 P19 R19">
    <cfRule type="cellIs" dxfId="16" priority="297" operator="equal">
      <formula>$I$3</formula>
    </cfRule>
  </conditionalFormatting>
  <conditionalFormatting sqref="F7 H7:I7 K7 M7:N7 Q7:R7 F19 H19:I19 K19 M19:N19 P19 R19">
    <cfRule type="cellIs" dxfId="16" priority="298" operator="equal">
      <formula>$J$3</formula>
    </cfRule>
  </conditionalFormatting>
  <conditionalFormatting sqref="F7 H7:I7 K7 M7:N7 Q7:R7 F19 H19:I19 K19 M19:N19 P19 R19">
    <cfRule type="cellIs" dxfId="16" priority="299" operator="equal">
      <formula>$K$3</formula>
    </cfRule>
  </conditionalFormatting>
  <conditionalFormatting sqref="F7 H7:I7 K7 M7:N7 Q7:R7 F19 H19:I19 K19 M19:N19 P19 R19">
    <cfRule type="cellIs" dxfId="16" priority="300" operator="equal">
      <formula>$L$3</formula>
    </cfRule>
  </conditionalFormatting>
  <conditionalFormatting sqref="F7 H7:I7 K7 M7:N7 Q7:R7 F19 H19:I19 K19 M19:N19 P19 R19">
    <cfRule type="cellIs" dxfId="16" priority="301" operator="equal">
      <formula>$M$3</formula>
    </cfRule>
  </conditionalFormatting>
  <conditionalFormatting sqref="F7 H7:I7 K7 M7:N7 Q7:R7 F19 H19:I19 K19 M19:N19 P19 R19">
    <cfRule type="cellIs" dxfId="16" priority="302" operator="equal">
      <formula>$N$3</formula>
    </cfRule>
  </conditionalFormatting>
  <conditionalFormatting sqref="F7 H7:I7 K7 M7:N7 Q7:R7 F19 H19:I19 K19 M19:N19 P19 R19">
    <cfRule type="cellIs" dxfId="16" priority="303" operator="equal">
      <formula>$O$3</formula>
    </cfRule>
  </conditionalFormatting>
  <conditionalFormatting sqref="F7 H7:I7 K7 M7:N7 Q7:R7 F19 H19:I19 K19 M19:N19 P19 R19">
    <cfRule type="cellIs" dxfId="16" priority="304" operator="equal">
      <formula>$P$3</formula>
    </cfRule>
  </conditionalFormatting>
  <conditionalFormatting sqref="F7 H7:I7 K7 M7:N7 Q7:R7 F19 H19:I19 K19 M19:N19 P19 R19">
    <cfRule type="cellIs" dxfId="16" priority="305" operator="equal">
      <formula>$Q$3</formula>
    </cfRule>
  </conditionalFormatting>
  <conditionalFormatting sqref="F8 H8:I8 K8 M8 O8 Q8:R8 F17 H17 J17 L17:M17 O17 Q17:R17">
    <cfRule type="cellIs" dxfId="9" priority="306" operator="equal">
      <formula>$F$3</formula>
    </cfRule>
  </conditionalFormatting>
  <conditionalFormatting sqref="F8 H8:I8 K8 M8 O8 Q8:R8 F17 H17 J17 L17:M17 O17 Q17:R17">
    <cfRule type="cellIs" dxfId="9" priority="307" operator="equal">
      <formula>$G$3</formula>
    </cfRule>
  </conditionalFormatting>
  <conditionalFormatting sqref="F8 H8:I8 K8 M8 O8 Q8:R8 F17 H17 J17 L17:M17 O17 Q17:R17">
    <cfRule type="cellIs" dxfId="9" priority="308" operator="equal">
      <formula>$H$3</formula>
    </cfRule>
  </conditionalFormatting>
  <conditionalFormatting sqref="F8 H8:I8 K8 M8 O8 Q8:R8 F17 H17 J17 L17:M17 O17 Q17:R17">
    <cfRule type="cellIs" dxfId="9" priority="309" operator="equal">
      <formula>$I$3</formula>
    </cfRule>
  </conditionalFormatting>
  <conditionalFormatting sqref="F8 H8:I8 K8 M8 O8 Q8:R8 F17 H17 J17 L17:M17 O17 Q17:R17">
    <cfRule type="cellIs" dxfId="9" priority="310" operator="equal">
      <formula>$J$3</formula>
    </cfRule>
  </conditionalFormatting>
  <conditionalFormatting sqref="F8 H8:I8 K8 M8 O8 Q8:R8 F17 H17 J17 L17:M17 O17 Q17:R17">
    <cfRule type="cellIs" dxfId="9" priority="311" operator="equal">
      <formula>$K$3</formula>
    </cfRule>
  </conditionalFormatting>
  <conditionalFormatting sqref="F8 H8:I8 K8 M8 O8 Q8:R8 F17 H17 J17 L17:M17 O17 Q17:R17">
    <cfRule type="cellIs" dxfId="9" priority="312" operator="equal">
      <formula>$L$3</formula>
    </cfRule>
  </conditionalFormatting>
  <conditionalFormatting sqref="F8 H8:I8 K8 M8 O8 Q8:R8 F17 H17 J17 L17:M17 O17 Q17:R17">
    <cfRule type="cellIs" dxfId="9" priority="313" operator="equal">
      <formula>$M$3</formula>
    </cfRule>
  </conditionalFormatting>
  <conditionalFormatting sqref="F8 H8:I8 K8 M8 O8 Q8:R8 F17 H17 J17 L17:M17 O17 Q17:R17">
    <cfRule type="cellIs" dxfId="9" priority="314" operator="equal">
      <formula>$N$3</formula>
    </cfRule>
  </conditionalFormatting>
  <conditionalFormatting sqref="F8 H8:I8 K8 M8 O8 Q8:R8 F17 H17 J17 L17:M17 O17 Q17:R17">
    <cfRule type="cellIs" dxfId="9" priority="315" operator="equal">
      <formula>$O$3</formula>
    </cfRule>
  </conditionalFormatting>
  <conditionalFormatting sqref="F8 H8:I8 K8 M8 O8 Q8:R8 F17 H17 J17 L17:M17 O17 Q17:R17">
    <cfRule type="cellIs" dxfId="9" priority="316" operator="equal">
      <formula>$P$3</formula>
    </cfRule>
  </conditionalFormatting>
  <conditionalFormatting sqref="F8 H8:I8 K8 M8 O8 Q8:R8 F17 H17 J17 L17:M17 O17 Q17:R17">
    <cfRule type="cellIs" dxfId="9" priority="317" operator="equal">
      <formula>$Q$3</formula>
    </cfRule>
  </conditionalFormatting>
  <conditionalFormatting sqref="F14 H14 J14:K14 M14 O14 Q14:R14">
    <cfRule type="cellIs" dxfId="17" priority="318" operator="equal">
      <formula>$F$3</formula>
    </cfRule>
  </conditionalFormatting>
  <conditionalFormatting sqref="F14 H14 J14:K14 M14 O14 Q14:R14">
    <cfRule type="cellIs" dxfId="17" priority="319" operator="equal">
      <formula>$G$3</formula>
    </cfRule>
  </conditionalFormatting>
  <conditionalFormatting sqref="F14 H14 J14:K14 M14 O14 Q14:R14">
    <cfRule type="cellIs" dxfId="17" priority="320" operator="equal">
      <formula>$H$3</formula>
    </cfRule>
  </conditionalFormatting>
  <conditionalFormatting sqref="F14 H14 J14:K14 M14 O14 Q14:R14">
    <cfRule type="cellIs" dxfId="17" priority="321" operator="equal">
      <formula>$I$3</formula>
    </cfRule>
  </conditionalFormatting>
  <conditionalFormatting sqref="F14 H14 J14:K14 M14 O14 Q14:R14">
    <cfRule type="cellIs" dxfId="17" priority="322" operator="equal">
      <formula>$J$3</formula>
    </cfRule>
  </conditionalFormatting>
  <conditionalFormatting sqref="F14 H14 J14:K14 M14 O14 Q14:R14">
    <cfRule type="cellIs" dxfId="17" priority="323" operator="equal">
      <formula>$K$3</formula>
    </cfRule>
  </conditionalFormatting>
  <conditionalFormatting sqref="F14 H14 J14:K14 M14 O14 Q14:R14">
    <cfRule type="cellIs" dxfId="17" priority="324" operator="equal">
      <formula>$L$3</formula>
    </cfRule>
  </conditionalFormatting>
  <conditionalFormatting sqref="F14 H14 J14:K14 M14 O14 Q14:R14">
    <cfRule type="cellIs" dxfId="17" priority="325" operator="equal">
      <formula>$M$3</formula>
    </cfRule>
  </conditionalFormatting>
  <conditionalFormatting sqref="F14 H14 J14:K14 M14 O14 Q14:R14">
    <cfRule type="cellIs" dxfId="17" priority="326" operator="equal">
      <formula>$N$3</formula>
    </cfRule>
  </conditionalFormatting>
  <conditionalFormatting sqref="F14 H14 J14:K14 M14 O14 Q14:R14">
    <cfRule type="cellIs" dxfId="17" priority="327" operator="equal">
      <formula>$O$3</formula>
    </cfRule>
  </conditionalFormatting>
  <conditionalFormatting sqref="F14 H14 J14:K14 M14 O14 Q14:R14">
    <cfRule type="cellIs" dxfId="17" priority="328" operator="equal">
      <formula>$P$3</formula>
    </cfRule>
  </conditionalFormatting>
  <conditionalFormatting sqref="F14 H14 J14:K14 M14 O14 Q14:R14">
    <cfRule type="cellIs" dxfId="17" priority="329" operator="equal">
      <formula>$Q$3</formula>
    </cfRule>
  </conditionalFormatting>
  <conditionalFormatting sqref="F15 H15:I15 K15 M15 O15:P15 R15">
    <cfRule type="cellIs" dxfId="18" priority="330" operator="equal">
      <formula>$F$3</formula>
    </cfRule>
  </conditionalFormatting>
  <conditionalFormatting sqref="F15 H15:I15 K15 M15 O15:P15 R15">
    <cfRule type="cellIs" dxfId="18" priority="331" operator="equal">
      <formula>$G$3</formula>
    </cfRule>
  </conditionalFormatting>
  <conditionalFormatting sqref="F15 H15:I15 K15 M15 O15:P15 R15">
    <cfRule type="cellIs" dxfId="18" priority="332" operator="equal">
      <formula>$H$3</formula>
    </cfRule>
  </conditionalFormatting>
  <conditionalFormatting sqref="F15 H15:I15 K15 M15 O15:P15 R15">
    <cfRule type="cellIs" dxfId="18" priority="333" operator="equal">
      <formula>$I$3</formula>
    </cfRule>
  </conditionalFormatting>
  <conditionalFormatting sqref="F15 H15:I15 K15 M15 O15:P15 R15">
    <cfRule type="cellIs" dxfId="18" priority="334" operator="equal">
      <formula>$J$3</formula>
    </cfRule>
  </conditionalFormatting>
  <conditionalFormatting sqref="F15 H15:I15 K15 M15 O15:P15 R15">
    <cfRule type="cellIs" dxfId="18" priority="335" operator="equal">
      <formula>$K$3</formula>
    </cfRule>
  </conditionalFormatting>
  <conditionalFormatting sqref="F15 H15:I15 K15 M15 O15:P15 R15">
    <cfRule type="cellIs" dxfId="18" priority="336" operator="equal">
      <formula>$L$3</formula>
    </cfRule>
  </conditionalFormatting>
  <conditionalFormatting sqref="F15 H15:I15 K15 M15 O15:P15 R15">
    <cfRule type="cellIs" dxfId="18" priority="337" operator="equal">
      <formula>$M$3</formula>
    </cfRule>
  </conditionalFormatting>
  <conditionalFormatting sqref="F15 H15:I15 K15 M15 O15:P15 R15">
    <cfRule type="cellIs" dxfId="18" priority="338" operator="equal">
      <formula>$N$3</formula>
    </cfRule>
  </conditionalFormatting>
  <conditionalFormatting sqref="F15 H15:I15 K15 M15 O15:P15 R15">
    <cfRule type="cellIs" dxfId="18" priority="339" operator="equal">
      <formula>$O$3</formula>
    </cfRule>
  </conditionalFormatting>
  <conditionalFormatting sqref="F15 H15:I15 K15 M15 O15:P15 R15">
    <cfRule type="cellIs" dxfId="18" priority="340" operator="equal">
      <formula>$P$3</formula>
    </cfRule>
  </conditionalFormatting>
  <conditionalFormatting sqref="F15 H15:I15 K15 M15 O15:P15 R15">
    <cfRule type="cellIs" dxfId="18" priority="341" operator="equal">
      <formula>$Q$3</formula>
    </cfRule>
  </conditionalFormatting>
  <conditionalFormatting sqref="F16:G16 I16 K16 M16:N16 P16 R16">
    <cfRule type="cellIs" dxfId="19" priority="342" operator="equal">
      <formula>$F$3</formula>
    </cfRule>
  </conditionalFormatting>
  <conditionalFormatting sqref="F16:G16 I16 K16 M16:N16 P16 R16">
    <cfRule type="cellIs" dxfId="19" priority="343" operator="equal">
      <formula>$G$3</formula>
    </cfRule>
  </conditionalFormatting>
  <conditionalFormatting sqref="F16:G16 I16 K16 M16:N16 P16 R16">
    <cfRule type="cellIs" dxfId="19" priority="344" operator="equal">
      <formula>$H$3</formula>
    </cfRule>
  </conditionalFormatting>
  <conditionalFormatting sqref="F16:G16 I16 K16 M16:N16 P16 R16">
    <cfRule type="cellIs" dxfId="19" priority="345" operator="equal">
      <formula>$I$3</formula>
    </cfRule>
  </conditionalFormatting>
  <conditionalFormatting sqref="F16:G16 I16 K16 M16:N16 P16 R16">
    <cfRule type="cellIs" dxfId="19" priority="346" operator="equal">
      <formula>$J$3</formula>
    </cfRule>
  </conditionalFormatting>
  <conditionalFormatting sqref="F16:G16 I16 K16 M16:N16 P16 R16">
    <cfRule type="cellIs" dxfId="19" priority="347" operator="equal">
      <formula>$K$3</formula>
    </cfRule>
  </conditionalFormatting>
  <conditionalFormatting sqref="F16:G16 I16 K16 M16:N16 P16 R16">
    <cfRule type="cellIs" dxfId="19" priority="348" operator="equal">
      <formula>$L$3</formula>
    </cfRule>
  </conditionalFormatting>
  <conditionalFormatting sqref="F16:G16 I16 K16 M16:N16 P16 R16">
    <cfRule type="cellIs" dxfId="19" priority="349" operator="equal">
      <formula>$M$3</formula>
    </cfRule>
  </conditionalFormatting>
  <conditionalFormatting sqref="F16:G16 I16 K16 M16:N16 P16 R16">
    <cfRule type="cellIs" dxfId="19" priority="350" operator="equal">
      <formula>$N$3</formula>
    </cfRule>
  </conditionalFormatting>
  <conditionalFormatting sqref="F16:G16 I16 K16 M16:N16 P16 R16">
    <cfRule type="cellIs" dxfId="19" priority="351" operator="equal">
      <formula>$O$3</formula>
    </cfRule>
  </conditionalFormatting>
  <conditionalFormatting sqref="F16:G16 I16 K16 M16:N16 P16 R16">
    <cfRule type="cellIs" dxfId="19" priority="352" operator="equal">
      <formula>$P$3</formula>
    </cfRule>
  </conditionalFormatting>
  <conditionalFormatting sqref="F16:G16 I16 K16 M16:N16 P16 R16">
    <cfRule type="cellIs" dxfId="19" priority="353" operator="equal">
      <formula>$Q$3</formula>
    </cfRule>
  </conditionalFormatting>
  <conditionalFormatting sqref="F6 H6:I6 K6 M6:N6 P6 R6 F18 H18 J18:K18 M18 O18:P18 R18">
    <cfRule type="cellIs" dxfId="10" priority="354" operator="equal">
      <formula>$R$3</formula>
    </cfRule>
  </conditionalFormatting>
  <conditionalFormatting sqref="F6 H6:I6 K6 M6:N6 P6 R6 F18 H18 J18:K18 M18 O18:P18 R18">
    <cfRule type="cellIs" dxfId="10" priority="355" operator="equal">
      <formula>$S$3</formula>
    </cfRule>
  </conditionalFormatting>
  <conditionalFormatting sqref="F11 H11:J11 M11 O11 R11">
    <cfRule type="cellIs" dxfId="15" priority="356" operator="equal">
      <formula>$Q$3</formula>
    </cfRule>
  </conditionalFormatting>
  <conditionalFormatting sqref="F11 H11:J11 M11 O11 R11">
    <cfRule type="cellIs" dxfId="15" priority="357" operator="equal">
      <formula>$P$3</formula>
    </cfRule>
  </conditionalFormatting>
  <conditionalFormatting sqref="F11 H11:J11 M11 O11 R11">
    <cfRule type="cellIs" dxfId="15" priority="358" operator="equal">
      <formula>$O$3</formula>
    </cfRule>
  </conditionalFormatting>
  <conditionalFormatting sqref="F11 H11:J11 M11 O11 R11">
    <cfRule type="cellIs" dxfId="15" priority="359" operator="equal">
      <formula>$N$3</formula>
    </cfRule>
  </conditionalFormatting>
  <conditionalFormatting sqref="F11 H11:J11 M11 O11 R11">
    <cfRule type="cellIs" dxfId="15" priority="360" operator="equal">
      <formula>$M$3</formula>
    </cfRule>
  </conditionalFormatting>
  <conditionalFormatting sqref="F11 H11:J11 M11 O11 R11">
    <cfRule type="cellIs" dxfId="15" priority="361" operator="equal">
      <formula>$L$3</formula>
    </cfRule>
  </conditionalFormatting>
  <conditionalFormatting sqref="F11 H11:J11 M11 O11 R11">
    <cfRule type="cellIs" dxfId="15" priority="362" operator="equal">
      <formula>$K$3</formula>
    </cfRule>
  </conditionalFormatting>
  <conditionalFormatting sqref="F11 H11:J11 M11 O11 R11">
    <cfRule type="cellIs" dxfId="15" priority="363" operator="equal">
      <formula>$J$3</formula>
    </cfRule>
  </conditionalFormatting>
  <conditionalFormatting sqref="F11 H11:J11 M11 O11 R11">
    <cfRule type="cellIs" dxfId="15" priority="364" operator="equal">
      <formula>$I$3</formula>
    </cfRule>
  </conditionalFormatting>
  <conditionalFormatting sqref="F11 H11:J11 M11 O11 R11">
    <cfRule type="cellIs" dxfId="15" priority="365" operator="equal">
      <formula>$H$3</formula>
    </cfRule>
  </conditionalFormatting>
  <conditionalFormatting sqref="F11 H11:J11 M11 O11 R11">
    <cfRule type="cellIs" dxfId="15" priority="366" operator="equal">
      <formula>$G$3</formula>
    </cfRule>
  </conditionalFormatting>
  <conditionalFormatting sqref="F11 H11:J11 M11 O11 R11">
    <cfRule type="cellIs" dxfId="15" priority="367" operator="equal">
      <formula>$F$3</formula>
    </cfRule>
  </conditionalFormatting>
  <conditionalFormatting sqref="F11 H11:J11 M11 O11 R11">
    <cfRule type="cellIs" dxfId="15" priority="368" operator="equal">
      <formula>$AJ$3</formula>
    </cfRule>
  </conditionalFormatting>
  <conditionalFormatting sqref="F11 H11:J11 M11 O11 R11">
    <cfRule type="cellIs" dxfId="15" priority="369" operator="equal">
      <formula>$AI$3</formula>
    </cfRule>
  </conditionalFormatting>
  <conditionalFormatting sqref="F11 H11:J11 M11 O11 R11">
    <cfRule type="cellIs" dxfId="15" priority="370" operator="equal">
      <formula>$AH$3</formula>
    </cfRule>
  </conditionalFormatting>
  <conditionalFormatting sqref="F11 H11:J11 M11 O11 R11">
    <cfRule type="cellIs" dxfId="15" priority="371" operator="equal">
      <formula>$AG$3</formula>
    </cfRule>
  </conditionalFormatting>
  <conditionalFormatting sqref="F11 H11:J11 M11 O11 R11">
    <cfRule type="cellIs" dxfId="15" priority="372" operator="equal">
      <formula>$AF$3</formula>
    </cfRule>
  </conditionalFormatting>
  <conditionalFormatting sqref="F11 H11:J11 M11 O11 R11">
    <cfRule type="cellIs" dxfId="15" priority="373" operator="equal">
      <formula>$AE$3</formula>
    </cfRule>
  </conditionalFormatting>
  <conditionalFormatting sqref="F11 H11:J11 M11 O11 R11">
    <cfRule type="cellIs" dxfId="15" priority="374" operator="equal">
      <formula>$AD$3</formula>
    </cfRule>
  </conditionalFormatting>
  <conditionalFormatting sqref="F11 H11:J11 M11 O11 R11">
    <cfRule type="cellIs" dxfId="15" priority="375" operator="equal">
      <formula>$AC$3</formula>
    </cfRule>
  </conditionalFormatting>
  <conditionalFormatting sqref="F11 H11:J11 M11 O11 R11">
    <cfRule type="cellIs" dxfId="15" priority="376" operator="equal">
      <formula>$AB$3</formula>
    </cfRule>
  </conditionalFormatting>
  <conditionalFormatting sqref="F11 H11:J11 M11 O11 R11">
    <cfRule type="cellIs" dxfId="15" priority="377" operator="equal">
      <formula>$AA$3</formula>
    </cfRule>
  </conditionalFormatting>
  <conditionalFormatting sqref="F11 H11:J11 M11 O11 R11">
    <cfRule type="cellIs" dxfId="15" priority="378" operator="equal">
      <formula>$Z$3</formula>
    </cfRule>
  </conditionalFormatting>
  <conditionalFormatting sqref="F11 H11:J11 M11 O11 R11">
    <cfRule type="cellIs" dxfId="15" priority="379" operator="equal">
      <formula>$Y$3</formula>
    </cfRule>
  </conditionalFormatting>
  <conditionalFormatting sqref="F11 H11:J11 M11 O11 R11">
    <cfRule type="cellIs" dxfId="15" priority="380" operator="equal">
      <formula>$X$3</formula>
    </cfRule>
  </conditionalFormatting>
  <conditionalFormatting sqref="F11 H11:J11 M11 O11 R11">
    <cfRule type="cellIs" dxfId="15" priority="381" operator="equal">
      <formula>$W$3</formula>
    </cfRule>
  </conditionalFormatting>
  <conditionalFormatting sqref="F11 H11:J11 M11 O11 R11">
    <cfRule type="cellIs" dxfId="15" priority="382" operator="equal">
      <formula>$V$3</formula>
    </cfRule>
  </conditionalFormatting>
  <conditionalFormatting sqref="F11 H11:J11 M11 O11 R11">
    <cfRule type="cellIs" dxfId="15" priority="383" operator="equal">
      <formula>$U$3</formula>
    </cfRule>
  </conditionalFormatting>
  <conditionalFormatting sqref="F11 H11:J11 M11 O11 R11">
    <cfRule type="cellIs" dxfId="15" priority="384" operator="equal">
      <formula>$T$3</formula>
    </cfRule>
  </conditionalFormatting>
  <conditionalFormatting sqref="F11 H11:J11 M11 O11 R11">
    <cfRule type="cellIs" dxfId="15" priority="385" operator="equal">
      <formula>$S$3</formula>
    </cfRule>
  </conditionalFormatting>
  <conditionalFormatting sqref="F11 H11:J11 M11 O11 R11">
    <cfRule type="cellIs" dxfId="15" priority="386" operator="equal">
      <formula>$R$3</formula>
    </cfRule>
  </conditionalFormatting>
  <conditionalFormatting sqref="B32:Y37">
    <cfRule type="cellIs" dxfId="21" priority="387" operator="equal">
      <formula>$R$74</formula>
    </cfRule>
  </conditionalFormatting>
  <conditionalFormatting sqref="B32:Y37">
    <cfRule type="cellIs" dxfId="14" priority="388" operator="equal">
      <formula>$P$74</formula>
    </cfRule>
  </conditionalFormatting>
  <conditionalFormatting sqref="B32:Y37">
    <cfRule type="cellIs" dxfId="14" priority="389" operator="equal">
      <formula>$N$74</formula>
    </cfRule>
  </conditionalFormatting>
  <conditionalFormatting sqref="B32:Y37">
    <cfRule type="cellIs" dxfId="14" priority="390" operator="equal">
      <formula>$L$74</formula>
    </cfRule>
  </conditionalFormatting>
  <conditionalFormatting sqref="B32:Y37">
    <cfRule type="cellIs" dxfId="14" priority="391" operator="equal">
      <formula>$K$74</formula>
    </cfRule>
  </conditionalFormatting>
  <conditionalFormatting sqref="B32:Y37">
    <cfRule type="cellIs" dxfId="14" priority="392" operator="equal">
      <formula>$I$74</formula>
    </cfRule>
  </conditionalFormatting>
  <conditionalFormatting sqref="B32:Y37">
    <cfRule type="cellIs" dxfId="14" priority="393" operator="equal">
      <formula>$G$74</formula>
    </cfRule>
  </conditionalFormatting>
  <conditionalFormatting sqref="B32:Y37">
    <cfRule type="cellIs" dxfId="22" priority="394" operator="equal">
      <formula>$R$73</formula>
    </cfRule>
  </conditionalFormatting>
  <conditionalFormatting sqref="B32:Y37">
    <cfRule type="cellIs" dxfId="2" priority="395" operator="equal">
      <formula>$P$73</formula>
    </cfRule>
  </conditionalFormatting>
  <conditionalFormatting sqref="B32:Y37">
    <cfRule type="cellIs" dxfId="2" priority="396" operator="equal">
      <formula>$M$73</formula>
    </cfRule>
  </conditionalFormatting>
  <conditionalFormatting sqref="B32:Y37">
    <cfRule type="cellIs" dxfId="2" priority="397" operator="equal">
      <formula>$K$73</formula>
    </cfRule>
  </conditionalFormatting>
  <conditionalFormatting sqref="B32:Y37">
    <cfRule type="cellIs" dxfId="2" priority="398" operator="equal">
      <formula>$I$73</formula>
    </cfRule>
  </conditionalFormatting>
  <conditionalFormatting sqref="B32:Y37">
    <cfRule type="cellIs" dxfId="2" priority="399" operator="equal">
      <formula>$H$73</formula>
    </cfRule>
  </conditionalFormatting>
  <conditionalFormatting sqref="B32:Y37">
    <cfRule type="cellIs" dxfId="23" priority="400" operator="equal">
      <formula>$R$72</formula>
    </cfRule>
  </conditionalFormatting>
  <conditionalFormatting sqref="B32:Y37">
    <cfRule type="cellIs" dxfId="24" priority="401" operator="equal">
      <formula>$P$72</formula>
    </cfRule>
  </conditionalFormatting>
  <conditionalFormatting sqref="B32:Y37">
    <cfRule type="cellIs" dxfId="24" priority="402" operator="equal">
      <formula>$O$72</formula>
    </cfRule>
  </conditionalFormatting>
  <conditionalFormatting sqref="B32:Y37">
    <cfRule type="cellIs" dxfId="24" priority="403" operator="equal">
      <formula>$M$72</formula>
    </cfRule>
  </conditionalFormatting>
  <conditionalFormatting sqref="B32:Y37">
    <cfRule type="cellIs" dxfId="24" priority="404" operator="equal">
      <formula>$K$72</formula>
    </cfRule>
  </conditionalFormatting>
  <conditionalFormatting sqref="B32:Y37">
    <cfRule type="cellIs" dxfId="24" priority="405" operator="equal">
      <formula>$J$72</formula>
    </cfRule>
  </conditionalFormatting>
  <conditionalFormatting sqref="B32:Y37">
    <cfRule type="cellIs" dxfId="24" priority="406" operator="equal">
      <formula>$H$72</formula>
    </cfRule>
  </conditionalFormatting>
  <conditionalFormatting sqref="B32:Y37">
    <cfRule type="cellIs" dxfId="25" priority="407" operator="equal">
      <formula>$R$71</formula>
    </cfRule>
  </conditionalFormatting>
  <conditionalFormatting sqref="B32:Y37">
    <cfRule type="cellIs" dxfId="26" priority="408" operator="equal">
      <formula>$Q$71</formula>
    </cfRule>
  </conditionalFormatting>
  <conditionalFormatting sqref="B32:Y37">
    <cfRule type="cellIs" dxfId="26" priority="409" operator="equal">
      <formula>$O$71</formula>
    </cfRule>
  </conditionalFormatting>
  <conditionalFormatting sqref="B32:Y37">
    <cfRule type="cellIs" dxfId="26" priority="410" operator="equal">
      <formula>$M$71</formula>
    </cfRule>
  </conditionalFormatting>
  <conditionalFormatting sqref="B32:Y37">
    <cfRule type="cellIs" dxfId="26" priority="411" operator="equal">
      <formula>$L$71</formula>
    </cfRule>
  </conditionalFormatting>
  <conditionalFormatting sqref="B32:Y37">
    <cfRule type="cellIs" dxfId="26" priority="412" operator="equal">
      <formula>$J$71</formula>
    </cfRule>
  </conditionalFormatting>
  <conditionalFormatting sqref="B32:Y37">
    <cfRule type="cellIs" dxfId="26" priority="413" operator="equal">
      <formula>$H$71</formula>
    </cfRule>
  </conditionalFormatting>
  <conditionalFormatting sqref="B32:Y37">
    <cfRule type="cellIs" dxfId="14" priority="414" operator="equal">
      <formula>$R$70</formula>
    </cfRule>
  </conditionalFormatting>
  <conditionalFormatting sqref="B32:Y37">
    <cfRule type="cellIs" dxfId="27" priority="415" operator="equal">
      <formula>$P$70</formula>
    </cfRule>
  </conditionalFormatting>
  <conditionalFormatting sqref="B32:Y37">
    <cfRule type="cellIs" dxfId="27" priority="416" operator="equal">
      <formula>$N$70</formula>
    </cfRule>
  </conditionalFormatting>
  <conditionalFormatting sqref="B32:Y37">
    <cfRule type="cellIs" dxfId="27" priority="417" operator="equal">
      <formula>$M$70</formula>
    </cfRule>
  </conditionalFormatting>
  <conditionalFormatting sqref="B32:Y37">
    <cfRule type="cellIs" dxfId="27" priority="418" operator="equal">
      <formula>$K$70</formula>
    </cfRule>
  </conditionalFormatting>
  <conditionalFormatting sqref="B32:Y37">
    <cfRule type="cellIs" dxfId="27" priority="419" operator="equal">
      <formula>$I$70</formula>
    </cfRule>
  </conditionalFormatting>
  <conditionalFormatting sqref="B32:Y37">
    <cfRule type="cellIs" dxfId="27" priority="420" operator="equal">
      <formula>$G$70</formula>
    </cfRule>
  </conditionalFormatting>
  <conditionalFormatting sqref="B32:Y37">
    <cfRule type="cellIs" dxfId="28" priority="421" operator="equal">
      <formula>$R$69</formula>
    </cfRule>
  </conditionalFormatting>
  <conditionalFormatting sqref="B32:Y37">
    <cfRule type="cellIs" dxfId="29" priority="422" operator="equal">
      <formula>$P$69</formula>
    </cfRule>
  </conditionalFormatting>
  <conditionalFormatting sqref="B32:Y37">
    <cfRule type="cellIs" dxfId="29" priority="423" operator="equal">
      <formula>$O$69</formula>
    </cfRule>
  </conditionalFormatting>
  <conditionalFormatting sqref="B32:Y37">
    <cfRule type="cellIs" dxfId="29" priority="424" operator="equal">
      <formula>$M$69</formula>
    </cfRule>
  </conditionalFormatting>
  <conditionalFormatting sqref="B32:Y37">
    <cfRule type="cellIs" dxfId="29" priority="425" operator="equal">
      <formula>$K$69</formula>
    </cfRule>
  </conditionalFormatting>
  <conditionalFormatting sqref="B32:Y37">
    <cfRule type="cellIs" dxfId="29" priority="426" operator="equal">
      <formula>$I$69</formula>
    </cfRule>
  </conditionalFormatting>
  <conditionalFormatting sqref="B32:Y37">
    <cfRule type="cellIs" dxfId="29" priority="427" operator="equal">
      <formula>$H$69</formula>
    </cfRule>
  </conditionalFormatting>
  <conditionalFormatting sqref="B32:Y37">
    <cfRule type="cellIs" dxfId="30" priority="428" operator="equal">
      <formula>$R$68</formula>
    </cfRule>
  </conditionalFormatting>
  <conditionalFormatting sqref="B32:Y37">
    <cfRule type="cellIs" dxfId="31" priority="429" operator="equal">
      <formula>$Q$68</formula>
    </cfRule>
  </conditionalFormatting>
  <conditionalFormatting sqref="B32:Y37">
    <cfRule type="cellIs" dxfId="31" priority="430" operator="equal">
      <formula>$O$68</formula>
    </cfRule>
  </conditionalFormatting>
  <conditionalFormatting sqref="B32:Y37">
    <cfRule type="cellIs" dxfId="31" priority="431" operator="equal">
      <formula>$M$68</formula>
    </cfRule>
  </conditionalFormatting>
  <conditionalFormatting sqref="B32:Y37">
    <cfRule type="cellIs" dxfId="31" priority="432" operator="equal">
      <formula>$K$68</formula>
    </cfRule>
  </conditionalFormatting>
  <conditionalFormatting sqref="B32:Y37">
    <cfRule type="cellIs" dxfId="31" priority="433" operator="equal">
      <formula>$J$68</formula>
    </cfRule>
  </conditionalFormatting>
  <conditionalFormatting sqref="B32:Y37">
    <cfRule type="cellIs" dxfId="31" priority="434" operator="equal">
      <formula>$H$68</formula>
    </cfRule>
  </conditionalFormatting>
  <conditionalFormatting sqref="B32:Y37">
    <cfRule type="cellIs" dxfId="14" priority="435" operator="equal">
      <formula>$R$66</formula>
    </cfRule>
  </conditionalFormatting>
  <conditionalFormatting sqref="B32:Y37">
    <cfRule type="cellIs" dxfId="27" priority="436" operator="equal">
      <formula>$P$66</formula>
    </cfRule>
  </conditionalFormatting>
  <conditionalFormatting sqref="B32:Y37">
    <cfRule type="cellIs" dxfId="27" priority="437" operator="equal">
      <formula>$M$66</formula>
    </cfRule>
  </conditionalFormatting>
  <conditionalFormatting sqref="B32:Y37">
    <cfRule type="cellIs" dxfId="27" priority="438" operator="equal">
      <formula>$L$66</formula>
    </cfRule>
  </conditionalFormatting>
  <conditionalFormatting sqref="B32:Y37">
    <cfRule type="cellIs" dxfId="27" priority="439" operator="equal">
      <formula>$K$66</formula>
    </cfRule>
  </conditionalFormatting>
  <conditionalFormatting sqref="B32:Y37">
    <cfRule type="cellIs" dxfId="27" priority="440" operator="equal">
      <formula>$I$66</formula>
    </cfRule>
  </conditionalFormatting>
  <conditionalFormatting sqref="B32:Y37">
    <cfRule type="cellIs" dxfId="21" priority="441" operator="equal">
      <formula>$R$65</formula>
    </cfRule>
  </conditionalFormatting>
  <conditionalFormatting sqref="B32:Y37">
    <cfRule type="cellIs" dxfId="14" priority="442" operator="equal">
      <formula>$O$65</formula>
    </cfRule>
  </conditionalFormatting>
  <conditionalFormatting sqref="B32:Y37">
    <cfRule type="cellIs" dxfId="14" priority="443" operator="equal">
      <formula>$M$65</formula>
    </cfRule>
  </conditionalFormatting>
  <conditionalFormatting sqref="B32:Y37">
    <cfRule type="cellIs" dxfId="14" priority="444" operator="equal">
      <formula>$J$65</formula>
    </cfRule>
  </conditionalFormatting>
  <conditionalFormatting sqref="B32:Y37">
    <cfRule type="cellIs" dxfId="14" priority="445" operator="equal">
      <formula>$I$65</formula>
    </cfRule>
  </conditionalFormatting>
  <conditionalFormatting sqref="B32:Y37">
    <cfRule type="cellIs" dxfId="14" priority="446" operator="equal">
      <formula>$H$65</formula>
    </cfRule>
  </conditionalFormatting>
  <conditionalFormatting sqref="B32:Y37">
    <cfRule type="cellIs" dxfId="32" priority="447" operator="equal">
      <formula>$R$64</formula>
    </cfRule>
  </conditionalFormatting>
  <conditionalFormatting sqref="B32:Y37">
    <cfRule type="cellIs" dxfId="33" priority="448" operator="equal">
      <formula>$P$64</formula>
    </cfRule>
  </conditionalFormatting>
  <conditionalFormatting sqref="B32:Y37">
    <cfRule type="cellIs" dxfId="33" priority="449" operator="equal">
      <formula>$M$64</formula>
    </cfRule>
  </conditionalFormatting>
  <conditionalFormatting sqref="B32:Y37">
    <cfRule type="cellIs" dxfId="33" priority="450" operator="equal">
      <formula>$K$64</formula>
    </cfRule>
  </conditionalFormatting>
  <conditionalFormatting sqref="B32:Y37">
    <cfRule type="cellIs" dxfId="33" priority="451" operator="equal">
      <formula>$I$64</formula>
    </cfRule>
  </conditionalFormatting>
  <conditionalFormatting sqref="B32:Y37">
    <cfRule type="cellIs" dxfId="22" priority="452" operator="equal">
      <formula>$R$63</formula>
    </cfRule>
  </conditionalFormatting>
  <conditionalFormatting sqref="B32:Y37">
    <cfRule type="cellIs" dxfId="2" priority="453" operator="equal">
      <formula>$O$63</formula>
    </cfRule>
  </conditionalFormatting>
  <conditionalFormatting sqref="B32:Y37">
    <cfRule type="cellIs" dxfId="2" priority="454" operator="equal">
      <formula>$M$63</formula>
    </cfRule>
  </conditionalFormatting>
  <conditionalFormatting sqref="B32:Y37">
    <cfRule type="cellIs" dxfId="2" priority="455" operator="equal">
      <formula>$J$63</formula>
    </cfRule>
  </conditionalFormatting>
  <conditionalFormatting sqref="B32:Y37">
    <cfRule type="cellIs" dxfId="2" priority="456" operator="equal">
      <formula>$H$63</formula>
    </cfRule>
  </conditionalFormatting>
  <conditionalFormatting sqref="B32:Y37">
    <cfRule type="cellIs" dxfId="34" priority="457" operator="equal">
      <formula>$R$62</formula>
    </cfRule>
  </conditionalFormatting>
  <conditionalFormatting sqref="B32:Y37">
    <cfRule type="cellIs" dxfId="26" priority="458" operator="equal">
      <formula>$Q$62</formula>
    </cfRule>
  </conditionalFormatting>
  <conditionalFormatting sqref="B32:Y37">
    <cfRule type="cellIs" dxfId="26" priority="459" operator="equal">
      <formula>$O$62</formula>
    </cfRule>
  </conditionalFormatting>
  <conditionalFormatting sqref="B32:Y37">
    <cfRule type="cellIs" dxfId="26" priority="460" operator="equal">
      <formula>$M$62</formula>
    </cfRule>
  </conditionalFormatting>
  <conditionalFormatting sqref="B32:Y37">
    <cfRule type="cellIs" dxfId="26" priority="461" operator="equal">
      <formula>$K$62</formula>
    </cfRule>
  </conditionalFormatting>
  <conditionalFormatting sqref="B32:Y37">
    <cfRule type="cellIs" dxfId="26" priority="462" operator="equal">
      <formula>$I$62</formula>
    </cfRule>
  </conditionalFormatting>
  <conditionalFormatting sqref="B32:Y37">
    <cfRule type="cellIs" dxfId="26" priority="463" operator="equal">
      <formula>$H$62</formula>
    </cfRule>
  </conditionalFormatting>
  <conditionalFormatting sqref="B32:Y37">
    <cfRule type="cellIs" dxfId="22" priority="464" operator="equal">
      <formula>$R$61</formula>
    </cfRule>
  </conditionalFormatting>
  <conditionalFormatting sqref="B32:Y37">
    <cfRule type="cellIs" dxfId="2" priority="465" operator="equal">
      <formula>$Q$61</formula>
    </cfRule>
  </conditionalFormatting>
  <conditionalFormatting sqref="B32:Y37">
    <cfRule type="cellIs" dxfId="2" priority="466" operator="equal">
      <formula>$N$61</formula>
    </cfRule>
  </conditionalFormatting>
  <conditionalFormatting sqref="B32:Y37">
    <cfRule type="cellIs" dxfId="2" priority="467" operator="equal">
      <formula>$M$61</formula>
    </cfRule>
  </conditionalFormatting>
  <conditionalFormatting sqref="B32:Y37">
    <cfRule type="cellIs" dxfId="2" priority="468" operator="equal">
      <formula>$K$61</formula>
    </cfRule>
  </conditionalFormatting>
  <conditionalFormatting sqref="B32:Y37">
    <cfRule type="cellIs" dxfId="2" priority="469" operator="equal">
      <formula>$I$61</formula>
    </cfRule>
  </conditionalFormatting>
  <conditionalFormatting sqref="B32:Y37">
    <cfRule type="cellIs" dxfId="2" priority="470" operator="equal">
      <formula>$H$61</formula>
    </cfRule>
  </conditionalFormatting>
  <conditionalFormatting sqref="B32:Y37">
    <cfRule type="cellIs" dxfId="23" priority="471" operator="equal">
      <formula>$R$60</formula>
    </cfRule>
  </conditionalFormatting>
  <conditionalFormatting sqref="B32:Y37">
    <cfRule type="cellIs" dxfId="24" priority="472" operator="equal">
      <formula>$P$60</formula>
    </cfRule>
  </conditionalFormatting>
  <conditionalFormatting sqref="B32:Y37">
    <cfRule type="cellIs" dxfId="24" priority="473" operator="equal">
      <formula>$N$60</formula>
    </cfRule>
  </conditionalFormatting>
  <conditionalFormatting sqref="B32:Y37">
    <cfRule type="cellIs" dxfId="24" priority="474" operator="equal">
      <formula>$M$60</formula>
    </cfRule>
  </conditionalFormatting>
  <conditionalFormatting sqref="B32:Y37">
    <cfRule type="cellIs" dxfId="24" priority="475" operator="equal">
      <formula>$K$60</formula>
    </cfRule>
  </conditionalFormatting>
  <conditionalFormatting sqref="B32:Y37">
    <cfRule type="cellIs" dxfId="24" priority="476" operator="equal">
      <formula>$I$60</formula>
    </cfRule>
  </conditionalFormatting>
  <conditionalFormatting sqref="B32:Y37">
    <cfRule type="cellIs" dxfId="24" priority="477" operator="equal">
      <formula>$H$60</formula>
    </cfRule>
  </conditionalFormatting>
  <conditionalFormatting sqref="B32:Y37">
    <cfRule type="cellIs" dxfId="21" priority="478" operator="equal">
      <formula>$R$59</formula>
    </cfRule>
  </conditionalFormatting>
  <conditionalFormatting sqref="B32:Y37">
    <cfRule type="cellIs" dxfId="14" priority="479" operator="equal">
      <formula>$Q$59</formula>
    </cfRule>
  </conditionalFormatting>
  <conditionalFormatting sqref="B32:Y37">
    <cfRule type="cellIs" dxfId="14" priority="480" operator="equal">
      <formula>$O$59</formula>
    </cfRule>
  </conditionalFormatting>
  <conditionalFormatting sqref="B32:Y37">
    <cfRule type="cellIs" dxfId="14" priority="481" operator="equal">
      <formula>$M$59</formula>
    </cfRule>
  </conditionalFormatting>
  <conditionalFormatting sqref="B32:Y37">
    <cfRule type="cellIs" dxfId="14" priority="482" operator="equal">
      <formula>$K$59</formula>
    </cfRule>
  </conditionalFormatting>
  <conditionalFormatting sqref="B32:Y37">
    <cfRule type="cellIs" dxfId="14" priority="483" operator="equal">
      <formula>$J$59</formula>
    </cfRule>
  </conditionalFormatting>
  <conditionalFormatting sqref="B32:Y37">
    <cfRule type="cellIs" dxfId="14" priority="484" operator="equal">
      <formula>$H$59</formula>
    </cfRule>
  </conditionalFormatting>
  <conditionalFormatting sqref="C76:D76">
    <cfRule type="expression" dxfId="35" priority="485">
      <formula>#REF!=#REF!</formula>
    </cfRule>
  </conditionalFormatting>
  <conditionalFormatting sqref="C75:D75">
    <cfRule type="expression" dxfId="16" priority="486">
      <formula>#REF!=#REF!</formula>
    </cfRule>
  </conditionalFormatting>
  <conditionalFormatting sqref="G32:G37 J32:J33 I34:I36 J37">
    <cfRule type="expression" dxfId="2" priority="487">
      <formula>#REF!="A"</formula>
    </cfRule>
  </conditionalFormatting>
  <conditionalFormatting sqref="G32:G37 J32:J33 I34:I36 J37">
    <cfRule type="expression" dxfId="16" priority="488">
      <formula>#REF!="DESENHO 1"</formula>
    </cfRule>
  </conditionalFormatting>
  <dataValidations>
    <dataValidation type="list" allowBlank="1" showInputMessage="1" showErrorMessage="1" prompt="TOM INVÁLIDO - TOM INVÁLIDO" sqref="F5">
      <formula1>$E$3:$Z$3</formula1>
    </dataValidation>
    <dataValidation type="list" allowBlank="1" showErrorMessage="1" sqref="F6:F12 F14:F20 F25">
      <formula1>$E$3:$Z$3</formula1>
    </dataValidation>
  </dataValidations>
  <printOptions/>
  <pageMargins bottom="0.7874015748031497" footer="0.0" header="0.0" left="0.5118110236220472" right="0.5118110236220472" top="0.7874015748031497"/>
  <pageSetup paperSize="9" orientation="landscape"/>
  <drawing r:id="rId1"/>
</worksheet>
</file>