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Infections_on work\"/>
    </mc:Choice>
  </mc:AlternateContent>
  <bookViews>
    <workbookView xWindow="0" yWindow="0" windowWidth="22260" windowHeight="12648"/>
  </bookViews>
  <sheets>
    <sheet name="Hoja1" sheetId="2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19" i="3"/>
  <c r="F14" i="3"/>
  <c r="F9" i="3"/>
  <c r="W32" i="2" l="1"/>
  <c r="V32" i="2"/>
  <c r="T32" i="2"/>
  <c r="S32" i="2"/>
  <c r="W31" i="2"/>
  <c r="V31" i="2"/>
  <c r="T31" i="2"/>
  <c r="S31" i="2"/>
  <c r="W25" i="2"/>
  <c r="V25" i="2"/>
  <c r="T25" i="2"/>
  <c r="S25" i="2"/>
  <c r="W24" i="2"/>
  <c r="V24" i="2"/>
  <c r="T24" i="2"/>
  <c r="S24" i="2"/>
  <c r="W18" i="2"/>
  <c r="V18" i="2"/>
  <c r="T18" i="2"/>
  <c r="S18" i="2"/>
  <c r="W17" i="2"/>
  <c r="V17" i="2"/>
  <c r="T17" i="2"/>
  <c r="S17" i="2"/>
  <c r="W11" i="2"/>
  <c r="V11" i="2"/>
  <c r="T11" i="2"/>
  <c r="S11" i="2"/>
  <c r="W10" i="2"/>
  <c r="V10" i="2"/>
  <c r="T10" i="2"/>
  <c r="S10" i="2"/>
  <c r="O32" i="2"/>
  <c r="N32" i="2"/>
  <c r="L32" i="2"/>
  <c r="K32" i="2"/>
  <c r="O31" i="2"/>
  <c r="N31" i="2"/>
  <c r="L31" i="2"/>
  <c r="K31" i="2"/>
  <c r="O25" i="2"/>
  <c r="N25" i="2"/>
  <c r="L25" i="2"/>
  <c r="K25" i="2"/>
  <c r="O24" i="2"/>
  <c r="N24" i="2"/>
  <c r="L24" i="2"/>
  <c r="K24" i="2"/>
  <c r="O18" i="2"/>
  <c r="N18" i="2"/>
  <c r="L18" i="2"/>
  <c r="K18" i="2"/>
  <c r="O17" i="2"/>
  <c r="N17" i="2"/>
  <c r="L17" i="2"/>
  <c r="K17" i="2"/>
  <c r="O11" i="2"/>
  <c r="N11" i="2"/>
  <c r="L11" i="2"/>
  <c r="K11" i="2"/>
  <c r="O10" i="2"/>
  <c r="N10" i="2"/>
  <c r="L10" i="2"/>
  <c r="K10" i="2"/>
  <c r="G18" i="2"/>
  <c r="F18" i="2"/>
  <c r="D18" i="2"/>
  <c r="C18" i="2"/>
  <c r="G17" i="2"/>
  <c r="F17" i="2"/>
  <c r="D17" i="2"/>
  <c r="C17" i="2"/>
  <c r="G11" i="2"/>
  <c r="F11" i="2"/>
  <c r="D11" i="2"/>
  <c r="C11" i="2"/>
  <c r="G10" i="2"/>
  <c r="F10" i="2"/>
  <c r="D10" i="2"/>
  <c r="C10" i="2"/>
</calcChain>
</file>

<file path=xl/sharedStrings.xml><?xml version="1.0" encoding="utf-8"?>
<sst xmlns="http://schemas.openxmlformats.org/spreadsheetml/2006/main" count="183" uniqueCount="16">
  <si>
    <t>BCG</t>
  </si>
  <si>
    <t>L5</t>
  </si>
  <si>
    <t>L6</t>
  </si>
  <si>
    <t>Chimp</t>
  </si>
  <si>
    <t>Bovis</t>
  </si>
  <si>
    <t xml:space="preserve">MOI 20 </t>
  </si>
  <si>
    <t xml:space="preserve">MOI 10 </t>
  </si>
  <si>
    <t>THP1 1h</t>
  </si>
  <si>
    <t>THP1 4h</t>
  </si>
  <si>
    <t>BoMac 1h</t>
  </si>
  <si>
    <t>BoMac 4h</t>
  </si>
  <si>
    <t>Rep 1</t>
  </si>
  <si>
    <t>Rep 2</t>
  </si>
  <si>
    <t>Rep 3</t>
  </si>
  <si>
    <t xml:space="preserve">Mean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</si>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</sst>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32"/>
  <sheetViews>
    <sheetView tabSelected="1" workbookViewId="0">
      <selection activeCell="G14" sqref="G14:G16"/>
    </sheetView>
  </sheetViews>
  <sheetFormatPr baseColWidth="10" defaultRowHeight="14.4" x14ac:dyDescent="0.3"/>
  <cols>
    <col min="1" max="1" width="8.44140625" style="14" customWidth="1"/>
    <col min="2" max="2" width="9.44140625" style="8" bestFit="1" customWidth="1"/>
    <col min="3" max="4" width="7.44140625" bestFit="1" customWidth="1"/>
    <col min="5" max="5" width="9.44140625" style="8" bestFit="1" customWidth="1"/>
    <col min="6" max="7" width="7.44140625" bestFit="1" customWidth="1"/>
    <col min="9" max="9" width="8.109375" style="14" customWidth="1"/>
    <col min="10" max="10" width="7.88671875" style="8" bestFit="1" customWidth="1"/>
    <col min="11" max="12" width="7.44140625" bestFit="1" customWidth="1"/>
    <col min="13" max="13" width="7.88671875" style="8" bestFit="1" customWidth="1"/>
    <col min="14" max="15" width="7.44140625" bestFit="1" customWidth="1"/>
    <col min="17" max="17" width="8.109375" style="14" customWidth="1"/>
    <col min="18" max="18" width="9.44140625" style="8" bestFit="1" customWidth="1"/>
    <col min="19" max="20" width="7.44140625" bestFit="1" customWidth="1"/>
    <col min="21" max="21" width="9.44140625" style="8" bestFit="1" customWidth="1"/>
    <col min="22" max="23" width="7.44140625" bestFit="1" customWidth="1"/>
  </cols>
  <sheetData>
    <row r="5" spans="1:23" ht="15" thickBot="1" x14ac:dyDescent="0.35">
      <c r="A5" s="28"/>
      <c r="B5" s="28"/>
      <c r="C5" s="28"/>
      <c r="D5" s="28"/>
      <c r="E5" s="28"/>
      <c r="F5" s="28"/>
      <c r="G5" s="28"/>
      <c r="I5" s="28"/>
      <c r="J5" s="28"/>
      <c r="K5" s="28"/>
      <c r="L5" s="28"/>
      <c r="M5" s="28"/>
      <c r="N5" s="28"/>
      <c r="O5" s="28"/>
      <c r="Q5" s="28"/>
      <c r="R5" s="28"/>
      <c r="S5" s="28"/>
      <c r="T5" s="28"/>
      <c r="U5" s="28"/>
      <c r="V5" s="28"/>
      <c r="W5" s="28"/>
    </row>
    <row r="6" spans="1:23" ht="15" thickBot="1" x14ac:dyDescent="0.35">
      <c r="A6" s="14" t="s">
        <v>0</v>
      </c>
      <c r="B6" s="1" t="s">
        <v>7</v>
      </c>
      <c r="C6" s="2" t="s">
        <v>6</v>
      </c>
      <c r="D6" s="3" t="s">
        <v>5</v>
      </c>
      <c r="E6" s="1" t="s">
        <v>8</v>
      </c>
      <c r="F6" s="2" t="s">
        <v>6</v>
      </c>
      <c r="G6" s="3" t="s">
        <v>5</v>
      </c>
      <c r="I6" s="14" t="s">
        <v>1</v>
      </c>
      <c r="J6" s="1" t="s">
        <v>7</v>
      </c>
      <c r="K6" s="2" t="s">
        <v>6</v>
      </c>
      <c r="L6" s="3" t="s">
        <v>5</v>
      </c>
      <c r="M6" s="1" t="s">
        <v>8</v>
      </c>
      <c r="N6" s="2" t="s">
        <v>6</v>
      </c>
      <c r="O6" s="3" t="s">
        <v>5</v>
      </c>
      <c r="Q6" s="14" t="s">
        <v>1</v>
      </c>
      <c r="R6" s="11" t="s">
        <v>9</v>
      </c>
      <c r="S6" s="12" t="s">
        <v>6</v>
      </c>
      <c r="T6" s="13" t="s">
        <v>5</v>
      </c>
      <c r="U6" s="11" t="s">
        <v>10</v>
      </c>
      <c r="V6" s="12" t="s">
        <v>6</v>
      </c>
      <c r="W6" s="13" t="s">
        <v>5</v>
      </c>
    </row>
    <row r="7" spans="1:23" x14ac:dyDescent="0.3">
      <c r="A7" s="27"/>
      <c r="B7" s="4" t="s">
        <v>11</v>
      </c>
      <c r="C7" s="15">
        <v>7.5</v>
      </c>
      <c r="D7" s="16">
        <v>11</v>
      </c>
      <c r="E7" s="9" t="s">
        <v>11</v>
      </c>
      <c r="F7" s="15">
        <v>12</v>
      </c>
      <c r="G7" s="16">
        <v>14</v>
      </c>
      <c r="I7" s="27"/>
      <c r="J7" s="4" t="s">
        <v>11</v>
      </c>
      <c r="K7" s="15">
        <v>26</v>
      </c>
      <c r="L7" s="16">
        <v>37.5</v>
      </c>
      <c r="M7" s="9" t="s">
        <v>11</v>
      </c>
      <c r="N7" s="15">
        <v>34</v>
      </c>
      <c r="O7" s="16">
        <v>42</v>
      </c>
      <c r="Q7" s="27"/>
      <c r="R7" s="4" t="s">
        <v>11</v>
      </c>
      <c r="S7" s="15">
        <v>7</v>
      </c>
      <c r="T7" s="16">
        <v>12</v>
      </c>
      <c r="U7" s="4" t="s">
        <v>11</v>
      </c>
      <c r="V7" s="15">
        <v>13</v>
      </c>
      <c r="W7" s="16">
        <v>14.5</v>
      </c>
    </row>
    <row r="8" spans="1:23" x14ac:dyDescent="0.3">
      <c r="A8" s="27"/>
      <c r="B8" s="5" t="s">
        <v>12</v>
      </c>
      <c r="C8" s="17">
        <v>8</v>
      </c>
      <c r="D8" s="18">
        <v>9.5</v>
      </c>
      <c r="E8" s="10" t="s">
        <v>12</v>
      </c>
      <c r="F8" s="17">
        <v>11</v>
      </c>
      <c r="G8" s="18">
        <v>12</v>
      </c>
      <c r="I8" s="27"/>
      <c r="J8" s="5" t="s">
        <v>12</v>
      </c>
      <c r="K8" s="17">
        <v>26</v>
      </c>
      <c r="L8" s="18">
        <v>39</v>
      </c>
      <c r="M8" s="10" t="s">
        <v>12</v>
      </c>
      <c r="N8" s="17">
        <v>31.5</v>
      </c>
      <c r="O8" s="18">
        <v>44.5</v>
      </c>
      <c r="Q8" s="27"/>
      <c r="R8" s="5" t="s">
        <v>12</v>
      </c>
      <c r="S8" s="17">
        <v>7.5</v>
      </c>
      <c r="T8" s="18">
        <v>10.5</v>
      </c>
      <c r="U8" s="5" t="s">
        <v>12</v>
      </c>
      <c r="V8" s="17">
        <v>14.5</v>
      </c>
      <c r="W8" s="18">
        <v>15.5</v>
      </c>
    </row>
    <row r="9" spans="1:23" x14ac:dyDescent="0.3">
      <c r="A9" s="27"/>
      <c r="B9" s="7" t="s">
        <v>13</v>
      </c>
      <c r="C9" s="19">
        <v>9.5</v>
      </c>
      <c r="D9" s="20">
        <v>10</v>
      </c>
      <c r="E9" s="6" t="s">
        <v>13</v>
      </c>
      <c r="F9" s="19">
        <v>13</v>
      </c>
      <c r="G9" s="20">
        <v>13.5</v>
      </c>
      <c r="I9" s="27"/>
      <c r="J9" s="7" t="s">
        <v>13</v>
      </c>
      <c r="K9" s="19">
        <v>28.5</v>
      </c>
      <c r="L9" s="20">
        <v>36</v>
      </c>
      <c r="M9" s="6" t="s">
        <v>13</v>
      </c>
      <c r="N9" s="19">
        <v>32</v>
      </c>
      <c r="O9" s="20">
        <v>43.5</v>
      </c>
      <c r="Q9" s="27"/>
      <c r="R9" s="7" t="s">
        <v>13</v>
      </c>
      <c r="S9" s="19">
        <v>8</v>
      </c>
      <c r="T9" s="20">
        <v>11.5</v>
      </c>
      <c r="U9" s="7" t="s">
        <v>13</v>
      </c>
      <c r="V9" s="19">
        <v>13.5</v>
      </c>
      <c r="W9" s="20">
        <v>16.5</v>
      </c>
    </row>
    <row r="10" spans="1:23" x14ac:dyDescent="0.3">
      <c r="A10" s="27"/>
      <c r="B10" s="21" t="s">
        <v>14</v>
      </c>
      <c r="C10" s="22">
        <f>AVERAGE(C7:C9)</f>
        <v>8.3333333333333339</v>
      </c>
      <c r="D10" s="24">
        <f>AVERAGE(D7:D9)</f>
        <v>10.166666666666666</v>
      </c>
      <c r="E10" s="23" t="s">
        <v>14</v>
      </c>
      <c r="F10" s="22">
        <f>AVERAGE(F7:F9)</f>
        <v>12</v>
      </c>
      <c r="G10" s="24">
        <f>AVERAGE(G7:G9)</f>
        <v>13.166666666666666</v>
      </c>
      <c r="I10" s="27"/>
      <c r="J10" s="21" t="s">
        <v>14</v>
      </c>
      <c r="K10" s="22">
        <f>AVERAGE(K7:K9)</f>
        <v>26.833333333333332</v>
      </c>
      <c r="L10" s="24">
        <f>AVERAGE(L7:L9)</f>
        <v>37.5</v>
      </c>
      <c r="M10" s="21" t="s">
        <v>14</v>
      </c>
      <c r="N10" s="22">
        <f>AVERAGE(N7:N9)</f>
        <v>32.5</v>
      </c>
      <c r="O10" s="24">
        <f>AVERAGE(O7:O9)</f>
        <v>43.333333333333336</v>
      </c>
      <c r="Q10" s="27"/>
      <c r="R10" s="21" t="s">
        <v>14</v>
      </c>
      <c r="S10" s="22">
        <f>AVERAGE(S7:S9)</f>
        <v>7.5</v>
      </c>
      <c r="T10" s="24">
        <f>AVERAGE(T7:T9)</f>
        <v>11.333333333333334</v>
      </c>
      <c r="U10" s="21" t="s">
        <v>14</v>
      </c>
      <c r="V10" s="22">
        <f>AVERAGE(V7:V9)</f>
        <v>13.666666666666666</v>
      </c>
      <c r="W10" s="24">
        <f>AVERAGE(W7:W9)</f>
        <v>15.5</v>
      </c>
    </row>
    <row r="11" spans="1:23" x14ac:dyDescent="0.3">
      <c r="A11" s="27"/>
      <c r="B11" s="25" t="s">
        <v>15</v>
      </c>
      <c r="C11" s="19">
        <f>STDEV(C7:C9)</f>
        <v>1.0408329997330641</v>
      </c>
      <c r="D11" s="20">
        <f>STDEV(D7:D9)</f>
        <v>0.76376261582597338</v>
      </c>
      <c r="E11" s="26" t="s">
        <v>15</v>
      </c>
      <c r="F11" s="19">
        <f>STDEV(F7:F9)</f>
        <v>1</v>
      </c>
      <c r="G11" s="20">
        <f>STDEV(G7:G9)</f>
        <v>1.0408329997330665</v>
      </c>
      <c r="I11" s="27"/>
      <c r="J11" s="25" t="s">
        <v>15</v>
      </c>
      <c r="K11" s="19">
        <f>STDEV(K7:K9)</f>
        <v>1.4433756729740643</v>
      </c>
      <c r="L11" s="20">
        <f>STDEV(L7:L9)</f>
        <v>1.5</v>
      </c>
      <c r="M11" s="25" t="s">
        <v>15</v>
      </c>
      <c r="N11" s="19">
        <f>STDEV(N7:N9)</f>
        <v>1.3228756555322954</v>
      </c>
      <c r="O11" s="20">
        <f>STDEV(O7:O9)</f>
        <v>1.2583057392117916</v>
      </c>
      <c r="Q11" s="27"/>
      <c r="R11" s="25" t="s">
        <v>15</v>
      </c>
      <c r="S11" s="19">
        <f>STDEV(S7:S9)</f>
        <v>0.5</v>
      </c>
      <c r="T11" s="20">
        <f>STDEV(T7:T9)</f>
        <v>0.76376261582597338</v>
      </c>
      <c r="U11" s="25" t="s">
        <v>15</v>
      </c>
      <c r="V11" s="19">
        <f>STDEV(V7:V9)</f>
        <v>0.76376261582597338</v>
      </c>
      <c r="W11" s="20">
        <f>STDEV(W7:W9)</f>
        <v>1</v>
      </c>
    </row>
    <row r="12" spans="1:23" ht="15" thickBot="1" x14ac:dyDescent="0.35"/>
    <row r="13" spans="1:23" ht="15" thickBot="1" x14ac:dyDescent="0.35">
      <c r="A13" s="14" t="s">
        <v>0</v>
      </c>
      <c r="B13" s="1" t="s">
        <v>9</v>
      </c>
      <c r="C13" s="2" t="s">
        <v>6</v>
      </c>
      <c r="D13" s="3" t="s">
        <v>5</v>
      </c>
      <c r="E13" s="1" t="s">
        <v>10</v>
      </c>
      <c r="F13" s="2" t="s">
        <v>6</v>
      </c>
      <c r="G13" s="3" t="s">
        <v>5</v>
      </c>
      <c r="I13" s="14" t="s">
        <v>2</v>
      </c>
      <c r="J13" s="1" t="s">
        <v>7</v>
      </c>
      <c r="K13" s="2" t="s">
        <v>6</v>
      </c>
      <c r="L13" s="3" t="s">
        <v>5</v>
      </c>
      <c r="M13" s="1" t="s">
        <v>8</v>
      </c>
      <c r="N13" s="2" t="s">
        <v>6</v>
      </c>
      <c r="O13" s="3" t="s">
        <v>5</v>
      </c>
      <c r="Q13" s="14" t="s">
        <v>2</v>
      </c>
      <c r="R13" s="11" t="s">
        <v>9</v>
      </c>
      <c r="S13" s="12" t="s">
        <v>6</v>
      </c>
      <c r="T13" s="13" t="s">
        <v>5</v>
      </c>
      <c r="U13" s="11" t="s">
        <v>10</v>
      </c>
      <c r="V13" s="12" t="s">
        <v>6</v>
      </c>
      <c r="W13" s="13" t="s">
        <v>5</v>
      </c>
    </row>
    <row r="14" spans="1:23" x14ac:dyDescent="0.3">
      <c r="A14" s="27"/>
      <c r="B14" s="4" t="s">
        <v>11</v>
      </c>
      <c r="C14" s="15">
        <v>9.5</v>
      </c>
      <c r="D14" s="16">
        <v>10</v>
      </c>
      <c r="E14" s="9" t="s">
        <v>11</v>
      </c>
      <c r="F14" s="15">
        <v>8.5</v>
      </c>
      <c r="G14" s="16">
        <v>12</v>
      </c>
      <c r="I14" s="27"/>
      <c r="J14" s="4" t="s">
        <v>11</v>
      </c>
      <c r="K14" s="15">
        <v>18</v>
      </c>
      <c r="L14" s="16">
        <v>24.5</v>
      </c>
      <c r="M14" s="4" t="s">
        <v>11</v>
      </c>
      <c r="N14" s="15">
        <v>27.5</v>
      </c>
      <c r="O14" s="16">
        <v>39</v>
      </c>
      <c r="Q14" s="27"/>
      <c r="R14" s="4" t="s">
        <v>11</v>
      </c>
      <c r="S14" s="15">
        <v>7.5</v>
      </c>
      <c r="T14" s="16">
        <v>12</v>
      </c>
      <c r="U14" s="4" t="s">
        <v>11</v>
      </c>
      <c r="V14" s="15">
        <v>12</v>
      </c>
      <c r="W14" s="16">
        <v>14</v>
      </c>
    </row>
    <row r="15" spans="1:23" x14ac:dyDescent="0.3">
      <c r="A15" s="27"/>
      <c r="B15" s="5" t="s">
        <v>12</v>
      </c>
      <c r="C15" s="17">
        <v>9</v>
      </c>
      <c r="D15" s="18">
        <v>10.5</v>
      </c>
      <c r="E15" s="10" t="s">
        <v>12</v>
      </c>
      <c r="F15" s="17">
        <v>9</v>
      </c>
      <c r="G15" s="18">
        <v>14</v>
      </c>
      <c r="I15" s="27"/>
      <c r="J15" s="5" t="s">
        <v>12</v>
      </c>
      <c r="K15" s="17">
        <v>19</v>
      </c>
      <c r="L15" s="18">
        <v>22</v>
      </c>
      <c r="M15" s="5" t="s">
        <v>12</v>
      </c>
      <c r="N15" s="17">
        <v>25.5</v>
      </c>
      <c r="O15" s="18">
        <v>35.5</v>
      </c>
      <c r="Q15" s="27"/>
      <c r="R15" s="5" t="s">
        <v>12</v>
      </c>
      <c r="S15" s="17">
        <v>9</v>
      </c>
      <c r="T15" s="18">
        <v>13</v>
      </c>
      <c r="U15" s="5" t="s">
        <v>12</v>
      </c>
      <c r="V15" s="17">
        <v>13.5</v>
      </c>
      <c r="W15" s="18">
        <v>12</v>
      </c>
    </row>
    <row r="16" spans="1:23" x14ac:dyDescent="0.3">
      <c r="A16" s="27"/>
      <c r="B16" s="7" t="s">
        <v>13</v>
      </c>
      <c r="C16" s="19">
        <v>7.5</v>
      </c>
      <c r="D16" s="20">
        <v>9</v>
      </c>
      <c r="E16" s="6" t="s">
        <v>13</v>
      </c>
      <c r="F16" s="19">
        <v>9.5</v>
      </c>
      <c r="G16" s="20">
        <v>12.5</v>
      </c>
      <c r="I16" s="27"/>
      <c r="J16" s="7" t="s">
        <v>13</v>
      </c>
      <c r="K16" s="19">
        <v>20</v>
      </c>
      <c r="L16" s="20">
        <v>22.5</v>
      </c>
      <c r="M16" s="7" t="s">
        <v>13</v>
      </c>
      <c r="N16" s="19">
        <v>26.5</v>
      </c>
      <c r="O16" s="20">
        <v>37</v>
      </c>
      <c r="Q16" s="27"/>
      <c r="R16" s="7" t="s">
        <v>13</v>
      </c>
      <c r="S16" s="19">
        <v>8.5</v>
      </c>
      <c r="T16" s="20">
        <v>11.5</v>
      </c>
      <c r="U16" s="7" t="s">
        <v>13</v>
      </c>
      <c r="V16" s="19">
        <v>12.5</v>
      </c>
      <c r="W16" s="20">
        <v>13</v>
      </c>
    </row>
    <row r="17" spans="1:23" x14ac:dyDescent="0.3">
      <c r="A17" s="27"/>
      <c r="B17" s="21" t="s">
        <v>14</v>
      </c>
      <c r="C17" s="22">
        <f>AVERAGE(C14:C16)</f>
        <v>8.6666666666666661</v>
      </c>
      <c r="D17" s="24">
        <f>AVERAGE(D14:D16)</f>
        <v>9.8333333333333339</v>
      </c>
      <c r="E17" s="23" t="s">
        <v>14</v>
      </c>
      <c r="F17" s="22">
        <f>AVERAGE(F14:F16)</f>
        <v>9</v>
      </c>
      <c r="G17" s="24">
        <f>AVERAGE(G14:G16)</f>
        <v>12.833333333333334</v>
      </c>
      <c r="I17" s="27"/>
      <c r="J17" s="21" t="s">
        <v>14</v>
      </c>
      <c r="K17" s="22">
        <f>AVERAGE(K14:K16)</f>
        <v>19</v>
      </c>
      <c r="L17" s="24">
        <f>AVERAGE(L14:L16)</f>
        <v>23</v>
      </c>
      <c r="M17" s="21" t="s">
        <v>14</v>
      </c>
      <c r="N17" s="22">
        <f>AVERAGE(N14:N16)</f>
        <v>26.5</v>
      </c>
      <c r="O17" s="24">
        <f>AVERAGE(O14:O16)</f>
        <v>37.166666666666664</v>
      </c>
      <c r="Q17" s="27"/>
      <c r="R17" s="21" t="s">
        <v>14</v>
      </c>
      <c r="S17" s="22">
        <f>AVERAGE(S14:S16)</f>
        <v>8.3333333333333339</v>
      </c>
      <c r="T17" s="24">
        <f>AVERAGE(T14:T16)</f>
        <v>12.166666666666666</v>
      </c>
      <c r="U17" s="21" t="s">
        <v>14</v>
      </c>
      <c r="V17" s="22">
        <f>AVERAGE(V14:V16)</f>
        <v>12.666666666666666</v>
      </c>
      <c r="W17" s="24">
        <f>AVERAGE(W14:W16)</f>
        <v>13</v>
      </c>
    </row>
    <row r="18" spans="1:23" x14ac:dyDescent="0.3">
      <c r="A18" s="27"/>
      <c r="B18" s="25" t="s">
        <v>15</v>
      </c>
      <c r="C18" s="19">
        <f>STDEV(C14:C16)</f>
        <v>1.0408329997330665</v>
      </c>
      <c r="D18" s="20">
        <f>STDEV(D14:D16)</f>
        <v>0.76376261582597327</v>
      </c>
      <c r="E18" s="26" t="s">
        <v>15</v>
      </c>
      <c r="F18" s="19">
        <f>STDEV(F14:F16)</f>
        <v>0.5</v>
      </c>
      <c r="G18" s="20">
        <f>STDEV(G14:G16)</f>
        <v>1.0408329997330665</v>
      </c>
      <c r="I18" s="27"/>
      <c r="J18" s="25" t="s">
        <v>15</v>
      </c>
      <c r="K18" s="19">
        <f>STDEV(K14:K16)</f>
        <v>1</v>
      </c>
      <c r="L18" s="20">
        <f>STDEV(L14:L16)</f>
        <v>1.3228756555322954</v>
      </c>
      <c r="M18" s="25" t="s">
        <v>15</v>
      </c>
      <c r="N18" s="19">
        <f>STDEV(N14:N16)</f>
        <v>1</v>
      </c>
      <c r="O18" s="20">
        <f>STDEV(O14:O16)</f>
        <v>1.7559422921421231</v>
      </c>
      <c r="Q18" s="27"/>
      <c r="R18" s="25" t="s">
        <v>15</v>
      </c>
      <c r="S18" s="19">
        <f>STDEV(S14:S16)</f>
        <v>0.76376261582597338</v>
      </c>
      <c r="T18" s="20">
        <f>STDEV(T14:T16)</f>
        <v>0.76376261582597327</v>
      </c>
      <c r="U18" s="25" t="s">
        <v>15</v>
      </c>
      <c r="V18" s="19">
        <f>STDEV(V14:V16)</f>
        <v>0.76376261582597338</v>
      </c>
      <c r="W18" s="20">
        <f>STDEV(W14:W16)</f>
        <v>1</v>
      </c>
    </row>
    <row r="19" spans="1:23" ht="15" thickBot="1" x14ac:dyDescent="0.35"/>
    <row r="20" spans="1:23" ht="15" thickBot="1" x14ac:dyDescent="0.35">
      <c r="I20" s="14" t="s">
        <v>3</v>
      </c>
      <c r="J20" s="1" t="s">
        <v>7</v>
      </c>
      <c r="K20" s="2" t="s">
        <v>6</v>
      </c>
      <c r="L20" s="3" t="s">
        <v>5</v>
      </c>
      <c r="M20" s="1" t="s">
        <v>8</v>
      </c>
      <c r="N20" s="2" t="s">
        <v>6</v>
      </c>
      <c r="O20" s="3" t="s">
        <v>5</v>
      </c>
      <c r="Q20" s="14" t="s">
        <v>3</v>
      </c>
      <c r="R20" s="11" t="s">
        <v>9</v>
      </c>
      <c r="S20" s="12" t="s">
        <v>6</v>
      </c>
      <c r="T20" s="13" t="s">
        <v>5</v>
      </c>
      <c r="U20" s="11" t="s">
        <v>10</v>
      </c>
      <c r="V20" s="12" t="s">
        <v>6</v>
      </c>
      <c r="W20" s="13" t="s">
        <v>5</v>
      </c>
    </row>
    <row r="21" spans="1:23" x14ac:dyDescent="0.3">
      <c r="I21" s="27"/>
      <c r="J21" s="4" t="s">
        <v>11</v>
      </c>
      <c r="K21" s="15">
        <v>18</v>
      </c>
      <c r="L21" s="16">
        <v>19</v>
      </c>
      <c r="M21" s="4" t="s">
        <v>11</v>
      </c>
      <c r="N21" s="15">
        <v>17</v>
      </c>
      <c r="O21" s="16">
        <v>29.5</v>
      </c>
      <c r="Q21" s="27"/>
      <c r="R21" s="4" t="s">
        <v>11</v>
      </c>
      <c r="S21" s="15">
        <v>10.5</v>
      </c>
      <c r="T21" s="16">
        <v>12</v>
      </c>
      <c r="U21" s="4" t="s">
        <v>11</v>
      </c>
      <c r="V21" s="15">
        <v>19.5</v>
      </c>
      <c r="W21" s="16">
        <v>24</v>
      </c>
    </row>
    <row r="22" spans="1:23" x14ac:dyDescent="0.3">
      <c r="I22" s="27"/>
      <c r="J22" s="5" t="s">
        <v>12</v>
      </c>
      <c r="K22" s="17">
        <v>20</v>
      </c>
      <c r="L22" s="18">
        <v>20</v>
      </c>
      <c r="M22" s="5" t="s">
        <v>12</v>
      </c>
      <c r="N22" s="17">
        <v>19</v>
      </c>
      <c r="O22" s="18">
        <v>31.5</v>
      </c>
      <c r="Q22" s="27"/>
      <c r="R22" s="5" t="s">
        <v>12</v>
      </c>
      <c r="S22" s="17">
        <v>12</v>
      </c>
      <c r="T22" s="18">
        <v>13</v>
      </c>
      <c r="U22" s="5" t="s">
        <v>12</v>
      </c>
      <c r="V22" s="17">
        <v>18.5</v>
      </c>
      <c r="W22" s="18">
        <v>21</v>
      </c>
    </row>
    <row r="23" spans="1:23" x14ac:dyDescent="0.3">
      <c r="I23" s="27"/>
      <c r="J23" s="7" t="s">
        <v>13</v>
      </c>
      <c r="K23" s="19">
        <v>18</v>
      </c>
      <c r="L23" s="20">
        <v>18</v>
      </c>
      <c r="M23" s="7" t="s">
        <v>13</v>
      </c>
      <c r="N23" s="19">
        <v>16</v>
      </c>
      <c r="O23" s="20">
        <v>32</v>
      </c>
      <c r="Q23" s="27"/>
      <c r="R23" s="7" t="s">
        <v>13</v>
      </c>
      <c r="S23" s="19">
        <v>10</v>
      </c>
      <c r="T23" s="20">
        <v>14</v>
      </c>
      <c r="U23" s="7" t="s">
        <v>13</v>
      </c>
      <c r="V23" s="19">
        <v>17.5</v>
      </c>
      <c r="W23" s="20">
        <v>22</v>
      </c>
    </row>
    <row r="24" spans="1:23" x14ac:dyDescent="0.3">
      <c r="I24" s="27"/>
      <c r="J24" s="21" t="s">
        <v>14</v>
      </c>
      <c r="K24" s="22">
        <f>AVERAGE(K21:K23)</f>
        <v>18.666666666666668</v>
      </c>
      <c r="L24" s="24">
        <f>AVERAGE(L21:L23)</f>
        <v>19</v>
      </c>
      <c r="M24" s="21" t="s">
        <v>14</v>
      </c>
      <c r="N24" s="22">
        <f>AVERAGE(N21:N23)</f>
        <v>17.333333333333332</v>
      </c>
      <c r="O24" s="24">
        <f>AVERAGE(O21:O23)</f>
        <v>31</v>
      </c>
      <c r="Q24" s="27"/>
      <c r="R24" s="21" t="s">
        <v>14</v>
      </c>
      <c r="S24" s="22">
        <f>AVERAGE(S21:S23)</f>
        <v>10.833333333333334</v>
      </c>
      <c r="T24" s="24">
        <f>AVERAGE(T21:T23)</f>
        <v>13</v>
      </c>
      <c r="U24" s="21" t="s">
        <v>14</v>
      </c>
      <c r="V24" s="22">
        <f>AVERAGE(V21:V23)</f>
        <v>18.5</v>
      </c>
      <c r="W24" s="24">
        <f>AVERAGE(W21:W23)</f>
        <v>22.333333333333332</v>
      </c>
    </row>
    <row r="25" spans="1:23" x14ac:dyDescent="0.3">
      <c r="I25" s="27"/>
      <c r="J25" s="25" t="s">
        <v>15</v>
      </c>
      <c r="K25" s="19">
        <f>STDEV(K21:K23)</f>
        <v>1.1547005383792515</v>
      </c>
      <c r="L25" s="20">
        <f>STDEV(L21:L23)</f>
        <v>1</v>
      </c>
      <c r="M25" s="25" t="s">
        <v>15</v>
      </c>
      <c r="N25" s="19">
        <f>STDEV(N21:N23)</f>
        <v>1.5275252316519465</v>
      </c>
      <c r="O25" s="20">
        <f>STDEV(O21:O23)</f>
        <v>1.3228756555322954</v>
      </c>
      <c r="Q25" s="27"/>
      <c r="R25" s="25" t="s">
        <v>15</v>
      </c>
      <c r="S25" s="19">
        <f>STDEV(S21:S23)</f>
        <v>1.0408329997330665</v>
      </c>
      <c r="T25" s="20">
        <f>STDEV(T21:T23)</f>
        <v>1</v>
      </c>
      <c r="U25" s="25" t="s">
        <v>15</v>
      </c>
      <c r="V25" s="19">
        <f>STDEV(V21:V23)</f>
        <v>1</v>
      </c>
      <c r="W25" s="20">
        <f>STDEV(W21:W23)</f>
        <v>1.5275252316519468</v>
      </c>
    </row>
    <row r="26" spans="1:23" ht="15" thickBot="1" x14ac:dyDescent="0.35"/>
    <row r="27" spans="1:23" ht="15" thickBot="1" x14ac:dyDescent="0.35">
      <c r="I27" s="14" t="s">
        <v>4</v>
      </c>
      <c r="J27" s="1" t="s">
        <v>7</v>
      </c>
      <c r="K27" s="2" t="s">
        <v>6</v>
      </c>
      <c r="L27" s="3" t="s">
        <v>5</v>
      </c>
      <c r="M27" s="1" t="s">
        <v>8</v>
      </c>
      <c r="N27" s="2" t="s">
        <v>6</v>
      </c>
      <c r="O27" s="3" t="s">
        <v>5</v>
      </c>
      <c r="Q27" s="14" t="s">
        <v>4</v>
      </c>
      <c r="R27" s="11" t="s">
        <v>9</v>
      </c>
      <c r="S27" s="12" t="s">
        <v>6</v>
      </c>
      <c r="T27" s="13" t="s">
        <v>5</v>
      </c>
      <c r="U27" s="11" t="s">
        <v>10</v>
      </c>
      <c r="V27" s="12" t="s">
        <v>6</v>
      </c>
      <c r="W27" s="13" t="s">
        <v>5</v>
      </c>
    </row>
    <row r="28" spans="1:23" x14ac:dyDescent="0.3">
      <c r="I28" s="27"/>
      <c r="J28" s="4" t="s">
        <v>11</v>
      </c>
      <c r="K28" s="15">
        <v>10.5</v>
      </c>
      <c r="L28" s="16">
        <v>16.5</v>
      </c>
      <c r="M28" s="4" t="s">
        <v>11</v>
      </c>
      <c r="N28" s="15">
        <v>15.5</v>
      </c>
      <c r="O28" s="16">
        <v>25.5</v>
      </c>
      <c r="Q28" s="27"/>
      <c r="R28" s="4" t="s">
        <v>11</v>
      </c>
      <c r="S28" s="15">
        <v>14.5</v>
      </c>
      <c r="T28" s="16">
        <v>28.5</v>
      </c>
      <c r="U28" s="4" t="s">
        <v>11</v>
      </c>
      <c r="V28" s="15">
        <v>23</v>
      </c>
      <c r="W28" s="16">
        <v>42</v>
      </c>
    </row>
    <row r="29" spans="1:23" x14ac:dyDescent="0.3">
      <c r="I29" s="27"/>
      <c r="J29" s="5" t="s">
        <v>12</v>
      </c>
      <c r="K29" s="17">
        <v>10</v>
      </c>
      <c r="L29" s="18">
        <v>14</v>
      </c>
      <c r="M29" s="5" t="s">
        <v>12</v>
      </c>
      <c r="N29" s="17">
        <v>14.5</v>
      </c>
      <c r="O29" s="18">
        <v>24</v>
      </c>
      <c r="Q29" s="27"/>
      <c r="R29" s="5" t="s">
        <v>12</v>
      </c>
      <c r="S29" s="17">
        <v>16</v>
      </c>
      <c r="T29" s="18">
        <v>26</v>
      </c>
      <c r="U29" s="5" t="s">
        <v>12</v>
      </c>
      <c r="V29" s="17">
        <v>23</v>
      </c>
      <c r="W29" s="18">
        <v>43</v>
      </c>
    </row>
    <row r="30" spans="1:23" x14ac:dyDescent="0.3">
      <c r="I30" s="27"/>
      <c r="J30" s="7" t="s">
        <v>13</v>
      </c>
      <c r="K30" s="19">
        <v>9</v>
      </c>
      <c r="L30" s="20">
        <v>15.5</v>
      </c>
      <c r="M30" s="7" t="s">
        <v>13</v>
      </c>
      <c r="N30" s="19">
        <v>16</v>
      </c>
      <c r="O30" s="20">
        <v>26</v>
      </c>
      <c r="Q30" s="27"/>
      <c r="R30" s="7" t="s">
        <v>13</v>
      </c>
      <c r="S30" s="19">
        <v>15</v>
      </c>
      <c r="T30" s="20">
        <v>27.5</v>
      </c>
      <c r="U30" s="7" t="s">
        <v>13</v>
      </c>
      <c r="V30" s="19">
        <v>21</v>
      </c>
      <c r="W30" s="20">
        <v>40</v>
      </c>
    </row>
    <row r="31" spans="1:23" x14ac:dyDescent="0.3">
      <c r="I31" s="27"/>
      <c r="J31" s="21" t="s">
        <v>14</v>
      </c>
      <c r="K31" s="22">
        <f>AVERAGE(K28:K30)</f>
        <v>9.8333333333333339</v>
      </c>
      <c r="L31" s="24">
        <f>AVERAGE(L28:L30)</f>
        <v>15.333333333333334</v>
      </c>
      <c r="M31" s="21" t="s">
        <v>14</v>
      </c>
      <c r="N31" s="22">
        <f>AVERAGE(N28:N30)</f>
        <v>15.333333333333334</v>
      </c>
      <c r="O31" s="24">
        <f>AVERAGE(O28:O30)</f>
        <v>25.166666666666668</v>
      </c>
      <c r="Q31" s="27"/>
      <c r="R31" s="21" t="s">
        <v>14</v>
      </c>
      <c r="S31" s="22">
        <f>AVERAGE(S28:S30)</f>
        <v>15.166666666666666</v>
      </c>
      <c r="T31" s="24">
        <f>AVERAGE(T28:T30)</f>
        <v>27.333333333333332</v>
      </c>
      <c r="U31" s="21" t="s">
        <v>14</v>
      </c>
      <c r="V31" s="22">
        <f>AVERAGE(V28:V30)</f>
        <v>22.333333333333332</v>
      </c>
      <c r="W31" s="24">
        <f>AVERAGE(W28:W30)</f>
        <v>41.666666666666664</v>
      </c>
    </row>
    <row r="32" spans="1:23" x14ac:dyDescent="0.3">
      <c r="I32" s="27"/>
      <c r="J32" s="25" t="s">
        <v>15</v>
      </c>
      <c r="K32" s="19">
        <f>STDEV(K28:K30)</f>
        <v>0.76376261582597327</v>
      </c>
      <c r="L32" s="20">
        <f>STDEV(L28:L30)</f>
        <v>1.2583057392117918</v>
      </c>
      <c r="M32" s="25" t="s">
        <v>15</v>
      </c>
      <c r="N32" s="19">
        <f>STDEV(N28:N30)</f>
        <v>0.76376261582597327</v>
      </c>
      <c r="O32" s="20">
        <f>STDEV(O28:O30)</f>
        <v>1.0408329997330663</v>
      </c>
      <c r="Q32" s="27"/>
      <c r="R32" s="25" t="s">
        <v>15</v>
      </c>
      <c r="S32" s="19">
        <f>STDEV(S28:S30)</f>
        <v>0.76376261582597338</v>
      </c>
      <c r="T32" s="20">
        <f>STDEV(T28:T30)</f>
        <v>1.2583057392117916</v>
      </c>
      <c r="U32" s="25" t="s">
        <v>15</v>
      </c>
      <c r="V32" s="19">
        <f>STDEV(V28:V30)</f>
        <v>1.1547005383792515</v>
      </c>
      <c r="W32" s="20">
        <f>STDEV(W28:W30)</f>
        <v>1.5275252316519465</v>
      </c>
    </row>
  </sheetData>
  <mergeCells count="13">
    <mergeCell ref="I21:I25"/>
    <mergeCell ref="I28:I32"/>
    <mergeCell ref="Q5:W5"/>
    <mergeCell ref="Q14:Q18"/>
    <mergeCell ref="Q21:Q25"/>
    <mergeCell ref="Q28:Q32"/>
    <mergeCell ref="Q7:Q11"/>
    <mergeCell ref="A7:A11"/>
    <mergeCell ref="A5:G5"/>
    <mergeCell ref="A14:A18"/>
    <mergeCell ref="I5:O5"/>
    <mergeCell ref="I7:I11"/>
    <mergeCell ref="I14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6"/>
  <sheetViews>
    <sheetView topLeftCell="A4" workbookViewId="0">
      <selection activeCell="H16" sqref="H16"/>
    </sheetView>
  </sheetViews>
  <sheetFormatPr baseColWidth="10" defaultRowHeight="14.4" x14ac:dyDescent="0.3"/>
  <sheetData>
    <row r="7" spans="2:6" ht="15" thickBot="1" x14ac:dyDescent="0.35">
      <c r="B7" t="s">
        <v>0</v>
      </c>
    </row>
    <row r="8" spans="2:6" ht="15" thickBot="1" x14ac:dyDescent="0.35">
      <c r="D8" s="1" t="s">
        <v>7</v>
      </c>
      <c r="E8" s="1" t="s">
        <v>8</v>
      </c>
    </row>
    <row r="9" spans="2:6" x14ac:dyDescent="0.3">
      <c r="C9" s="2" t="s">
        <v>6</v>
      </c>
      <c r="D9" s="15">
        <v>7.5</v>
      </c>
      <c r="E9" s="15">
        <v>12</v>
      </c>
      <c r="F9">
        <f>_xlfn.T.TEST(D9:D11, E9:E11,1,2)</f>
        <v>5.845593569099825E-3</v>
      </c>
    </row>
    <row r="10" spans="2:6" x14ac:dyDescent="0.3">
      <c r="D10" s="17">
        <v>8</v>
      </c>
      <c r="E10" s="17">
        <v>11</v>
      </c>
    </row>
    <row r="11" spans="2:6" x14ac:dyDescent="0.3">
      <c r="D11" s="19">
        <v>9.5</v>
      </c>
      <c r="E11" s="19">
        <v>13</v>
      </c>
    </row>
    <row r="12" spans="2:6" ht="15" thickBot="1" x14ac:dyDescent="0.35"/>
    <row r="13" spans="2:6" ht="15" thickBot="1" x14ac:dyDescent="0.35">
      <c r="D13" s="1" t="s">
        <v>7</v>
      </c>
      <c r="E13" s="1" t="s">
        <v>8</v>
      </c>
    </row>
    <row r="14" spans="2:6" x14ac:dyDescent="0.3">
      <c r="C14" s="2" t="s">
        <v>5</v>
      </c>
      <c r="D14" s="16">
        <v>11</v>
      </c>
      <c r="E14" s="16">
        <v>14</v>
      </c>
      <c r="F14">
        <f>_xlfn.T.TEST(D14:D16, E14:E16,1,2)</f>
        <v>7.8999242476340825E-3</v>
      </c>
    </row>
    <row r="15" spans="2:6" x14ac:dyDescent="0.3">
      <c r="D15" s="18">
        <v>9.5</v>
      </c>
      <c r="E15" s="18">
        <v>12</v>
      </c>
    </row>
    <row r="16" spans="2:6" x14ac:dyDescent="0.3">
      <c r="D16" s="20">
        <v>10</v>
      </c>
      <c r="E16" s="20">
        <v>13.5</v>
      </c>
    </row>
    <row r="17" spans="3:6" ht="15" thickBot="1" x14ac:dyDescent="0.35"/>
    <row r="18" spans="3:6" ht="15" thickBot="1" x14ac:dyDescent="0.35">
      <c r="D18" s="1" t="s">
        <v>9</v>
      </c>
      <c r="E18" s="1" t="s">
        <v>10</v>
      </c>
    </row>
    <row r="19" spans="3:6" x14ac:dyDescent="0.3">
      <c r="C19" s="2" t="s">
        <v>6</v>
      </c>
      <c r="D19" s="15">
        <v>9.5</v>
      </c>
      <c r="E19" s="15">
        <v>8.5</v>
      </c>
      <c r="F19">
        <f>_xlfn.T.TEST(D19:D21, E19:E21,1,2)</f>
        <v>0.32166498159093132</v>
      </c>
    </row>
    <row r="20" spans="3:6" x14ac:dyDescent="0.3">
      <c r="D20" s="17">
        <v>9</v>
      </c>
      <c r="E20" s="17">
        <v>9</v>
      </c>
    </row>
    <row r="21" spans="3:6" x14ac:dyDescent="0.3">
      <c r="D21" s="19">
        <v>7.5</v>
      </c>
      <c r="E21" s="19">
        <v>9.5</v>
      </c>
    </row>
    <row r="22" spans="3:6" ht="15" thickBot="1" x14ac:dyDescent="0.35"/>
    <row r="23" spans="3:6" ht="15" thickBot="1" x14ac:dyDescent="0.35">
      <c r="D23" s="1" t="s">
        <v>9</v>
      </c>
      <c r="E23" s="1" t="s">
        <v>10</v>
      </c>
    </row>
    <row r="24" spans="3:6" x14ac:dyDescent="0.3">
      <c r="C24" s="2" t="s">
        <v>5</v>
      </c>
      <c r="D24" s="16">
        <v>10</v>
      </c>
      <c r="E24" s="16">
        <v>12</v>
      </c>
      <c r="F24">
        <f>_xlfn.T.TEST(D24:D26, E24:E26,1,2)</f>
        <v>7.8999242476340825E-3</v>
      </c>
    </row>
    <row r="25" spans="3:6" x14ac:dyDescent="0.3">
      <c r="D25" s="18">
        <v>10.5</v>
      </c>
      <c r="E25" s="18">
        <v>14</v>
      </c>
    </row>
    <row r="26" spans="3:6" x14ac:dyDescent="0.3">
      <c r="D26" s="20">
        <v>9</v>
      </c>
      <c r="E26" s="20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2015-06-05T18:17:20Z</dcterms:created>
  <dcterms:modified xsi:type="dcterms:W3CDTF">2022-01-19T12:11:56Z</dcterms:modified>
</cp:coreProperties>
</file>