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8.CoQuan\SODO\Huong Lap\HuongLap337\DapThuyLoi\"/>
    </mc:Choice>
  </mc:AlternateContent>
  <bookViews>
    <workbookView xWindow="0" yWindow="0" windowWidth="20490" windowHeight="7755" activeTab="1"/>
  </bookViews>
  <sheets>
    <sheet name="DienTichGiaiToa" sheetId="1" r:id="rId1"/>
    <sheet name="Sheet1" sheetId="3" r:id="rId2"/>
    <sheet name="Sheet2" sheetId="4" r:id="rId3"/>
    <sheet name="TongHop" sheetId="2" r:id="rId4"/>
  </sheets>
  <calcPr calcId="152511"/>
</workbook>
</file>

<file path=xl/calcChain.xml><?xml version="1.0" encoding="utf-8"?>
<calcChain xmlns="http://schemas.openxmlformats.org/spreadsheetml/2006/main">
  <c r="D6" i="4" l="1"/>
  <c r="E6" i="4"/>
  <c r="H6" i="3" l="1"/>
  <c r="K6" i="3" s="1"/>
  <c r="J15" i="3"/>
  <c r="I15" i="3"/>
  <c r="F15" i="3"/>
  <c r="H14" i="3"/>
  <c r="K14" i="3" s="1"/>
  <c r="H13" i="3"/>
  <c r="K13" i="3" s="1"/>
  <c r="H12" i="3"/>
  <c r="K12" i="3" s="1"/>
  <c r="H11" i="3"/>
  <c r="K11" i="3" s="1"/>
  <c r="H10" i="3"/>
  <c r="K10" i="3" s="1"/>
  <c r="H9" i="3"/>
  <c r="K9" i="3" s="1"/>
  <c r="H8" i="3"/>
  <c r="K8" i="3" s="1"/>
  <c r="H7" i="3"/>
  <c r="K7" i="3" s="1"/>
  <c r="H5" i="3"/>
  <c r="K5" i="3" s="1"/>
  <c r="A5" i="3"/>
  <c r="A6" i="3" s="1"/>
  <c r="K15" i="3" l="1"/>
  <c r="H15" i="3"/>
  <c r="A7" i="3" l="1"/>
  <c r="A8" i="3" s="1"/>
  <c r="A9" i="3" s="1"/>
  <c r="A10" i="3" l="1"/>
  <c r="A11" i="3" s="1"/>
  <c r="A12" i="3" l="1"/>
  <c r="A13" i="3" l="1"/>
  <c r="A14" i="3" s="1"/>
</calcChain>
</file>

<file path=xl/sharedStrings.xml><?xml version="1.0" encoding="utf-8"?>
<sst xmlns="http://schemas.openxmlformats.org/spreadsheetml/2006/main" count="136" uniqueCount="78">
  <si>
    <t>Tổng diện tích (m²)</t>
  </si>
  <si>
    <t>RPH</t>
  </si>
  <si>
    <t>Hồ Văn Xói ( Pả Chương )</t>
  </si>
  <si>
    <t>SON</t>
  </si>
  <si>
    <t>Quỹ đất</t>
  </si>
  <si>
    <t xml:space="preserve"> Trong ranh giới thu hội (m²)</t>
  </si>
  <si>
    <t>Hồ Minh Thày</t>
  </si>
  <si>
    <t>Tên chủ sử dụng đất</t>
  </si>
  <si>
    <t>Số thửa</t>
  </si>
  <si>
    <t>Ngoài ranh giới thu hội (m²)</t>
  </si>
  <si>
    <t>Hồ Văn Du</t>
  </si>
  <si>
    <t>Hồ Văn Thòn</t>
  </si>
  <si>
    <t xml:space="preserve"> Địa chỉ thửa</t>
  </si>
  <si>
    <t xml:space="preserve"> Địa chỉ</t>
  </si>
  <si>
    <t>RTH</t>
  </si>
  <si>
    <t>Loại đất quy hoạch</t>
  </si>
  <si>
    <t>MĐSD</t>
  </si>
  <si>
    <t>Diện tích(m²)</t>
  </si>
  <si>
    <t/>
  </si>
  <si>
    <t>Số tờ</t>
  </si>
  <si>
    <t>Loại đất</t>
  </si>
  <si>
    <t>Hồ Văn Tỉu ( Hồ Văn Huệ )</t>
  </si>
  <si>
    <t>Hồ Văn Rôm</t>
  </si>
  <si>
    <t>Đoàn KT-QP 337</t>
  </si>
  <si>
    <t>TỔNG HỢP DIỆN TÍCH GIẢI TỎA THEO MĐSD</t>
  </si>
  <si>
    <t>NHK</t>
  </si>
  <si>
    <t>Hồ Văn Hàn</t>
  </si>
  <si>
    <t>UBND xã</t>
  </si>
  <si>
    <t>Hồ Quân ( Pả Ta Ơn )</t>
  </si>
  <si>
    <t>STT</t>
  </si>
  <si>
    <t>Họ và tên</t>
  </si>
  <si>
    <t>Số tờ BĐĐC</t>
  </si>
  <si>
    <t>Diện tích hiện trạng thửa đất
 (m2)</t>
  </si>
  <si>
    <t>Số giấy CN</t>
  </si>
  <si>
    <t>Diện tích thu hồi (m2)</t>
  </si>
  <si>
    <t>Diện tích còn lại
(m2)</t>
  </si>
  <si>
    <t>Ký xác nhận đo đạc đúng hiện trạng của chủ quản lý, sử dụng đất thửa đất (m2)</t>
  </si>
  <si>
    <t>Tổng</t>
  </si>
  <si>
    <t>Trong GCN</t>
  </si>
  <si>
    <t>Ngoài GCN</t>
  </si>
  <si>
    <t>BD634066</t>
  </si>
  <si>
    <t>BD634124</t>
  </si>
  <si>
    <t xml:space="preserve">                                                                               </t>
  </si>
  <si>
    <t>Ngày     tháng     năm 2022</t>
  </si>
  <si>
    <t>Ngày     tháng    năm 2022</t>
  </si>
  <si>
    <t xml:space="preserve">                                                     </t>
  </si>
  <si>
    <t>Đơn vị thực hiện
CHI NHÁNH VĂN PHÒNG 
ĐĂNG KÝ ĐẤT ĐAI HUYỆN HƯỚNG HÓA</t>
  </si>
  <si>
    <t>TM.UBND xã Hướng Lập</t>
  </si>
  <si>
    <t>Người thực hiện</t>
  </si>
  <si>
    <t>Giám đốc</t>
  </si>
  <si>
    <t>Cán bộ địa chính</t>
  </si>
  <si>
    <t>Chủ tịch</t>
  </si>
  <si>
    <t>Trần Trường Sinh</t>
  </si>
  <si>
    <t>Nguyễn Chí Hiếu</t>
  </si>
  <si>
    <t>Hồ Văn Thái</t>
  </si>
  <si>
    <t>Hồ Thị Ven</t>
  </si>
  <si>
    <t>BD634150</t>
  </si>
  <si>
    <t>BE976165</t>
  </si>
  <si>
    <t>BD634130</t>
  </si>
  <si>
    <t>BD634110</t>
  </si>
  <si>
    <t>BD634362</t>
  </si>
  <si>
    <t>Hồ Văn Hôm ( Pả Thiêu )</t>
  </si>
  <si>
    <t>(Kèm theo bản đo đạc chỉnh lý số              /ĐĐCLBĐ lập ngày         tháng         năm             )</t>
  </si>
  <si>
    <t>Đối tượng quản lý, sử dụng</t>
  </si>
  <si>
    <t>Diện tích thu hồi theo hiện trạng (m2)</t>
  </si>
  <si>
    <t>Diện tích thu hồi theo GCN (m2)</t>
  </si>
  <si>
    <t>Ghi chú</t>
  </si>
  <si>
    <t>GDC</t>
  </si>
  <si>
    <t>Tổng cộng</t>
  </si>
  <si>
    <t>Ngày        tháng      năm 20</t>
  </si>
  <si>
    <t>Đơn vị thực hiện</t>
  </si>
  <si>
    <t>Chi nhánh Văn phòng đăng ký đất đai Hướng Hóa</t>
  </si>
  <si>
    <t>Giám Đốc</t>
  </si>
  <si>
    <t>Đất nương rẫy trồng cây hằng năm khác (NHK)</t>
  </si>
  <si>
    <t>UBQ</t>
  </si>
  <si>
    <t>Đất sông, ngòi, kênh, rạch, suối (SON)</t>
  </si>
  <si>
    <t>DANH SÁCH THU HỒI
TÊN DỰ ÁN: ĐẬP THỦY LỢI A LAY  KHU TĐC THÔN SÊ PU
ĐỊA ĐIỂM: XÃ HƯỚNG LẬP - HUYỆN HƯỚNG HÓA - QUẢNG TRỊ</t>
  </si>
  <si>
    <t>BẢNG TỔNG HỢP DIỆN TÍCH ĐẤT THU HỒI
TÊN DỰ ÁN: ĐẬP THỦY LỢI A LAY  KHU TĐC THÔN SÊ PU
ĐỊA ĐIỂM: XÃ HƯỚNG LẬP - HUYỆN HƯỚNG HÓA - QUẢNG TRỊ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</si>
</sst>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0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4"/>
      <name val="Calibri"/>
      <family val="2"/>
    </font>
    <font>
      <b/>
      <sz val="13"/>
      <color indexed="54"/>
      <name val="Calibri"/>
      <family val="2"/>
    </font>
    <font>
      <b/>
      <sz val="11"/>
      <color indexed="54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8"/>
      <color indexed="54"/>
      <name val="Calibri Light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4"/>
      <color rgb="FF000000"/>
      <name val="Times New Roman"/>
      <family val="1"/>
    </font>
    <font>
      <sz val="14"/>
      <name val="Times New Roman"/>
      <family val="1"/>
    </font>
    <font>
      <b/>
      <sz val="11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sz val="10"/>
      <name val="Arial"/>
      <family val="2"/>
    </font>
    <font>
      <b/>
      <sz val="17"/>
      <color theme="1"/>
      <name val="Times New Roman"/>
      <family val="1"/>
    </font>
    <font>
      <i/>
      <sz val="17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i/>
      <sz val="15"/>
      <color theme="1"/>
      <name val="Times New Roman"/>
      <family val="1"/>
    </font>
    <font>
      <b/>
      <sz val="15"/>
      <name val="Times New Roman"/>
      <family val="1"/>
    </font>
    <font>
      <sz val="15"/>
      <name val="Times New Roman"/>
      <family val="1"/>
    </font>
    <font>
      <sz val="15"/>
      <color indexed="8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FF"/>
        <bgColor rgb="FFFFFFFF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2" borderId="0" applyNumberFormat="0" applyBorder="0" applyAlignment="0" applyProtection="0"/>
    <xf numFmtId="0" fontId="3" fillId="17" borderId="0" applyNumberFormat="0" applyBorder="0" applyAlignment="0" applyProtection="0"/>
    <xf numFmtId="0" fontId="4" fillId="9" borderId="1" applyNumberFormat="0" applyAlignment="0" applyProtection="0"/>
    <xf numFmtId="0" fontId="5" fillId="14" borderId="2" applyNumberFormat="0" applyAlignment="0" applyProtection="0"/>
    <xf numFmtId="0" fontId="6" fillId="0" borderId="0" applyNumberFormat="0" applyFill="0" applyBorder="0" applyAlignment="0" applyProtection="0"/>
    <xf numFmtId="0" fontId="7" fillId="7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6" applyNumberFormat="0" applyFill="0" applyAlignment="0" applyProtection="0"/>
    <xf numFmtId="0" fontId="13" fillId="10" borderId="0" applyNumberFormat="0" applyBorder="0" applyAlignment="0" applyProtection="0"/>
    <xf numFmtId="0" fontId="1" fillId="5" borderId="7" applyNumberFormat="0" applyFont="0" applyAlignment="0" applyProtection="0"/>
    <xf numFmtId="0" fontId="14" fillId="9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31" fillId="0" borderId="0"/>
  </cellStyleXfs>
  <cellXfs count="94">
    <xf numFmtId="0" fontId="0" fillId="0" borderId="0" xfId="0"/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1" fontId="24" fillId="18" borderId="14" xfId="0" applyNumberFormat="1" applyFont="1" applyFill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 wrapText="1"/>
    </xf>
    <xf numFmtId="49" fontId="26" fillId="0" borderId="14" xfId="0" applyNumberFormat="1" applyFont="1" applyBorder="1" applyAlignment="1">
      <alignment horizontal="center" vertical="center" wrapText="1"/>
    </xf>
    <xf numFmtId="1" fontId="26" fillId="0" borderId="14" xfId="0" applyNumberFormat="1" applyFont="1" applyBorder="1" applyAlignment="1">
      <alignment horizontal="center" vertical="center" wrapText="1"/>
    </xf>
    <xf numFmtId="1" fontId="26" fillId="18" borderId="14" xfId="0" applyNumberFormat="1" applyFont="1" applyFill="1" applyBorder="1" applyAlignment="1">
      <alignment horizontal="center" vertical="center" wrapText="1"/>
    </xf>
    <xf numFmtId="1" fontId="26" fillId="0" borderId="14" xfId="0" applyNumberFormat="1" applyFont="1" applyFill="1" applyBorder="1" applyAlignment="1" applyProtection="1">
      <alignment horizontal="center" vertical="center"/>
    </xf>
    <xf numFmtId="0" fontId="26" fillId="0" borderId="15" xfId="0" applyFont="1" applyBorder="1" applyAlignment="1">
      <alignment horizontal="center" vertical="center" wrapText="1"/>
    </xf>
    <xf numFmtId="49" fontId="26" fillId="0" borderId="14" xfId="0" applyNumberFormat="1" applyFont="1" applyBorder="1" applyAlignment="1">
      <alignment horizontal="center" vertical="center"/>
    </xf>
    <xf numFmtId="49" fontId="26" fillId="0" borderId="14" xfId="0" applyNumberFormat="1" applyFont="1" applyFill="1" applyBorder="1" applyAlignment="1" applyProtection="1">
      <alignment horizontal="center" vertical="center"/>
    </xf>
    <xf numFmtId="0" fontId="26" fillId="0" borderId="14" xfId="0" applyFont="1" applyFill="1" applyBorder="1" applyAlignment="1" applyProtection="1">
      <alignment horizontal="center" vertical="center"/>
    </xf>
    <xf numFmtId="1" fontId="26" fillId="0" borderId="14" xfId="0" applyNumberFormat="1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49" fontId="24" fillId="0" borderId="17" xfId="0" applyNumberFormat="1" applyFont="1" applyBorder="1" applyAlignment="1">
      <alignment horizontal="center" vertical="center" wrapText="1"/>
    </xf>
    <xf numFmtId="1" fontId="24" fillId="0" borderId="17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" fontId="26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" fontId="24" fillId="0" borderId="0" xfId="0" applyNumberFormat="1" applyFont="1" applyAlignment="1">
      <alignment horizontal="center" vertical="center"/>
    </xf>
    <xf numFmtId="2" fontId="26" fillId="0" borderId="0" xfId="0" applyNumberFormat="1" applyFont="1" applyAlignment="1">
      <alignment horizontal="center" vertical="center"/>
    </xf>
    <xf numFmtId="0" fontId="27" fillId="0" borderId="0" xfId="0" applyFont="1" applyAlignment="1">
      <alignment vertical="center" wrapText="1"/>
    </xf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/>
    <xf numFmtId="1" fontId="27" fillId="0" borderId="0" xfId="0" applyNumberFormat="1" applyFont="1" applyAlignment="1">
      <alignment horizontal="center"/>
    </xf>
    <xf numFmtId="1" fontId="24" fillId="0" borderId="0" xfId="0" applyNumberFormat="1" applyFont="1"/>
    <xf numFmtId="2" fontId="26" fillId="0" borderId="0" xfId="0" applyNumberFormat="1" applyFont="1" applyAlignment="1">
      <alignment horizontal="center"/>
    </xf>
    <xf numFmtId="1" fontId="24" fillId="0" borderId="0" xfId="0" applyNumberFormat="1" applyFont="1" applyAlignment="1"/>
    <xf numFmtId="1" fontId="27" fillId="0" borderId="0" xfId="0" applyNumberFormat="1" applyFont="1"/>
    <xf numFmtId="0" fontId="27" fillId="0" borderId="0" xfId="0" applyFont="1"/>
    <xf numFmtId="1" fontId="24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1" fontId="28" fillId="0" borderId="0" xfId="0" applyNumberFormat="1" applyFont="1"/>
    <xf numFmtId="164" fontId="28" fillId="0" borderId="0" xfId="0" applyNumberFormat="1" applyFont="1" applyAlignment="1">
      <alignment horizontal="center"/>
    </xf>
    <xf numFmtId="1" fontId="29" fillId="0" borderId="0" xfId="0" applyNumberFormat="1" applyFont="1"/>
    <xf numFmtId="0" fontId="28" fillId="0" borderId="0" xfId="0" applyFont="1"/>
    <xf numFmtId="2" fontId="29" fillId="0" borderId="0" xfId="0" applyNumberFormat="1" applyFont="1" applyAlignment="1">
      <alignment horizontal="center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center" vertical="center"/>
    </xf>
    <xf numFmtId="164" fontId="22" fillId="0" borderId="0" xfId="0" applyNumberFormat="1" applyFont="1" applyAlignment="1"/>
    <xf numFmtId="1" fontId="30" fillId="0" borderId="0" xfId="0" applyNumberFormat="1" applyFont="1"/>
    <xf numFmtId="0" fontId="24" fillId="0" borderId="0" xfId="0" applyFont="1" applyAlignment="1">
      <alignment horizontal="center"/>
    </xf>
    <xf numFmtId="1" fontId="24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3" fillId="0" borderId="11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horizontal="center"/>
    </xf>
    <xf numFmtId="0" fontId="26" fillId="0" borderId="0" xfId="0" applyFont="1" applyAlignment="1"/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0" fillId="18" borderId="0" xfId="0" applyFont="1" applyFill="1" applyBorder="1" applyAlignment="1">
      <alignment horizontal="center" vertical="center" wrapText="1"/>
    </xf>
    <xf numFmtId="0" fontId="21" fillId="0" borderId="0" xfId="0" applyFont="1" applyBorder="1"/>
    <xf numFmtId="0" fontId="23" fillId="0" borderId="10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32" fillId="0" borderId="0" xfId="42" applyNumberFormat="1" applyFont="1" applyAlignment="1">
      <alignment horizontal="center" vertical="center" wrapText="1"/>
    </xf>
    <xf numFmtId="0" fontId="33" fillId="0" borderId="0" xfId="42" applyFont="1" applyAlignment="1">
      <alignment horizontal="center" vertical="center"/>
    </xf>
    <xf numFmtId="0" fontId="34" fillId="0" borderId="25" xfId="42" applyFont="1" applyBorder="1" applyAlignment="1">
      <alignment horizontal="center" vertical="center"/>
    </xf>
    <xf numFmtId="0" fontId="34" fillId="0" borderId="26" xfId="42" applyFont="1" applyBorder="1" applyAlignment="1">
      <alignment horizontal="center" vertical="center"/>
    </xf>
    <xf numFmtId="0" fontId="35" fillId="0" borderId="0" xfId="42" applyNumberFormat="1" applyFont="1" applyFill="1" applyBorder="1" applyAlignment="1">
      <alignment horizontal="center" vertical="center"/>
    </xf>
    <xf numFmtId="0" fontId="34" fillId="0" borderId="0" xfId="42" applyNumberFormat="1" applyFont="1" applyFill="1" applyBorder="1" applyAlignment="1">
      <alignment horizontal="center" vertical="center"/>
    </xf>
    <xf numFmtId="0" fontId="37" fillId="0" borderId="0" xfId="42" applyFont="1" applyFill="1" applyBorder="1" applyAlignment="1">
      <alignment horizontal="center" vertical="center"/>
    </xf>
    <xf numFmtId="0" fontId="37" fillId="0" borderId="0" xfId="42" applyFont="1" applyAlignment="1">
      <alignment horizontal="center" vertical="center"/>
    </xf>
    <xf numFmtId="0" fontId="38" fillId="0" borderId="0" xfId="42" applyFont="1" applyAlignment="1">
      <alignment horizontal="center" vertical="center"/>
    </xf>
    <xf numFmtId="0" fontId="37" fillId="0" borderId="0" xfId="42" applyFont="1" applyAlignment="1">
      <alignment horizontal="center" vertical="center"/>
    </xf>
    <xf numFmtId="164" fontId="38" fillId="0" borderId="0" xfId="42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7" fillId="0" borderId="0" xfId="42" applyNumberFormat="1" applyFont="1" applyFill="1" applyBorder="1" applyAlignment="1">
      <alignment horizontal="center" vertical="center"/>
    </xf>
    <xf numFmtId="0" fontId="34" fillId="0" borderId="19" xfId="42" applyFont="1" applyBorder="1" applyAlignment="1">
      <alignment horizontal="center" vertical="center"/>
    </xf>
    <xf numFmtId="0" fontId="34" fillId="0" borderId="20" xfId="42" applyNumberFormat="1" applyFont="1" applyBorder="1" applyAlignment="1">
      <alignment horizontal="center" vertical="center"/>
    </xf>
    <xf numFmtId="0" fontId="34" fillId="0" borderId="21" xfId="42" applyNumberFormat="1" applyFont="1" applyBorder="1" applyAlignment="1">
      <alignment horizontal="center" vertical="center"/>
    </xf>
    <xf numFmtId="0" fontId="35" fillId="0" borderId="14" xfId="42" applyNumberFormat="1" applyFont="1" applyBorder="1" applyAlignment="1">
      <alignment horizontal="center" vertical="center"/>
    </xf>
    <xf numFmtId="0" fontId="34" fillId="0" borderId="24" xfId="42" applyNumberFormat="1" applyFont="1" applyBorder="1" applyAlignment="1">
      <alignment horizontal="center" vertical="center"/>
    </xf>
    <xf numFmtId="164" fontId="34" fillId="0" borderId="26" xfId="42" applyNumberFormat="1" applyFont="1" applyBorder="1" applyAlignment="1">
      <alignment horizontal="center" vertical="center"/>
    </xf>
    <xf numFmtId="0" fontId="35" fillId="0" borderId="27" xfId="42" applyNumberFormat="1" applyFont="1" applyBorder="1" applyAlignment="1">
      <alignment horizontal="center" vertical="center"/>
    </xf>
    <xf numFmtId="0" fontId="36" fillId="0" borderId="0" xfId="42" applyFont="1" applyBorder="1" applyAlignment="1">
      <alignment horizontal="center" vertical="center"/>
    </xf>
    <xf numFmtId="164" fontId="34" fillId="0" borderId="0" xfId="42" applyNumberFormat="1" applyFont="1" applyBorder="1" applyAlignment="1">
      <alignment horizontal="center" vertical="center"/>
    </xf>
    <xf numFmtId="0" fontId="35" fillId="0" borderId="0" xfId="42" applyFont="1" applyBorder="1" applyAlignment="1">
      <alignment vertical="center"/>
    </xf>
    <xf numFmtId="0" fontId="32" fillId="0" borderId="0" xfId="42" applyFont="1" applyAlignment="1">
      <alignment horizontal="center" vertical="center" wrapText="1"/>
    </xf>
    <xf numFmtId="0" fontId="35" fillId="0" borderId="22" xfId="42" applyFont="1" applyBorder="1" applyAlignment="1">
      <alignment horizontal="center" vertical="center"/>
    </xf>
    <xf numFmtId="0" fontId="35" fillId="0" borderId="23" xfId="42" applyNumberFormat="1" applyFont="1" applyBorder="1" applyAlignment="1">
      <alignment horizontal="center" vertical="center"/>
    </xf>
    <xf numFmtId="0" fontId="35" fillId="0" borderId="28" xfId="42" applyNumberFormat="1" applyFont="1" applyBorder="1" applyAlignment="1">
      <alignment horizontal="center" vertical="center"/>
    </xf>
    <xf numFmtId="0" fontId="34" fillId="0" borderId="29" xfId="42" applyNumberFormat="1" applyFont="1" applyBorder="1" applyAlignment="1">
      <alignment horizontal="center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D2" sqref="D2:D12"/>
    </sheetView>
  </sheetViews>
  <sheetFormatPr defaultRowHeight="15" x14ac:dyDescent="0.25"/>
  <cols>
    <col min="1" max="2" width="9.140625" style="3" customWidth="1"/>
    <col min="3" max="3" width="10.5703125" style="3" customWidth="1"/>
    <col min="4" max="6" width="9.140625" style="3" customWidth="1"/>
    <col min="7" max="7" width="11.42578125" style="3" customWidth="1"/>
    <col min="8" max="8" width="9.140625" style="3" customWidth="1"/>
    <col min="9" max="9" width="27.5703125" style="3" customWidth="1"/>
    <col min="10" max="10" width="37.85546875" style="3" customWidth="1"/>
    <col min="11" max="11" width="12.42578125" style="3" customWidth="1"/>
    <col min="12" max="16384" width="9.140625" style="3"/>
  </cols>
  <sheetData>
    <row r="1" spans="1:11" s="2" customFormat="1" ht="61.5" customHeight="1" x14ac:dyDescent="0.25">
      <c r="A1" s="1" t="s">
        <v>19</v>
      </c>
      <c r="B1" s="1" t="s">
        <v>8</v>
      </c>
      <c r="C1" s="1" t="s">
        <v>0</v>
      </c>
      <c r="D1" s="1" t="s">
        <v>5</v>
      </c>
      <c r="E1" s="1" t="s">
        <v>9</v>
      </c>
      <c r="F1" s="1" t="s">
        <v>15</v>
      </c>
      <c r="G1" s="1" t="s">
        <v>20</v>
      </c>
      <c r="H1" s="1" t="s">
        <v>4</v>
      </c>
      <c r="I1" s="1" t="s">
        <v>7</v>
      </c>
      <c r="J1" s="1" t="s">
        <v>13</v>
      </c>
      <c r="K1" s="1" t="s">
        <v>12</v>
      </c>
    </row>
    <row r="2" spans="1:11" ht="15" customHeight="1" x14ac:dyDescent="0.25">
      <c r="A2" s="3">
        <v>16</v>
      </c>
      <c r="B2" s="3">
        <v>57</v>
      </c>
      <c r="C2" s="3">
        <v>27082</v>
      </c>
      <c r="D2" s="3">
        <v>31</v>
      </c>
      <c r="E2" s="3">
        <v>0</v>
      </c>
      <c r="F2" s="3" t="s">
        <v>14</v>
      </c>
      <c r="G2" s="3" t="s">
        <v>25</v>
      </c>
      <c r="I2" s="3" t="s">
        <v>21</v>
      </c>
      <c r="K2" s="3" t="s">
        <v>18</v>
      </c>
    </row>
    <row r="3" spans="1:11" ht="15" customHeight="1" x14ac:dyDescent="0.25">
      <c r="A3" s="3">
        <v>21</v>
      </c>
      <c r="B3" s="3">
        <v>7</v>
      </c>
      <c r="C3" s="3">
        <v>30106</v>
      </c>
      <c r="D3" s="3">
        <v>53</v>
      </c>
      <c r="E3" s="3">
        <v>0</v>
      </c>
      <c r="F3" s="3" t="s">
        <v>14</v>
      </c>
      <c r="G3" s="3" t="s">
        <v>25</v>
      </c>
      <c r="I3" s="3" t="s">
        <v>26</v>
      </c>
      <c r="K3" s="3" t="s">
        <v>18</v>
      </c>
    </row>
    <row r="4" spans="1:11" ht="15" customHeight="1" x14ac:dyDescent="0.25">
      <c r="A4" s="3">
        <v>20</v>
      </c>
      <c r="B4" s="3">
        <v>7</v>
      </c>
      <c r="C4" s="3">
        <v>17622</v>
      </c>
      <c r="D4" s="3">
        <v>99</v>
      </c>
      <c r="E4" s="3">
        <v>0</v>
      </c>
      <c r="F4" s="3" t="s">
        <v>14</v>
      </c>
      <c r="G4" s="3" t="s">
        <v>25</v>
      </c>
      <c r="I4" s="3" t="s">
        <v>22</v>
      </c>
      <c r="K4" s="3" t="s">
        <v>18</v>
      </c>
    </row>
    <row r="5" spans="1:11" ht="15" customHeight="1" x14ac:dyDescent="0.25">
      <c r="A5" s="3">
        <v>20</v>
      </c>
      <c r="B5" s="3">
        <v>9</v>
      </c>
      <c r="C5" s="3">
        <v>40690</v>
      </c>
      <c r="D5" s="3">
        <v>103</v>
      </c>
      <c r="E5" s="3">
        <v>0</v>
      </c>
      <c r="F5" s="3" t="s">
        <v>14</v>
      </c>
      <c r="G5" s="3" t="s">
        <v>25</v>
      </c>
      <c r="I5" s="3" t="s">
        <v>6</v>
      </c>
      <c r="K5" s="3" t="s">
        <v>18</v>
      </c>
    </row>
    <row r="6" spans="1:11" ht="15" customHeight="1" x14ac:dyDescent="0.25">
      <c r="A6" s="3">
        <v>20</v>
      </c>
      <c r="B6" s="3">
        <v>6</v>
      </c>
      <c r="C6" s="3">
        <v>18146</v>
      </c>
      <c r="D6" s="3">
        <v>212</v>
      </c>
      <c r="E6" s="3">
        <v>0</v>
      </c>
      <c r="F6" s="3" t="s">
        <v>14</v>
      </c>
      <c r="G6" s="3" t="s">
        <v>25</v>
      </c>
      <c r="I6" s="3" t="s">
        <v>10</v>
      </c>
      <c r="K6" s="3" t="s">
        <v>18</v>
      </c>
    </row>
    <row r="7" spans="1:11" ht="15" customHeight="1" x14ac:dyDescent="0.25">
      <c r="A7" s="3">
        <v>20</v>
      </c>
      <c r="B7" s="3">
        <v>11</v>
      </c>
      <c r="C7" s="3">
        <v>24519</v>
      </c>
      <c r="D7" s="3">
        <v>63</v>
      </c>
      <c r="E7" s="3">
        <v>0</v>
      </c>
      <c r="F7" s="3" t="s">
        <v>14</v>
      </c>
      <c r="G7" s="3" t="s">
        <v>25</v>
      </c>
      <c r="I7" s="3" t="s">
        <v>11</v>
      </c>
      <c r="K7" s="3" t="s">
        <v>18</v>
      </c>
    </row>
    <row r="8" spans="1:11" ht="15" customHeight="1" x14ac:dyDescent="0.25">
      <c r="A8" s="3">
        <v>16</v>
      </c>
      <c r="B8" s="3">
        <v>58</v>
      </c>
      <c r="C8" s="3">
        <v>16028</v>
      </c>
      <c r="D8" s="3">
        <v>100</v>
      </c>
      <c r="E8" s="3">
        <v>0</v>
      </c>
      <c r="F8" s="3" t="s">
        <v>14</v>
      </c>
      <c r="G8" s="3" t="s">
        <v>25</v>
      </c>
      <c r="I8" s="3" t="s">
        <v>2</v>
      </c>
      <c r="K8" s="3" t="s">
        <v>18</v>
      </c>
    </row>
    <row r="9" spans="1:11" ht="15" customHeight="1" x14ac:dyDescent="0.25">
      <c r="A9" s="3">
        <v>20</v>
      </c>
      <c r="B9" s="3">
        <v>14</v>
      </c>
      <c r="C9" s="3">
        <v>2138</v>
      </c>
      <c r="D9" s="3">
        <v>5</v>
      </c>
      <c r="E9" s="3">
        <v>0</v>
      </c>
      <c r="F9" s="3" t="s">
        <v>14</v>
      </c>
      <c r="G9" s="3" t="s">
        <v>3</v>
      </c>
      <c r="I9" s="3" t="s">
        <v>27</v>
      </c>
      <c r="K9" s="3" t="s">
        <v>18</v>
      </c>
    </row>
    <row r="10" spans="1:11" ht="15" customHeight="1" x14ac:dyDescent="0.25">
      <c r="A10" s="3">
        <v>16</v>
      </c>
      <c r="B10" s="3">
        <v>5</v>
      </c>
      <c r="C10" s="3">
        <v>47497</v>
      </c>
      <c r="D10" s="3">
        <v>4</v>
      </c>
      <c r="E10" s="3">
        <v>0</v>
      </c>
      <c r="F10" s="3" t="s">
        <v>14</v>
      </c>
      <c r="G10" s="3" t="s">
        <v>25</v>
      </c>
      <c r="I10" s="3" t="s">
        <v>28</v>
      </c>
      <c r="K10" s="3" t="s">
        <v>18</v>
      </c>
    </row>
    <row r="11" spans="1:11" ht="15" customHeight="1" x14ac:dyDescent="0.25">
      <c r="A11" s="3">
        <v>20</v>
      </c>
      <c r="B11" s="3">
        <v>10</v>
      </c>
      <c r="C11" s="3">
        <v>55490</v>
      </c>
      <c r="D11" s="3">
        <v>436</v>
      </c>
      <c r="E11" s="3">
        <v>0</v>
      </c>
      <c r="F11" s="3" t="s">
        <v>14</v>
      </c>
      <c r="G11" s="3" t="s">
        <v>25</v>
      </c>
      <c r="I11" s="3" t="s">
        <v>23</v>
      </c>
      <c r="K11" s="3" t="s">
        <v>18</v>
      </c>
    </row>
    <row r="12" spans="1:11" ht="15" customHeight="1" x14ac:dyDescent="0.25">
      <c r="A12" s="3">
        <v>4</v>
      </c>
      <c r="B12" s="3">
        <v>75</v>
      </c>
      <c r="C12" s="3">
        <v>1857553</v>
      </c>
      <c r="D12" s="3">
        <v>168</v>
      </c>
      <c r="E12" s="3">
        <v>0</v>
      </c>
      <c r="F12" s="3" t="s">
        <v>14</v>
      </c>
      <c r="G12" s="3" t="s">
        <v>1</v>
      </c>
      <c r="I12" s="3" t="s">
        <v>23</v>
      </c>
      <c r="K12" s="3" t="s">
        <v>18</v>
      </c>
    </row>
  </sheetData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4"/>
  <sheetViews>
    <sheetView tabSelected="1" view="pageBreakPreview" zoomScale="60" zoomScaleNormal="100" workbookViewId="0">
      <selection activeCell="O23" sqref="O23"/>
    </sheetView>
  </sheetViews>
  <sheetFormatPr defaultRowHeight="15" x14ac:dyDescent="0.25"/>
  <cols>
    <col min="1" max="1" width="5.140625" bestFit="1" customWidth="1"/>
    <col min="2" max="2" width="30.5703125" customWidth="1"/>
    <col min="3" max="3" width="13.28515625" bestFit="1" customWidth="1"/>
    <col min="4" max="4" width="8.42578125" bestFit="1" customWidth="1"/>
    <col min="5" max="5" width="8.85546875" bestFit="1" customWidth="1"/>
    <col min="6" max="6" width="13.28515625" customWidth="1"/>
    <col min="7" max="7" width="11.85546875" bestFit="1" customWidth="1"/>
    <col min="8" max="9" width="6.7109375" bestFit="1" customWidth="1"/>
    <col min="10" max="10" width="6.42578125" bestFit="1" customWidth="1"/>
    <col min="11" max="11" width="10.42578125" customWidth="1"/>
    <col min="12" max="12" width="33.140625" customWidth="1"/>
  </cols>
  <sheetData>
    <row r="1" spans="1:12" ht="79.5" customHeight="1" thickBot="1" x14ac:dyDescent="0.35">
      <c r="A1" s="62" t="s">
        <v>76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12" ht="15.75" thickTop="1" x14ac:dyDescent="0.25">
      <c r="A2" s="64" t="s">
        <v>29</v>
      </c>
      <c r="B2" s="52" t="s">
        <v>30</v>
      </c>
      <c r="C2" s="52" t="s">
        <v>31</v>
      </c>
      <c r="D2" s="52" t="s">
        <v>8</v>
      </c>
      <c r="E2" s="52" t="s">
        <v>20</v>
      </c>
      <c r="F2" s="52" t="s">
        <v>32</v>
      </c>
      <c r="G2" s="52" t="s">
        <v>33</v>
      </c>
      <c r="H2" s="52" t="s">
        <v>34</v>
      </c>
      <c r="I2" s="52"/>
      <c r="J2" s="52"/>
      <c r="K2" s="52" t="s">
        <v>35</v>
      </c>
      <c r="L2" s="54" t="s">
        <v>36</v>
      </c>
    </row>
    <row r="3" spans="1:12" x14ac:dyDescent="0.25">
      <c r="A3" s="65"/>
      <c r="B3" s="53"/>
      <c r="C3" s="53"/>
      <c r="D3" s="53"/>
      <c r="E3" s="53"/>
      <c r="F3" s="53"/>
      <c r="G3" s="53"/>
      <c r="H3" s="53"/>
      <c r="I3" s="53"/>
      <c r="J3" s="53"/>
      <c r="K3" s="53"/>
      <c r="L3" s="55"/>
    </row>
    <row r="4" spans="1:12" ht="53.25" customHeight="1" x14ac:dyDescent="0.25">
      <c r="A4" s="65"/>
      <c r="B4" s="53"/>
      <c r="C4" s="53"/>
      <c r="D4" s="53"/>
      <c r="E4" s="53"/>
      <c r="F4" s="53"/>
      <c r="G4" s="53"/>
      <c r="H4" s="5" t="s">
        <v>37</v>
      </c>
      <c r="I4" s="5" t="s">
        <v>38</v>
      </c>
      <c r="J4" s="5" t="s">
        <v>39</v>
      </c>
      <c r="K4" s="53"/>
      <c r="L4" s="55"/>
    </row>
    <row r="5" spans="1:12" ht="30" customHeight="1" x14ac:dyDescent="0.25">
      <c r="A5" s="6">
        <f>COUNTA($A$4:A4)+1</f>
        <v>1</v>
      </c>
      <c r="B5" s="7" t="s">
        <v>21</v>
      </c>
      <c r="C5" s="8">
        <v>16</v>
      </c>
      <c r="D5" s="8">
        <v>57</v>
      </c>
      <c r="E5" s="7" t="s">
        <v>25</v>
      </c>
      <c r="F5" s="7">
        <v>27082</v>
      </c>
      <c r="G5" s="7" t="s">
        <v>60</v>
      </c>
      <c r="H5" s="9">
        <f>I5+J5</f>
        <v>31</v>
      </c>
      <c r="I5" s="10">
        <v>31</v>
      </c>
      <c r="J5" s="10"/>
      <c r="K5" s="11">
        <f>F5-H5</f>
        <v>27051</v>
      </c>
      <c r="L5" s="12"/>
    </row>
    <row r="6" spans="1:12" ht="30" customHeight="1" x14ac:dyDescent="0.25">
      <c r="A6" s="6">
        <f>COUNTA($A$4:A5)+1</f>
        <v>2</v>
      </c>
      <c r="B6" s="7" t="s">
        <v>26</v>
      </c>
      <c r="C6" s="8">
        <v>21</v>
      </c>
      <c r="D6" s="8">
        <v>7</v>
      </c>
      <c r="E6" s="7" t="s">
        <v>25</v>
      </c>
      <c r="F6" s="7">
        <v>30106</v>
      </c>
      <c r="G6" s="7"/>
      <c r="H6" s="9">
        <f t="shared" ref="H6:H14" si="0">I6+J6</f>
        <v>53</v>
      </c>
      <c r="I6" s="10"/>
      <c r="J6" s="10">
        <v>53</v>
      </c>
      <c r="K6" s="11">
        <f>F6-H6</f>
        <v>30053</v>
      </c>
      <c r="L6" s="12"/>
    </row>
    <row r="7" spans="1:12" ht="30" customHeight="1" x14ac:dyDescent="0.25">
      <c r="A7" s="6">
        <f>COUNTA($A$4:A6)+1</f>
        <v>3</v>
      </c>
      <c r="B7" s="7" t="s">
        <v>22</v>
      </c>
      <c r="C7" s="13">
        <v>20</v>
      </c>
      <c r="D7" s="14">
        <v>7</v>
      </c>
      <c r="E7" s="15" t="s">
        <v>25</v>
      </c>
      <c r="F7" s="16">
        <v>17622</v>
      </c>
      <c r="G7" s="7" t="s">
        <v>59</v>
      </c>
      <c r="H7" s="9">
        <f t="shared" si="0"/>
        <v>99</v>
      </c>
      <c r="I7" s="11">
        <v>99</v>
      </c>
      <c r="J7" s="11"/>
      <c r="K7" s="11">
        <f t="shared" ref="K7:K14" si="1">F7-H7</f>
        <v>17523</v>
      </c>
      <c r="L7" s="12"/>
    </row>
    <row r="8" spans="1:12" ht="30" customHeight="1" x14ac:dyDescent="0.25">
      <c r="A8" s="6">
        <f>COUNTA($A$4:A7)+1</f>
        <v>4</v>
      </c>
      <c r="B8" s="7" t="s">
        <v>6</v>
      </c>
      <c r="C8" s="8">
        <v>20</v>
      </c>
      <c r="D8" s="8">
        <v>9</v>
      </c>
      <c r="E8" s="7" t="s">
        <v>25</v>
      </c>
      <c r="F8" s="7">
        <v>40690</v>
      </c>
      <c r="G8" s="7" t="s">
        <v>41</v>
      </c>
      <c r="H8" s="9">
        <f t="shared" si="0"/>
        <v>103</v>
      </c>
      <c r="I8" s="10">
        <v>103</v>
      </c>
      <c r="J8" s="10"/>
      <c r="K8" s="11">
        <f t="shared" si="1"/>
        <v>40587</v>
      </c>
      <c r="L8" s="12"/>
    </row>
    <row r="9" spans="1:12" ht="30" customHeight="1" x14ac:dyDescent="0.25">
      <c r="A9" s="6">
        <f>COUNTA($A$4:A8)+1</f>
        <v>5</v>
      </c>
      <c r="B9" s="7" t="s">
        <v>10</v>
      </c>
      <c r="C9" s="8">
        <v>20</v>
      </c>
      <c r="D9" s="8">
        <v>6</v>
      </c>
      <c r="E9" s="7" t="s">
        <v>25</v>
      </c>
      <c r="F9" s="7">
        <v>18146</v>
      </c>
      <c r="G9" s="7" t="s">
        <v>40</v>
      </c>
      <c r="H9" s="9">
        <f t="shared" si="0"/>
        <v>212</v>
      </c>
      <c r="I9" s="10">
        <v>212</v>
      </c>
      <c r="J9" s="10"/>
      <c r="K9" s="11">
        <f t="shared" si="1"/>
        <v>17934</v>
      </c>
      <c r="L9" s="12"/>
    </row>
    <row r="10" spans="1:12" ht="30" customHeight="1" x14ac:dyDescent="0.25">
      <c r="A10" s="6">
        <f>COUNTA($A$4:A9)+1</f>
        <v>6</v>
      </c>
      <c r="B10" s="7" t="s">
        <v>11</v>
      </c>
      <c r="C10" s="13">
        <v>20</v>
      </c>
      <c r="D10" s="14">
        <v>11</v>
      </c>
      <c r="E10" s="15" t="s">
        <v>25</v>
      </c>
      <c r="F10" s="16">
        <v>24519</v>
      </c>
      <c r="G10" s="7" t="s">
        <v>58</v>
      </c>
      <c r="H10" s="9">
        <f t="shared" si="0"/>
        <v>63</v>
      </c>
      <c r="I10" s="11">
        <v>63</v>
      </c>
      <c r="J10" s="11"/>
      <c r="K10" s="11">
        <f t="shared" si="1"/>
        <v>24456</v>
      </c>
      <c r="L10" s="12"/>
    </row>
    <row r="11" spans="1:12" ht="30" customHeight="1" x14ac:dyDescent="0.25">
      <c r="A11" s="6">
        <f>COUNTA($A$4:A10)+1</f>
        <v>7</v>
      </c>
      <c r="B11" s="7" t="s">
        <v>2</v>
      </c>
      <c r="C11" s="13">
        <v>16</v>
      </c>
      <c r="D11" s="14">
        <v>58</v>
      </c>
      <c r="E11" s="15" t="s">
        <v>25</v>
      </c>
      <c r="F11" s="16">
        <v>16028</v>
      </c>
      <c r="G11" s="7" t="s">
        <v>56</v>
      </c>
      <c r="H11" s="9">
        <f t="shared" si="0"/>
        <v>100</v>
      </c>
      <c r="I11" s="11">
        <v>100</v>
      </c>
      <c r="J11" s="11"/>
      <c r="K11" s="11">
        <f t="shared" si="1"/>
        <v>15928</v>
      </c>
      <c r="L11" s="12"/>
    </row>
    <row r="12" spans="1:12" ht="30" customHeight="1" x14ac:dyDescent="0.25">
      <c r="A12" s="6">
        <f>COUNTA($A$4:A11)+1</f>
        <v>8</v>
      </c>
      <c r="B12" s="7" t="s">
        <v>27</v>
      </c>
      <c r="C12" s="13">
        <v>20</v>
      </c>
      <c r="D12" s="14">
        <v>14</v>
      </c>
      <c r="E12" s="15" t="s">
        <v>3</v>
      </c>
      <c r="F12" s="16">
        <v>2138</v>
      </c>
      <c r="G12" s="7"/>
      <c r="H12" s="9">
        <f t="shared" si="0"/>
        <v>5</v>
      </c>
      <c r="I12" s="11"/>
      <c r="J12" s="11">
        <v>5</v>
      </c>
      <c r="K12" s="11">
        <f t="shared" si="1"/>
        <v>2133</v>
      </c>
      <c r="L12" s="12"/>
    </row>
    <row r="13" spans="1:12" ht="30" customHeight="1" x14ac:dyDescent="0.25">
      <c r="A13" s="6">
        <f>COUNTA($A$4:A12)+1</f>
        <v>9</v>
      </c>
      <c r="B13" s="7" t="s">
        <v>28</v>
      </c>
      <c r="C13" s="8">
        <v>16</v>
      </c>
      <c r="D13" s="8">
        <v>5</v>
      </c>
      <c r="E13" s="7" t="s">
        <v>25</v>
      </c>
      <c r="F13" s="7">
        <v>47497</v>
      </c>
      <c r="G13" s="7"/>
      <c r="H13" s="9">
        <f t="shared" si="0"/>
        <v>4</v>
      </c>
      <c r="I13" s="10"/>
      <c r="J13" s="10">
        <v>4</v>
      </c>
      <c r="K13" s="11">
        <f t="shared" si="1"/>
        <v>47493</v>
      </c>
      <c r="L13" s="12"/>
    </row>
    <row r="14" spans="1:12" ht="30" customHeight="1" x14ac:dyDescent="0.25">
      <c r="A14" s="6">
        <f>COUNTA($A$4:A13)+1</f>
        <v>10</v>
      </c>
      <c r="B14" s="7" t="s">
        <v>61</v>
      </c>
      <c r="C14" s="8">
        <v>20</v>
      </c>
      <c r="D14" s="8">
        <v>10</v>
      </c>
      <c r="E14" s="7" t="s">
        <v>25</v>
      </c>
      <c r="F14" s="7">
        <v>55490</v>
      </c>
      <c r="G14" s="7" t="s">
        <v>57</v>
      </c>
      <c r="H14" s="9">
        <f t="shared" si="0"/>
        <v>436</v>
      </c>
      <c r="I14" s="10">
        <v>436</v>
      </c>
      <c r="J14" s="10"/>
      <c r="K14" s="11">
        <f t="shared" si="1"/>
        <v>55054</v>
      </c>
      <c r="L14" s="12"/>
    </row>
    <row r="15" spans="1:12" ht="35.25" customHeight="1" thickBot="1" x14ac:dyDescent="0.3">
      <c r="A15" s="17"/>
      <c r="B15" s="18" t="s">
        <v>37</v>
      </c>
      <c r="C15" s="19"/>
      <c r="D15" s="19"/>
      <c r="E15" s="18"/>
      <c r="F15" s="18">
        <f>SUM(F5:F14)</f>
        <v>279318</v>
      </c>
      <c r="G15" s="18"/>
      <c r="H15" s="20">
        <f>SUM(H5:H14)</f>
        <v>1106</v>
      </c>
      <c r="I15" s="20">
        <f>SUM(I5:I14)</f>
        <v>1044</v>
      </c>
      <c r="J15" s="20">
        <f>SUM(J5:J14)</f>
        <v>62</v>
      </c>
      <c r="K15" s="20">
        <f>SUM(K5:K14)</f>
        <v>278212</v>
      </c>
      <c r="L15" s="21"/>
    </row>
    <row r="16" spans="1:12" ht="15.75" thickTop="1" x14ac:dyDescent="0.25">
      <c r="A16" s="22"/>
      <c r="B16" s="23"/>
      <c r="C16" s="22"/>
      <c r="D16" s="22"/>
      <c r="E16" s="24"/>
      <c r="F16" s="25"/>
      <c r="G16" s="25"/>
      <c r="H16" s="25"/>
      <c r="I16" s="25"/>
      <c r="J16" s="25"/>
      <c r="K16" s="25"/>
      <c r="L16" s="26"/>
    </row>
    <row r="17" spans="1:12" x14ac:dyDescent="0.25">
      <c r="A17" s="27" t="s">
        <v>42</v>
      </c>
      <c r="B17" s="56" t="s">
        <v>43</v>
      </c>
      <c r="C17" s="56"/>
      <c r="D17" s="56"/>
      <c r="E17" s="56"/>
      <c r="F17" s="57" t="s">
        <v>44</v>
      </c>
      <c r="G17" s="58"/>
      <c r="H17" s="58"/>
      <c r="I17" s="58"/>
      <c r="J17" s="58"/>
      <c r="K17" s="58"/>
      <c r="L17" s="58"/>
    </row>
    <row r="18" spans="1:12" x14ac:dyDescent="0.25">
      <c r="A18" s="28" t="s">
        <v>45</v>
      </c>
      <c r="B18" s="59" t="s">
        <v>46</v>
      </c>
      <c r="C18" s="60"/>
      <c r="D18" s="60"/>
      <c r="E18" s="60"/>
      <c r="F18" s="60" t="s">
        <v>47</v>
      </c>
      <c r="G18" s="61"/>
      <c r="H18" s="61"/>
      <c r="I18" s="61"/>
      <c r="J18" s="61"/>
      <c r="K18" s="61"/>
      <c r="L18" s="61"/>
    </row>
    <row r="19" spans="1:12" x14ac:dyDescent="0.25">
      <c r="A19" s="29"/>
      <c r="B19" s="23" t="s">
        <v>48</v>
      </c>
      <c r="C19" s="48" t="s">
        <v>49</v>
      </c>
      <c r="D19" s="48"/>
      <c r="E19" s="48"/>
      <c r="F19" s="30"/>
      <c r="G19" s="49" t="s">
        <v>50</v>
      </c>
      <c r="H19" s="49"/>
      <c r="I19" s="31"/>
      <c r="J19" s="49" t="s">
        <v>51</v>
      </c>
      <c r="K19" s="49"/>
      <c r="L19" s="49"/>
    </row>
    <row r="20" spans="1:12" x14ac:dyDescent="0.25">
      <c r="A20" s="33"/>
      <c r="B20" s="33"/>
      <c r="C20" s="49"/>
      <c r="D20" s="49"/>
      <c r="E20" s="49"/>
      <c r="F20" s="30"/>
      <c r="G20" s="30"/>
      <c r="H20" s="30"/>
      <c r="I20" s="34"/>
      <c r="J20" s="34"/>
      <c r="K20" s="35"/>
      <c r="L20" s="32"/>
    </row>
    <row r="21" spans="1:12" x14ac:dyDescent="0.25">
      <c r="A21" s="33"/>
      <c r="B21" s="33"/>
      <c r="C21" s="36"/>
      <c r="D21" s="36"/>
      <c r="E21" s="36"/>
      <c r="F21" s="30"/>
      <c r="G21" s="30"/>
      <c r="H21" s="30"/>
      <c r="I21" s="34"/>
      <c r="J21" s="34"/>
      <c r="K21" s="35"/>
      <c r="L21" s="32"/>
    </row>
    <row r="22" spans="1:12" x14ac:dyDescent="0.25">
      <c r="A22" s="37"/>
      <c r="B22" s="38"/>
      <c r="C22" s="39"/>
      <c r="D22" s="37"/>
      <c r="E22" s="40"/>
      <c r="F22" s="41"/>
      <c r="G22" s="41"/>
      <c r="H22" s="41"/>
      <c r="I22" s="37"/>
      <c r="J22" s="39"/>
      <c r="K22" s="42"/>
      <c r="L22" s="43"/>
    </row>
    <row r="23" spans="1:12" ht="16.5" customHeight="1" x14ac:dyDescent="0.25">
      <c r="A23" s="37"/>
      <c r="B23" s="38"/>
      <c r="C23" s="39"/>
      <c r="D23" s="37"/>
      <c r="E23" s="40"/>
      <c r="F23" s="37"/>
      <c r="G23" s="37"/>
      <c r="H23" s="37"/>
      <c r="I23" s="39"/>
      <c r="J23" s="39"/>
      <c r="K23" s="42"/>
      <c r="L23" s="43"/>
    </row>
    <row r="24" spans="1:12" x14ac:dyDescent="0.25">
      <c r="A24" s="44"/>
      <c r="B24" s="45" t="s">
        <v>52</v>
      </c>
      <c r="C24" s="50" t="s">
        <v>53</v>
      </c>
      <c r="D24" s="50"/>
      <c r="E24" s="50"/>
      <c r="F24" s="46"/>
      <c r="G24" s="51" t="s">
        <v>54</v>
      </c>
      <c r="H24" s="51"/>
      <c r="I24" s="47"/>
      <c r="J24" s="51" t="s">
        <v>55</v>
      </c>
      <c r="K24" s="51"/>
      <c r="L24" s="51"/>
    </row>
  </sheetData>
  <mergeCells count="22">
    <mergeCell ref="A1:L1"/>
    <mergeCell ref="A2:A4"/>
    <mergeCell ref="B2:B4"/>
    <mergeCell ref="C2:C4"/>
    <mergeCell ref="D2:D4"/>
    <mergeCell ref="E2:E4"/>
    <mergeCell ref="F2:F4"/>
    <mergeCell ref="G2:G4"/>
    <mergeCell ref="H2:J3"/>
    <mergeCell ref="J19:L19"/>
    <mergeCell ref="J24:L24"/>
    <mergeCell ref="K2:K4"/>
    <mergeCell ref="L2:L4"/>
    <mergeCell ref="B17:E17"/>
    <mergeCell ref="F17:L17"/>
    <mergeCell ref="B18:E18"/>
    <mergeCell ref="F18:L18"/>
    <mergeCell ref="C19:E19"/>
    <mergeCell ref="G19:H19"/>
    <mergeCell ref="C20:E20"/>
    <mergeCell ref="C24:E24"/>
    <mergeCell ref="G24:H24"/>
  </mergeCells>
  <pageMargins left="0.7" right="0.7" top="0.75" bottom="0.23" header="0.3" footer="0.3"/>
  <pageSetup paperSize="9" scale="8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6"/>
  <sheetViews>
    <sheetView workbookViewId="0">
      <selection activeCell="C20" sqref="C20"/>
    </sheetView>
  </sheetViews>
  <sheetFormatPr defaultRowHeight="15" x14ac:dyDescent="0.25"/>
  <cols>
    <col min="1" max="1" width="6.5703125" bestFit="1" customWidth="1"/>
    <col min="2" max="2" width="34.140625" bestFit="1" customWidth="1"/>
    <col min="3" max="3" width="57.7109375" customWidth="1"/>
    <col min="4" max="4" width="47.42578125" bestFit="1" customWidth="1"/>
    <col min="5" max="5" width="41.28515625" bestFit="1" customWidth="1"/>
    <col min="6" max="6" width="10.7109375" bestFit="1" customWidth="1"/>
  </cols>
  <sheetData>
    <row r="1" spans="1:6" ht="101.25" customHeight="1" x14ac:dyDescent="0.25">
      <c r="A1" s="66" t="s">
        <v>77</v>
      </c>
      <c r="B1" s="89"/>
      <c r="C1" s="89"/>
      <c r="D1" s="89"/>
      <c r="E1" s="89"/>
      <c r="F1" s="89"/>
    </row>
    <row r="2" spans="1:6" ht="23.25" thickBot="1" x14ac:dyDescent="0.3">
      <c r="A2" s="67" t="s">
        <v>62</v>
      </c>
      <c r="B2" s="67"/>
      <c r="C2" s="67"/>
      <c r="D2" s="67"/>
      <c r="E2" s="67"/>
      <c r="F2" s="67"/>
    </row>
    <row r="3" spans="1:6" ht="30" customHeight="1" x14ac:dyDescent="0.25">
      <c r="A3" s="79" t="s">
        <v>29</v>
      </c>
      <c r="B3" s="80" t="s">
        <v>63</v>
      </c>
      <c r="C3" s="80" t="s">
        <v>20</v>
      </c>
      <c r="D3" s="80" t="s">
        <v>64</v>
      </c>
      <c r="E3" s="80" t="s">
        <v>65</v>
      </c>
      <c r="F3" s="81" t="s">
        <v>66</v>
      </c>
    </row>
    <row r="4" spans="1:6" ht="30" customHeight="1" x14ac:dyDescent="0.25">
      <c r="A4" s="90">
        <v>1</v>
      </c>
      <c r="B4" s="91" t="s">
        <v>67</v>
      </c>
      <c r="C4" s="82" t="s">
        <v>73</v>
      </c>
      <c r="D4" s="82">
        <v>57</v>
      </c>
      <c r="E4" s="82">
        <v>1044</v>
      </c>
      <c r="F4" s="83"/>
    </row>
    <row r="5" spans="1:6" ht="30" customHeight="1" x14ac:dyDescent="0.25">
      <c r="A5" s="90">
        <v>2</v>
      </c>
      <c r="B5" s="91" t="s">
        <v>74</v>
      </c>
      <c r="C5" s="92" t="s">
        <v>75</v>
      </c>
      <c r="D5" s="92">
        <v>5</v>
      </c>
      <c r="E5" s="92"/>
      <c r="F5" s="93"/>
    </row>
    <row r="6" spans="1:6" ht="30" customHeight="1" thickBot="1" x14ac:dyDescent="0.3">
      <c r="A6" s="68" t="s">
        <v>68</v>
      </c>
      <c r="B6" s="69"/>
      <c r="C6" s="69"/>
      <c r="D6" s="84">
        <f>SUM(D4:D5)</f>
        <v>62</v>
      </c>
      <c r="E6" s="84">
        <f>SUM(E4:E4)</f>
        <v>1044</v>
      </c>
      <c r="F6" s="85"/>
    </row>
    <row r="7" spans="1:6" ht="20.25" x14ac:dyDescent="0.25">
      <c r="A7" s="86"/>
      <c r="B7" s="86"/>
      <c r="C7" s="86"/>
      <c r="D7" s="87"/>
      <c r="E7" s="87"/>
      <c r="F7" s="88"/>
    </row>
    <row r="8" spans="1:6" ht="19.5" x14ac:dyDescent="0.25">
      <c r="A8" s="70" t="s">
        <v>69</v>
      </c>
      <c r="B8" s="70"/>
      <c r="C8" s="70"/>
      <c r="D8" s="70"/>
      <c r="E8" s="70"/>
      <c r="F8" s="70"/>
    </row>
    <row r="9" spans="1:6" ht="19.5" x14ac:dyDescent="0.25">
      <c r="A9" s="71" t="s">
        <v>70</v>
      </c>
      <c r="B9" s="71"/>
      <c r="C9" s="71"/>
      <c r="D9" s="71"/>
      <c r="E9" s="71"/>
      <c r="F9" s="71"/>
    </row>
    <row r="10" spans="1:6" ht="19.5" x14ac:dyDescent="0.25">
      <c r="A10" s="71" t="s">
        <v>71</v>
      </c>
      <c r="B10" s="71"/>
      <c r="C10" s="71"/>
      <c r="D10" s="71"/>
      <c r="E10" s="71"/>
      <c r="F10" s="71"/>
    </row>
    <row r="11" spans="1:6" ht="19.5" x14ac:dyDescent="0.25">
      <c r="A11" s="72" t="s">
        <v>72</v>
      </c>
      <c r="B11" s="72"/>
      <c r="C11" s="72"/>
      <c r="D11" s="72"/>
      <c r="E11" s="72"/>
      <c r="F11" s="72"/>
    </row>
    <row r="12" spans="1:6" ht="19.5" x14ac:dyDescent="0.25">
      <c r="A12" s="73"/>
      <c r="B12" s="73"/>
      <c r="C12" s="73"/>
      <c r="D12" s="73"/>
      <c r="E12" s="73"/>
      <c r="F12" s="73"/>
    </row>
    <row r="13" spans="1:6" ht="19.5" x14ac:dyDescent="0.25">
      <c r="A13" s="74"/>
      <c r="B13" s="74"/>
      <c r="C13" s="75"/>
      <c r="D13" s="76"/>
      <c r="E13" s="76"/>
      <c r="F13" s="74"/>
    </row>
    <row r="14" spans="1:6" ht="19.5" x14ac:dyDescent="0.25">
      <c r="A14" s="77"/>
      <c r="B14" s="77"/>
      <c r="C14" s="77"/>
      <c r="D14" s="77"/>
      <c r="E14" s="77"/>
      <c r="F14" s="77"/>
    </row>
    <row r="15" spans="1:6" ht="19.5" x14ac:dyDescent="0.25">
      <c r="A15" s="77"/>
      <c r="B15" s="77"/>
      <c r="C15" s="77"/>
      <c r="D15" s="77"/>
      <c r="E15" s="77"/>
      <c r="F15" s="77"/>
    </row>
    <row r="16" spans="1:6" ht="19.5" x14ac:dyDescent="0.25">
      <c r="A16" s="78" t="s">
        <v>53</v>
      </c>
      <c r="B16" s="78"/>
      <c r="C16" s="78"/>
      <c r="D16" s="78"/>
      <c r="E16" s="78"/>
      <c r="F16" s="78"/>
    </row>
  </sheetData>
  <mergeCells count="9">
    <mergeCell ref="A9:F9"/>
    <mergeCell ref="A10:F10"/>
    <mergeCell ref="A11:F11"/>
    <mergeCell ref="A12:F12"/>
    <mergeCell ref="A16:F16"/>
    <mergeCell ref="A1:F1"/>
    <mergeCell ref="A2:F2"/>
    <mergeCell ref="A6:C6"/>
    <mergeCell ref="A8:F8"/>
  </mergeCells>
  <pageMargins left="0.7" right="0.7" top="0.75" bottom="0.75" header="0.3" footer="0.3"/>
  <pageSetup paperSize="9" scale="6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J4" sqref="J4"/>
    </sheetView>
  </sheetViews>
  <sheetFormatPr defaultRowHeight="15" x14ac:dyDescent="0.25"/>
  <cols>
    <col min="1" max="1" width="18.28515625" style="3" customWidth="1"/>
    <col min="2" max="2" width="14" style="3" customWidth="1"/>
    <col min="3" max="3" width="17.85546875" style="4" customWidth="1"/>
    <col min="4" max="16384" width="9.140625" style="3"/>
  </cols>
  <sheetData>
    <row r="2" spans="1:3" x14ac:dyDescent="0.25">
      <c r="A2" s="51" t="s">
        <v>24</v>
      </c>
      <c r="B2" s="51"/>
      <c r="C2" s="51"/>
    </row>
    <row r="3" spans="1:3" s="4" customFormat="1" x14ac:dyDescent="0.25">
      <c r="A3" s="4" t="s">
        <v>16</v>
      </c>
      <c r="B3" s="4" t="s">
        <v>17</v>
      </c>
      <c r="C3" s="4" t="s">
        <v>8</v>
      </c>
    </row>
    <row r="4" spans="1:3" ht="15" customHeight="1" x14ac:dyDescent="0.25">
      <c r="A4" s="3" t="s">
        <v>1</v>
      </c>
      <c r="B4" s="3">
        <v>168</v>
      </c>
      <c r="C4" s="4">
        <v>1</v>
      </c>
    </row>
    <row r="5" spans="1:3" ht="15" customHeight="1" x14ac:dyDescent="0.25">
      <c r="A5" s="3" t="s">
        <v>3</v>
      </c>
      <c r="B5" s="3">
        <v>5</v>
      </c>
      <c r="C5" s="4">
        <v>1</v>
      </c>
    </row>
    <row r="6" spans="1:3" ht="15" customHeight="1" x14ac:dyDescent="0.25">
      <c r="A6" s="3" t="s">
        <v>25</v>
      </c>
      <c r="B6" s="3">
        <v>1101</v>
      </c>
      <c r="C6" s="4">
        <v>9</v>
      </c>
    </row>
  </sheetData>
  <mergeCells count="1">
    <mergeCell ref="A2:C2"/>
  </mergeCells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DienTichGiaiToa</vt:lpstr>
      <vt:lpstr>Sheet1</vt:lpstr>
      <vt:lpstr>Sheet2</vt:lpstr>
      <vt:lpstr>TongHop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Thiemdp</dc:creator>
  <cp:lastModifiedBy>TRUONGSINH</cp:lastModifiedBy>
  <cp:lastPrinted>2022-11-17T02:10:59Z</cp:lastPrinted>
  <dcterms:created xsi:type="dcterms:W3CDTF">2015-04-08T08:13:10Z</dcterms:created>
  <dcterms:modified xsi:type="dcterms:W3CDTF">2022-11-17T02:48:21Z</dcterms:modified>
</cp:coreProperties>
</file>