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SODO\Huong Tan\HaKhoa\"/>
    </mc:Choice>
  </mc:AlternateContent>
  <bookViews>
    <workbookView xWindow="0" yWindow="0" windowWidth="20490" windowHeight="7755" activeTab="1"/>
  </bookViews>
  <sheets>
    <sheet name="TONGHOP" sheetId="3" r:id="rId1"/>
    <sheet name="DBT" sheetId="4" r:id="rId2"/>
  </sheets>
  <definedNames>
    <definedName name="_xlnm._FilterDatabase" localSheetId="1" hidden="1">DBT!$A$5:$S$5</definedName>
    <definedName name="_xlnm.Print_Area" localSheetId="1">DBT!$A$1:$L$18</definedName>
    <definedName name="_xlnm.Print_Titles" localSheetId="1">DBT!$3:$5</definedName>
  </definedNames>
  <calcPr calcId="152511"/>
</workbook>
</file>

<file path=xl/calcChain.xml><?xml version="1.0" encoding="utf-8"?>
<calcChain xmlns="http://schemas.openxmlformats.org/spreadsheetml/2006/main">
  <c r="I8" i="4" l="1"/>
  <c r="J8" i="4"/>
  <c r="K8" i="4"/>
  <c r="H8" i="4"/>
  <c r="F8" i="4"/>
  <c r="K7" i="4"/>
  <c r="K6" i="4"/>
  <c r="E6" i="3" l="1" a="1"/>
  <c r="E6" i="3" s="1"/>
  <c r="D6" i="3" a="1"/>
  <c r="D6" i="3" s="1"/>
  <c r="D5" i="3"/>
  <c r="D4" i="3" a="1"/>
  <c r="D4" i="3" s="1"/>
  <c r="E4" i="3"/>
  <c r="E5" i="3" a="1"/>
  <c r="E5" i="3" s="1"/>
  <c r="D7" i="3" l="1"/>
  <c r="E7" i="3"/>
  <c r="N3" i="4" l="1"/>
</calcChain>
</file>

<file path=xl/sharedStrings.xml><?xml version="1.0" encoding="utf-8"?>
<sst xmlns="http://schemas.openxmlformats.org/spreadsheetml/2006/main" count="54" uniqueCount="48">
  <si>
    <t>Số thửa</t>
  </si>
  <si>
    <t>Loại đất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</si>
  <si>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</si>
  <si>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</si>
  <si>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</si>
  <si>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</si>
  <si>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</si>
  <si>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</si>
  <si>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</si>
  <si>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</si>
  <si>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</si>
  <si>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</si>
  <si>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</si>
  <si>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</si>
  <si>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</si>
  <si>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</si>
  <si>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</si>
  <si>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</si>
  <si>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</si>
  <si>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</si>
  <si>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</si>
  <si>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</si>
  <si>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</si>
  <si>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</si>
  <si>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</si>
  <si>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</si>
  <si>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</si>
  <si>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</si>
  <si>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</si>
  <si>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</si>
  <si>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3</t>
  </si>
  <si>
    <t>Đất cơ sở tín ngưỡng (TIN)</t>
  </si>
  <si>
    <t>CDS</t>
  </si>
  <si>
    <t>Đất xây dựng cơ sở văn hóa (DVH)</t>
  </si>
  <si>
    <t>TCN</t>
  </si>
  <si>
    <t>Chi nhánh Văn phòng đăng ký đất đai Hướng Hóa</t>
  </si>
  <si>
    <t>Trần Nhật Hoàng</t>
  </si>
  <si>
    <t>BẢNG TỔNG HỢP DIỆN TÍCH ĐẤT THU HỒI
TÊN DỰ ÁN: PHÁT TRIỂN ĐÔ THỊ DỌC HÀNH LANG TIỂU VÙNG SÔNG MÊ KÔNG
HẠNG MỤC: ĐƯỜNG ĐOÀN BÁ THỪA
ĐỊA ĐIỂM: THỊ TRẤN LAO BẢO - HUYỆN HƯỚNG HÓA - QUẢNG TRỊ</t>
  </si>
  <si>
    <t>Trần Trường Sinh</t>
  </si>
  <si>
    <t>BQL Rừng phòng hộ Hướng Hóa - ĐakRông</t>
  </si>
  <si>
    <t>86</t>
  </si>
  <si>
    <t>87</t>
  </si>
  <si>
    <t>RSX</t>
  </si>
  <si>
    <t>Đơn vị thực hiện
CHI NHÁNH VĂN PHÒNG ĐĂNG KÝ ĐẤT ĐAI 
HUYỆN HƯỚNG HÓA</t>
  </si>
  <si>
    <t>UBND xã Hướng Linh</t>
  </si>
  <si>
    <t>DANH SÁCH ĐIỀU CHỈNH DIỆN TÍCH ĐẤT
TÊN DỰ ÁN: ĐIỀU CHỈNH DIỆN TÍCH ĐẤT ĐỂ GIAO CHO HỘ GIA ĐÌNH CÁ NHÂN
ĐỊA ĐIỂM: XÃ HƯỚNG LINH - HUYỆN HƯỚNG HÓA - QUẢNG TRỊ</t>
  </si>
  <si>
    <t>Ngày     tháng     năm 2022</t>
  </si>
  <si>
    <t>Ngày     tháng  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</si>
</sst>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08">
    <xf numFmtId="0" fontId="0" fillId="0" borderId="0" xfId="0"/>
    <xf numFmtId="0" fontId="19" fillId="0" borderId="0" xfId="0" applyFont="1"/>
    <xf numFmtId="0" fontId="23" fillId="0" borderId="10" xfId="42" applyFont="1" applyBorder="1" applyAlignment="1">
      <alignment horizontal="center" vertical="center" wrapText="1"/>
    </xf>
    <xf numFmtId="0" fontId="23" fillId="0" borderId="11" xfId="42" applyNumberFormat="1" applyFont="1" applyBorder="1" applyAlignment="1">
      <alignment horizontal="center" vertical="center" wrapText="1"/>
    </xf>
    <xf numFmtId="0" fontId="23" fillId="0" borderId="12" xfId="42" applyNumberFormat="1" applyFont="1" applyBorder="1" applyAlignment="1">
      <alignment horizontal="center" vertical="center" wrapText="1"/>
    </xf>
    <xf numFmtId="0" fontId="23" fillId="0" borderId="13" xfId="42" applyNumberFormat="1" applyFont="1" applyBorder="1" applyAlignment="1">
      <alignment horizontal="center" vertical="center" wrapText="1"/>
    </xf>
    <xf numFmtId="164" fontId="23" fillId="0" borderId="17" xfId="42" applyNumberFormat="1" applyFont="1" applyBorder="1" applyAlignment="1">
      <alignment horizontal="center" vertical="center" wrapText="1"/>
    </xf>
    <xf numFmtId="0" fontId="24" fillId="0" borderId="18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horizontal="center" vertical="center" wrapText="1"/>
    </xf>
    <xf numFmtId="164" fontId="23" fillId="0" borderId="0" xfId="42" applyNumberFormat="1" applyFont="1" applyBorder="1" applyAlignment="1">
      <alignment horizontal="center" vertical="center" wrapText="1"/>
    </xf>
    <xf numFmtId="0" fontId="24" fillId="0" borderId="0" xfId="42" applyFont="1" applyBorder="1" applyAlignment="1">
      <alignment vertical="center" wrapText="1"/>
    </xf>
    <xf numFmtId="0" fontId="27" fillId="0" borderId="0" xfId="42" applyFont="1" applyAlignment="1">
      <alignment horizontal="center" vertical="center"/>
    </xf>
    <xf numFmtId="0" fontId="26" fillId="0" borderId="0" xfId="42" applyFont="1" applyAlignment="1">
      <alignment horizontal="center" vertical="center"/>
    </xf>
    <xf numFmtId="164" fontId="27" fillId="0" borderId="0" xfId="42" applyNumberFormat="1" applyFont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1" fontId="31" fillId="18" borderId="17" xfId="0" applyNumberFormat="1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1" fontId="33" fillId="0" borderId="17" xfId="0" applyNumberFormat="1" applyFont="1" applyBorder="1" applyAlignment="1">
      <alignment horizontal="center" vertical="center" wrapText="1"/>
    </xf>
    <xf numFmtId="1" fontId="33" fillId="18" borderId="17" xfId="0" applyNumberFormat="1" applyFont="1" applyFill="1" applyBorder="1" applyAlignment="1">
      <alignment horizontal="center" vertical="center" wrapText="1"/>
    </xf>
    <xf numFmtId="1" fontId="33" fillId="0" borderId="17" xfId="0" applyNumberFormat="1" applyFont="1" applyFill="1" applyBorder="1" applyAlignment="1" applyProtection="1">
      <alignment horizontal="center" vertical="center"/>
    </xf>
    <xf numFmtId="0" fontId="33" fillId="0" borderId="23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/>
    <xf numFmtId="1" fontId="34" fillId="0" borderId="0" xfId="0" applyNumberFormat="1" applyFont="1" applyAlignment="1">
      <alignment horizontal="center"/>
    </xf>
    <xf numFmtId="1" fontId="31" fillId="0" borderId="0" xfId="0" applyNumberFormat="1" applyFont="1"/>
    <xf numFmtId="2" fontId="33" fillId="0" borderId="0" xfId="0" applyNumberFormat="1" applyFont="1" applyAlignment="1">
      <alignment horizontal="center"/>
    </xf>
    <xf numFmtId="1" fontId="31" fillId="0" borderId="0" xfId="0" applyNumberFormat="1" applyFont="1" applyAlignment="1"/>
    <xf numFmtId="1" fontId="34" fillId="0" borderId="0" xfId="0" applyNumberFormat="1" applyFont="1"/>
    <xf numFmtId="0" fontId="34" fillId="0" borderId="0" xfId="0" applyFont="1"/>
    <xf numFmtId="1" fontId="31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" fontId="35" fillId="0" borderId="0" xfId="0" applyNumberFormat="1" applyFont="1"/>
    <xf numFmtId="164" fontId="35" fillId="0" borderId="0" xfId="0" applyNumberFormat="1" applyFont="1" applyAlignment="1">
      <alignment horizontal="center"/>
    </xf>
    <xf numFmtId="1" fontId="36" fillId="0" borderId="0" xfId="0" applyNumberFormat="1" applyFont="1"/>
    <xf numFmtId="0" fontId="35" fillId="0" borderId="0" xfId="0" applyFont="1"/>
    <xf numFmtId="2" fontId="36" fillId="0" borderId="0" xfId="0" applyNumberFormat="1" applyFont="1" applyAlignment="1">
      <alignment horizontal="center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164" fontId="29" fillId="0" borderId="0" xfId="0" applyNumberFormat="1" applyFont="1" applyAlignment="1"/>
    <xf numFmtId="1" fontId="37" fillId="0" borderId="0" xfId="0" applyNumberFormat="1" applyFont="1"/>
    <xf numFmtId="0" fontId="3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/>
    <xf numFmtId="0" fontId="19" fillId="19" borderId="0" xfId="0" quotePrefix="1" applyFont="1" applyFill="1"/>
    <xf numFmtId="0" fontId="24" fillId="0" borderId="27" xfId="42" applyFont="1" applyBorder="1" applyAlignment="1">
      <alignment horizontal="center" vertical="center" wrapText="1"/>
    </xf>
    <xf numFmtId="0" fontId="24" fillId="0" borderId="28" xfId="42" applyNumberFormat="1" applyFont="1" applyBorder="1" applyAlignment="1">
      <alignment horizontal="center" vertical="center" wrapText="1"/>
    </xf>
    <xf numFmtId="0" fontId="23" fillId="0" borderId="28" xfId="42" applyNumberFormat="1" applyFont="1" applyBorder="1" applyAlignment="1">
      <alignment horizontal="center" vertical="center" wrapText="1"/>
    </xf>
    <xf numFmtId="0" fontId="23" fillId="0" borderId="29" xfId="42" applyNumberFormat="1" applyFont="1" applyBorder="1" applyAlignment="1">
      <alignment horizontal="center" vertical="center" wrapText="1"/>
    </xf>
    <xf numFmtId="0" fontId="23" fillId="0" borderId="30" xfId="42" applyNumberFormat="1" applyFont="1" applyBorder="1" applyAlignment="1">
      <alignment horizontal="center" vertical="center" wrapText="1"/>
    </xf>
    <xf numFmtId="0" fontId="24" fillId="0" borderId="31" xfId="42" applyFont="1" applyBorder="1" applyAlignment="1">
      <alignment horizontal="center" vertical="center" wrapText="1"/>
    </xf>
    <xf numFmtId="0" fontId="24" fillId="0" borderId="32" xfId="42" applyFont="1" applyBorder="1" applyAlignment="1">
      <alignment horizontal="center" vertical="center" wrapText="1"/>
    </xf>
    <xf numFmtId="164" fontId="24" fillId="0" borderId="32" xfId="42" applyNumberFormat="1" applyFont="1" applyBorder="1" applyAlignment="1">
      <alignment horizontal="center" vertical="center" wrapText="1"/>
    </xf>
    <xf numFmtId="164" fontId="24" fillId="0" borderId="33" xfId="42" applyNumberFormat="1" applyFont="1" applyBorder="1" applyAlignment="1">
      <alignment horizontal="center" vertical="center" wrapText="1"/>
    </xf>
    <xf numFmtId="0" fontId="24" fillId="0" borderId="34" xfId="42" applyFont="1" applyBorder="1" applyAlignment="1">
      <alignment horizontal="center" vertical="center" wrapText="1"/>
    </xf>
    <xf numFmtId="0" fontId="24" fillId="0" borderId="35" xfId="42" applyFont="1" applyBorder="1" applyAlignment="1">
      <alignment horizontal="center" vertical="center" wrapText="1"/>
    </xf>
    <xf numFmtId="164" fontId="24" fillId="0" borderId="35" xfId="42" applyNumberFormat="1" applyFont="1" applyBorder="1" applyAlignment="1">
      <alignment horizontal="center" vertical="center" wrapText="1"/>
    </xf>
    <xf numFmtId="164" fontId="24" fillId="0" borderId="36" xfId="42" applyNumberFormat="1" applyFont="1" applyBorder="1" applyAlignment="1">
      <alignment horizontal="center" vertical="center" wrapText="1"/>
    </xf>
    <xf numFmtId="0" fontId="23" fillId="0" borderId="32" xfId="42" applyNumberFormat="1" applyFont="1" applyBorder="1" applyAlignment="1">
      <alignment horizontal="center" vertical="center" wrapText="1"/>
    </xf>
    <xf numFmtId="0" fontId="24" fillId="0" borderId="37" xfId="42" applyNumberFormat="1" applyFont="1" applyBorder="1" applyAlignment="1">
      <alignment horizontal="center" vertical="center" wrapText="1"/>
    </xf>
    <xf numFmtId="0" fontId="23" fillId="0" borderId="35" xfId="42" applyNumberFormat="1" applyFont="1" applyBorder="1" applyAlignment="1">
      <alignment horizontal="center" vertical="center" wrapText="1"/>
    </xf>
    <xf numFmtId="0" fontId="23" fillId="0" borderId="38" xfId="42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/>
    </xf>
    <xf numFmtId="0" fontId="31" fillId="0" borderId="25" xfId="0" applyFont="1" applyFill="1" applyBorder="1" applyAlignment="1" applyProtection="1">
      <alignment horizontal="center" vertical="center"/>
    </xf>
    <xf numFmtId="1" fontId="31" fillId="0" borderId="25" xfId="0" applyNumberFormat="1" applyFont="1" applyBorder="1" applyAlignment="1">
      <alignment horizontal="center" vertical="center"/>
    </xf>
    <xf numFmtId="1" fontId="31" fillId="0" borderId="25" xfId="0" applyNumberFormat="1" applyFont="1" applyBorder="1" applyAlignment="1">
      <alignment horizontal="center" vertical="center" wrapText="1"/>
    </xf>
    <xf numFmtId="0" fontId="21" fillId="0" borderId="0" xfId="42" applyNumberFormat="1" applyFont="1" applyAlignment="1">
      <alignment horizontal="center" vertical="center" wrapText="1"/>
    </xf>
    <xf numFmtId="0" fontId="21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6" fillId="0" borderId="0" xfId="42" applyNumberFormat="1" applyFont="1" applyFill="1" applyBorder="1" applyAlignment="1">
      <alignment horizontal="center" vertical="center"/>
    </xf>
    <xf numFmtId="0" fontId="23" fillId="0" borderId="1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16" xfId="42" applyFont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3" fillId="0" borderId="0" xfId="42" applyNumberFormat="1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/>
    </xf>
    <xf numFmtId="0" fontId="26" fillId="0" borderId="0" xfId="42" applyFont="1" applyAlignment="1">
      <alignment horizontal="center" vertical="center"/>
    </xf>
    <xf numFmtId="0" fontId="28" fillId="18" borderId="0" xfId="0" applyFont="1" applyFill="1" applyBorder="1" applyAlignment="1">
      <alignment horizontal="center" vertical="center" wrapText="1"/>
    </xf>
    <xf numFmtId="0" fontId="39" fillId="0" borderId="0" xfId="0" applyFont="1" applyBorder="1"/>
    <xf numFmtId="0" fontId="29" fillId="18" borderId="0" xfId="0" applyFont="1" applyFill="1" applyBorder="1" applyAlignment="1">
      <alignment horizontal="center" vertical="top"/>
    </xf>
    <xf numFmtId="0" fontId="40" fillId="0" borderId="0" xfId="0" applyFont="1" applyBorder="1"/>
    <xf numFmtId="0" fontId="30" fillId="0" borderId="1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1" fontId="31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3" fillId="0" borderId="0" xfId="0" applyFont="1" applyAlignment="1"/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17"/>
  <sheetViews>
    <sheetView view="pageBreakPreview" zoomScale="70" zoomScaleNormal="100" zoomScaleSheetLayoutView="70" workbookViewId="0">
      <selection activeCell="D8" sqref="D8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6" ht="108" customHeight="1" x14ac:dyDescent="0.25">
      <c r="A1" s="77" t="s">
        <v>37</v>
      </c>
      <c r="B1" s="78"/>
      <c r="C1" s="78"/>
      <c r="D1" s="78"/>
      <c r="E1" s="78"/>
      <c r="F1" s="78"/>
    </row>
    <row r="2" spans="1:6" ht="43.5" customHeight="1" thickBot="1" x14ac:dyDescent="0.3">
      <c r="A2" s="79" t="s">
        <v>2</v>
      </c>
      <c r="B2" s="79"/>
      <c r="C2" s="79"/>
      <c r="D2" s="79"/>
      <c r="E2" s="79"/>
      <c r="F2" s="79"/>
    </row>
    <row r="3" spans="1:6" ht="56.25" customHeight="1" x14ac:dyDescent="0.25">
      <c r="A3" s="2" t="s">
        <v>3</v>
      </c>
      <c r="B3" s="3" t="s">
        <v>4</v>
      </c>
      <c r="C3" s="3" t="s">
        <v>1</v>
      </c>
      <c r="D3" s="3" t="s">
        <v>5</v>
      </c>
      <c r="E3" s="4" t="s">
        <v>6</v>
      </c>
      <c r="F3" s="5" t="s">
        <v>7</v>
      </c>
    </row>
    <row r="4" spans="1:6" ht="33" customHeight="1" x14ac:dyDescent="0.25">
      <c r="A4" s="54">
        <v>1</v>
      </c>
      <c r="B4" s="55" t="s">
        <v>34</v>
      </c>
      <c r="C4" s="55" t="s">
        <v>33</v>
      </c>
      <c r="D4" s="56">
        <f t="array" ref="D4">SUMIFS(DBT!$J$6:$J$7,DBT!$E$6:$E$7,"DVH")</f>
        <v>0</v>
      </c>
      <c r="E4" s="57">
        <f>SUMIFS(DBT!$I$6:$I$7,DBT!$E$6:$E$7,"DVH")</f>
        <v>0</v>
      </c>
      <c r="F4" s="58"/>
    </row>
    <row r="5" spans="1:6" ht="30" customHeight="1" x14ac:dyDescent="0.25">
      <c r="A5" s="59">
        <v>2</v>
      </c>
      <c r="B5" s="60" t="s">
        <v>32</v>
      </c>
      <c r="C5" s="61" t="s">
        <v>31</v>
      </c>
      <c r="D5" s="67">
        <f>SUMIFS(DBT!$J$6:$J$7,DBT!$E$6:$E$7,"TIN")</f>
        <v>0</v>
      </c>
      <c r="E5" s="68">
        <f t="array" ref="E5">SUMIFS(DBT!$I$6:$I$7,DBT!$E$6:$E$7,"TIN")</f>
        <v>0</v>
      </c>
      <c r="F5" s="62"/>
    </row>
    <row r="6" spans="1:6" ht="30" customHeight="1" x14ac:dyDescent="0.25">
      <c r="A6" s="63">
        <v>3</v>
      </c>
      <c r="B6" s="64" t="s">
        <v>8</v>
      </c>
      <c r="C6" s="65" t="s">
        <v>9</v>
      </c>
      <c r="D6" s="69">
        <f t="array" ref="D6">SUMIFS(DBT!$J$6:$J$7,DBT!$E$6:$E$7,"ODT+CLN")+SUMIFS(DBT!$J$6:$J$7,DBT!$E$6:$E$7,"CLN")</f>
        <v>0</v>
      </c>
      <c r="E6" s="70">
        <f t="array" ref="E6">SUMIFS(DBT!$I$6:$I$7,DBT!$E$6:$E$7,"ODT+CLN")+SUMIFS(DBT!$I$6:$I$7,DBT!$E$6:$E$7,"CLN")</f>
        <v>0</v>
      </c>
      <c r="F6" s="66"/>
    </row>
    <row r="7" spans="1:6" ht="30" customHeight="1" x14ac:dyDescent="0.25">
      <c r="A7" s="81" t="s">
        <v>10</v>
      </c>
      <c r="B7" s="82"/>
      <c r="C7" s="83"/>
      <c r="D7" s="6">
        <f>SUM(D4:D6)</f>
        <v>0</v>
      </c>
      <c r="E7" s="6">
        <f>SUM(E4:E6)</f>
        <v>0</v>
      </c>
      <c r="F7" s="7"/>
    </row>
    <row r="8" spans="1:6" ht="30" customHeight="1" x14ac:dyDescent="0.25">
      <c r="A8" s="8"/>
      <c r="B8" s="8"/>
      <c r="C8" s="8"/>
      <c r="D8" s="9"/>
      <c r="E8" s="9"/>
      <c r="F8" s="10"/>
    </row>
    <row r="9" spans="1:6" ht="30" customHeight="1" x14ac:dyDescent="0.25">
      <c r="A9" s="84" t="s">
        <v>11</v>
      </c>
      <c r="B9" s="84"/>
      <c r="C9" s="84"/>
      <c r="D9" s="84"/>
      <c r="E9" s="84"/>
      <c r="F9" s="84"/>
    </row>
    <row r="10" spans="1:6" ht="30" customHeight="1" x14ac:dyDescent="0.25">
      <c r="A10" s="85" t="s">
        <v>12</v>
      </c>
      <c r="B10" s="85"/>
      <c r="C10" s="85"/>
      <c r="D10" s="85"/>
      <c r="E10" s="85"/>
      <c r="F10" s="85"/>
    </row>
    <row r="11" spans="1:6" ht="30" customHeight="1" x14ac:dyDescent="0.25">
      <c r="A11" s="85" t="s">
        <v>35</v>
      </c>
      <c r="B11" s="85"/>
      <c r="C11" s="85"/>
      <c r="D11" s="85"/>
      <c r="E11" s="85"/>
      <c r="F11" s="85"/>
    </row>
    <row r="12" spans="1:6" ht="30" customHeight="1" x14ac:dyDescent="0.25">
      <c r="A12" s="86" t="s">
        <v>13</v>
      </c>
      <c r="B12" s="86"/>
      <c r="C12" s="86"/>
      <c r="D12" s="86"/>
      <c r="E12" s="86"/>
      <c r="F12" s="86"/>
    </row>
    <row r="13" spans="1:6" ht="30" customHeight="1" x14ac:dyDescent="0.25">
      <c r="A13" s="87"/>
      <c r="B13" s="87"/>
      <c r="C13" s="87"/>
      <c r="D13" s="87"/>
      <c r="E13" s="87"/>
      <c r="F13" s="87"/>
    </row>
    <row r="14" spans="1:6" ht="30" customHeight="1" x14ac:dyDescent="0.25">
      <c r="A14" s="11"/>
      <c r="B14" s="11"/>
      <c r="C14" s="12"/>
      <c r="D14" s="13"/>
      <c r="E14" s="13"/>
      <c r="F14" s="11"/>
    </row>
    <row r="15" spans="1:6" ht="30" customHeight="1" x14ac:dyDescent="0.25">
      <c r="A15" s="50"/>
      <c r="B15" s="50"/>
      <c r="C15" s="50"/>
      <c r="D15" s="50"/>
      <c r="E15" s="50"/>
      <c r="F15" s="50"/>
    </row>
    <row r="16" spans="1:6" ht="30" customHeight="1" x14ac:dyDescent="0.25">
      <c r="A16" s="50"/>
      <c r="B16" s="50"/>
      <c r="C16" s="50"/>
      <c r="D16" s="50"/>
      <c r="E16" s="50"/>
      <c r="F16" s="50"/>
    </row>
    <row r="17" spans="1:6" ht="30" customHeight="1" x14ac:dyDescent="0.25">
      <c r="A17" s="80" t="s">
        <v>36</v>
      </c>
      <c r="B17" s="80"/>
      <c r="C17" s="80"/>
      <c r="D17" s="80"/>
      <c r="E17" s="80"/>
      <c r="F17" s="80"/>
    </row>
  </sheetData>
  <mergeCells count="9">
    <mergeCell ref="A1:F1"/>
    <mergeCell ref="A2:F2"/>
    <mergeCell ref="A17:F17"/>
    <mergeCell ref="A7:C7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20"/>
  <sheetViews>
    <sheetView tabSelected="1" view="pageBreakPreview" zoomScale="85" zoomScaleNormal="100" zoomScaleSheetLayoutView="85" workbookViewId="0">
      <selection activeCell="G3" sqref="G3:G5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3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4" ht="78" customHeight="1" x14ac:dyDescent="0.3">
      <c r="A1" s="88" t="s">
        <v>45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14"/>
    </row>
    <row r="2" spans="1:14" ht="7.5" customHeight="1" thickBot="1" x14ac:dyDescent="0.3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14"/>
    </row>
    <row r="3" spans="1:14" ht="15.75" customHeight="1" thickTop="1" x14ac:dyDescent="0.25">
      <c r="A3" s="92" t="s">
        <v>3</v>
      </c>
      <c r="B3" s="94" t="s">
        <v>14</v>
      </c>
      <c r="C3" s="94" t="s">
        <v>15</v>
      </c>
      <c r="D3" s="94" t="s">
        <v>0</v>
      </c>
      <c r="E3" s="94" t="s">
        <v>1</v>
      </c>
      <c r="F3" s="94" t="s">
        <v>16</v>
      </c>
      <c r="G3" s="94" t="s">
        <v>17</v>
      </c>
      <c r="H3" s="94" t="s">
        <v>18</v>
      </c>
      <c r="I3" s="94"/>
      <c r="J3" s="94"/>
      <c r="K3" s="94" t="s">
        <v>19</v>
      </c>
      <c r="L3" s="96" t="s">
        <v>20</v>
      </c>
      <c r="N3" s="53" t="str">
        <f>IFERROR(VLOOKUP(C6&amp;$D$3&amp;D6,CHOOSE({1,2},#REF!&amp;#REF!&amp;#REF!,#REF!),2,0),"")</f>
        <v/>
      </c>
    </row>
    <row r="4" spans="1:14" ht="15.75" customHeight="1" x14ac:dyDescent="0.25">
      <c r="A4" s="93"/>
      <c r="B4" s="95"/>
      <c r="C4" s="95"/>
      <c r="D4" s="95"/>
      <c r="E4" s="95"/>
      <c r="F4" s="95"/>
      <c r="G4" s="95"/>
      <c r="H4" s="95"/>
      <c r="I4" s="95"/>
      <c r="J4" s="95"/>
      <c r="K4" s="95"/>
      <c r="L4" s="97"/>
    </row>
    <row r="5" spans="1:14" ht="36.75" customHeight="1" x14ac:dyDescent="0.25">
      <c r="A5" s="93"/>
      <c r="B5" s="95"/>
      <c r="C5" s="95"/>
      <c r="D5" s="95"/>
      <c r="E5" s="95"/>
      <c r="F5" s="95"/>
      <c r="G5" s="95"/>
      <c r="H5" s="15" t="s">
        <v>21</v>
      </c>
      <c r="I5" s="15" t="s">
        <v>22</v>
      </c>
      <c r="J5" s="15" t="s">
        <v>23</v>
      </c>
      <c r="K5" s="95"/>
      <c r="L5" s="97"/>
    </row>
    <row r="6" spans="1:14" ht="36.75" customHeight="1" x14ac:dyDescent="0.25">
      <c r="A6" s="16">
        <v>1</v>
      </c>
      <c r="B6" s="17" t="s">
        <v>39</v>
      </c>
      <c r="C6" s="71" t="s">
        <v>30</v>
      </c>
      <c r="D6" s="71" t="s">
        <v>40</v>
      </c>
      <c r="E6" s="17" t="s">
        <v>42</v>
      </c>
      <c r="F6" s="17">
        <v>121089</v>
      </c>
      <c r="G6" s="17"/>
      <c r="H6" s="18">
        <v>4583</v>
      </c>
      <c r="I6" s="18">
        <v>4583</v>
      </c>
      <c r="J6" s="19"/>
      <c r="K6" s="20">
        <f>F6-H6</f>
        <v>116506</v>
      </c>
      <c r="L6" s="21"/>
    </row>
    <row r="7" spans="1:14" ht="36.75" customHeight="1" x14ac:dyDescent="0.25">
      <c r="A7" s="16">
        <v>2</v>
      </c>
      <c r="B7" s="17" t="s">
        <v>39</v>
      </c>
      <c r="C7" s="71" t="s">
        <v>30</v>
      </c>
      <c r="D7" s="71" t="s">
        <v>41</v>
      </c>
      <c r="E7" s="17" t="s">
        <v>42</v>
      </c>
      <c r="F7" s="17">
        <v>356211</v>
      </c>
      <c r="G7" s="17"/>
      <c r="H7" s="18">
        <v>14408</v>
      </c>
      <c r="I7" s="18">
        <v>14408</v>
      </c>
      <c r="J7" s="19"/>
      <c r="K7" s="20">
        <f>F7-H7</f>
        <v>341803</v>
      </c>
      <c r="L7" s="21"/>
    </row>
    <row r="8" spans="1:14" s="51" customFormat="1" ht="39.950000000000003" customHeight="1" thickBot="1" x14ac:dyDescent="0.3">
      <c r="A8" s="22"/>
      <c r="B8" s="72" t="s">
        <v>21</v>
      </c>
      <c r="C8" s="73"/>
      <c r="D8" s="74"/>
      <c r="E8" s="74"/>
      <c r="F8" s="75">
        <f>SUM(F6:F7)</f>
        <v>477300</v>
      </c>
      <c r="G8" s="72"/>
      <c r="H8" s="76">
        <f>SUM(H6:H7)</f>
        <v>18991</v>
      </c>
      <c r="I8" s="76">
        <f t="shared" ref="I8:K8" si="0">SUM(I6:I7)</f>
        <v>18991</v>
      </c>
      <c r="J8" s="76">
        <f t="shared" si="0"/>
        <v>0</v>
      </c>
      <c r="K8" s="76">
        <f t="shared" si="0"/>
        <v>458309</v>
      </c>
      <c r="L8" s="23"/>
    </row>
    <row r="9" spans="1:14" s="51" customFormat="1" ht="39.950000000000003" customHeight="1" thickTop="1" x14ac:dyDescent="0.25">
      <c r="A9" s="24"/>
      <c r="B9" s="25"/>
      <c r="C9" s="24"/>
      <c r="D9" s="24"/>
      <c r="E9" s="26"/>
      <c r="F9" s="27"/>
      <c r="G9" s="27"/>
      <c r="H9" s="27"/>
      <c r="I9" s="27"/>
      <c r="J9" s="27"/>
      <c r="K9" s="27"/>
      <c r="L9" s="28"/>
    </row>
    <row r="10" spans="1:14" ht="15" customHeight="1" x14ac:dyDescent="0.25">
      <c r="A10" s="29" t="s">
        <v>24</v>
      </c>
      <c r="B10" s="101" t="s">
        <v>46</v>
      </c>
      <c r="C10" s="101"/>
      <c r="D10" s="101"/>
      <c r="E10" s="101"/>
      <c r="F10" s="102" t="s">
        <v>47</v>
      </c>
      <c r="G10" s="103"/>
      <c r="H10" s="103"/>
      <c r="I10" s="103"/>
      <c r="J10" s="103"/>
      <c r="K10" s="103"/>
      <c r="L10" s="103"/>
    </row>
    <row r="11" spans="1:14" s="51" customFormat="1" ht="47.25" customHeight="1" x14ac:dyDescent="0.25">
      <c r="A11" s="30" t="s">
        <v>25</v>
      </c>
      <c r="B11" s="104" t="s">
        <v>43</v>
      </c>
      <c r="C11" s="105"/>
      <c r="D11" s="105"/>
      <c r="E11" s="105"/>
      <c r="F11" s="105" t="s">
        <v>44</v>
      </c>
      <c r="G11" s="106"/>
      <c r="H11" s="106"/>
      <c r="I11" s="106"/>
      <c r="J11" s="106"/>
      <c r="K11" s="106"/>
      <c r="L11" s="106"/>
    </row>
    <row r="12" spans="1:14" x14ac:dyDescent="0.25">
      <c r="A12" s="31"/>
      <c r="B12" s="25" t="s">
        <v>26</v>
      </c>
      <c r="C12" s="107" t="s">
        <v>27</v>
      </c>
      <c r="D12" s="107"/>
      <c r="E12" s="107"/>
      <c r="F12" s="32"/>
      <c r="G12" s="98" t="s">
        <v>28</v>
      </c>
      <c r="H12" s="98"/>
      <c r="I12" s="33"/>
      <c r="J12" s="98" t="s">
        <v>29</v>
      </c>
      <c r="K12" s="98"/>
      <c r="L12" s="34"/>
    </row>
    <row r="13" spans="1:14" x14ac:dyDescent="0.25">
      <c r="A13" s="35"/>
      <c r="B13" s="35"/>
      <c r="C13" s="98"/>
      <c r="D13" s="98"/>
      <c r="E13" s="98"/>
      <c r="F13" s="32"/>
      <c r="G13" s="32"/>
      <c r="H13" s="32"/>
      <c r="I13" s="36"/>
      <c r="J13" s="36"/>
      <c r="K13" s="37"/>
      <c r="L13" s="34"/>
    </row>
    <row r="14" spans="1:14" x14ac:dyDescent="0.25">
      <c r="A14" s="35"/>
      <c r="B14" s="35"/>
      <c r="C14" s="38"/>
      <c r="D14" s="38"/>
      <c r="E14" s="38"/>
      <c r="F14" s="32"/>
      <c r="G14" s="32"/>
      <c r="H14" s="32"/>
      <c r="I14" s="36"/>
      <c r="J14" s="36"/>
      <c r="K14" s="37"/>
      <c r="L14" s="34"/>
    </row>
    <row r="15" spans="1:14" x14ac:dyDescent="0.25">
      <c r="A15" s="39"/>
      <c r="B15" s="40"/>
      <c r="C15" s="41"/>
      <c r="D15" s="39"/>
      <c r="E15" s="42"/>
      <c r="F15" s="43"/>
      <c r="G15" s="43"/>
      <c r="H15" s="43"/>
      <c r="I15" s="39"/>
      <c r="J15" s="41"/>
      <c r="K15" s="44"/>
      <c r="L15" s="45"/>
    </row>
    <row r="16" spans="1:14" x14ac:dyDescent="0.25">
      <c r="A16" s="39"/>
      <c r="B16" s="40"/>
      <c r="C16" s="41"/>
      <c r="D16" s="39"/>
      <c r="E16" s="42"/>
      <c r="F16" s="39"/>
      <c r="G16" s="39"/>
      <c r="H16" s="39"/>
      <c r="I16" s="41"/>
      <c r="J16" s="41"/>
      <c r="K16" s="44"/>
      <c r="L16" s="45"/>
    </row>
    <row r="17" spans="1:12" x14ac:dyDescent="0.25">
      <c r="A17" s="39"/>
      <c r="B17" s="40"/>
      <c r="C17" s="41"/>
      <c r="D17" s="39"/>
      <c r="E17" s="42"/>
      <c r="F17" s="39"/>
      <c r="G17" s="39"/>
      <c r="H17" s="39"/>
      <c r="I17" s="41"/>
      <c r="J17" s="41"/>
      <c r="K17" s="44"/>
      <c r="L17" s="45"/>
    </row>
    <row r="18" spans="1:12" x14ac:dyDescent="0.25">
      <c r="A18" s="46"/>
      <c r="B18" s="47" t="s">
        <v>38</v>
      </c>
      <c r="C18" s="99"/>
      <c r="D18" s="99"/>
      <c r="E18" s="99"/>
      <c r="F18" s="48"/>
      <c r="G18" s="100"/>
      <c r="H18" s="100"/>
      <c r="I18" s="49"/>
      <c r="J18" s="100"/>
      <c r="K18" s="100"/>
      <c r="L18" s="52"/>
    </row>
    <row r="19" spans="1:12" x14ac:dyDescent="0.25">
      <c r="I19" s="41"/>
    </row>
    <row r="20" spans="1:12" x14ac:dyDescent="0.25">
      <c r="I20" s="41"/>
    </row>
  </sheetData>
  <mergeCells count="23">
    <mergeCell ref="C13:E13"/>
    <mergeCell ref="C18:E18"/>
    <mergeCell ref="G18:H18"/>
    <mergeCell ref="J18:K18"/>
    <mergeCell ref="B10:E10"/>
    <mergeCell ref="F10:L10"/>
    <mergeCell ref="B11:E11"/>
    <mergeCell ref="F11:L11"/>
    <mergeCell ref="C12:E12"/>
    <mergeCell ref="G12:H12"/>
    <mergeCell ref="J12:K12"/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</mergeCells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DBT</vt:lpstr>
      <vt:lpstr>DBT!Print_Area</vt:lpstr>
      <vt:lpstr>DBT!Print_Titles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TRUONGSINH</cp:lastModifiedBy>
  <cp:lastPrinted>2022-10-03T03:51:31Z</cp:lastPrinted>
  <dcterms:created xsi:type="dcterms:W3CDTF">2015-04-08T08:13:10Z</dcterms:created>
  <dcterms:modified xsi:type="dcterms:W3CDTF">2022-10-03T03:53:12Z</dcterms:modified>
</cp:coreProperties>
</file>