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8.CoQuan\SODO\Huong Tan\HuongHoa1\HH1\"/>
    </mc:Choice>
  </mc:AlternateContent>
  <bookViews>
    <workbookView xWindow="0" yWindow="0" windowWidth="20490" windowHeight="7755" activeTab="2"/>
  </bookViews>
  <sheets>
    <sheet name="DienTichGiaiToa" sheetId="1" r:id="rId1"/>
    <sheet name="TongHop" sheetId="2" r:id="rId2"/>
    <sheet name="DS_THUHOI" sheetId="7" r:id="rId3"/>
    <sheet name="TUABINHH1_2" sheetId="8" r:id="rId4"/>
  </sheets>
  <externalReferences>
    <externalReference r:id="rId5"/>
  </externalReferences>
  <definedNames>
    <definedName name="_xlnm._FilterDatabase" localSheetId="0" hidden="1">DienTichGiaiToa!$A$2:$L$329</definedName>
    <definedName name="_xlnm._FilterDatabase" localSheetId="2" hidden="1">DS_THUHOI!$A$3:$T$276</definedName>
    <definedName name="_xlnm.Print_Area" localSheetId="2">DS_THUHOI!$A$1:$M$282</definedName>
  </definedNames>
  <calcPr calcId="152511"/>
</workbook>
</file>

<file path=xl/calcChain.xml><?xml version="1.0" encoding="utf-8"?>
<calcChain xmlns="http://schemas.openxmlformats.org/spreadsheetml/2006/main">
  <c r="M6" i="7" l="1" a="1"/>
  <c r="M6" i="7" s="1"/>
  <c r="M7" i="7" a="1"/>
  <c r="M7" i="7" s="1"/>
  <c r="M8" i="7" a="1"/>
  <c r="M8" i="7" s="1"/>
  <c r="M9" i="7" a="1"/>
  <c r="M9" i="7" s="1"/>
  <c r="M10" i="7" a="1"/>
  <c r="M10" i="7" s="1"/>
  <c r="M11" i="7" a="1"/>
  <c r="M11" i="7" s="1"/>
  <c r="M12" i="7" a="1"/>
  <c r="M12" i="7" s="1"/>
  <c r="M13" i="7" a="1"/>
  <c r="M13" i="7" s="1"/>
  <c r="M14" i="7" a="1"/>
  <c r="M14" i="7" s="1"/>
  <c r="M15" i="7" a="1"/>
  <c r="M15" i="7" s="1"/>
  <c r="M16" i="7" a="1"/>
  <c r="M16" i="7" s="1"/>
  <c r="M17" i="7" a="1"/>
  <c r="M17" i="7" s="1"/>
  <c r="M18" i="7" a="1"/>
  <c r="M18" i="7" s="1"/>
  <c r="M19" i="7" a="1"/>
  <c r="M19" i="7" s="1"/>
  <c r="M20" i="7" a="1"/>
  <c r="M20" i="7" s="1"/>
  <c r="M21" i="7" a="1"/>
  <c r="M21" i="7" s="1"/>
  <c r="M22" i="7" a="1"/>
  <c r="M22" i="7" s="1"/>
  <c r="M23" i="7" a="1"/>
  <c r="M23" i="7" s="1"/>
  <c r="M24" i="7" a="1"/>
  <c r="M24" i="7" s="1"/>
  <c r="M25" i="7" a="1"/>
  <c r="M25" i="7" s="1"/>
  <c r="M26" i="7" a="1"/>
  <c r="M26" i="7" s="1"/>
  <c r="M27" i="7" a="1"/>
  <c r="M27" i="7" s="1"/>
  <c r="M28" i="7" a="1"/>
  <c r="M28" i="7" s="1"/>
  <c r="M29" i="7" a="1"/>
  <c r="M29" i="7" s="1"/>
  <c r="M30" i="7" a="1"/>
  <c r="M30" i="7" s="1"/>
  <c r="M31" i="7" a="1"/>
  <c r="M31" i="7" s="1"/>
  <c r="M32" i="7" a="1"/>
  <c r="M32" i="7" s="1"/>
  <c r="M33" i="7" a="1"/>
  <c r="M33" i="7" s="1"/>
  <c r="M34" i="7" a="1"/>
  <c r="M34" i="7" s="1"/>
  <c r="M35" i="7" a="1"/>
  <c r="M35" i="7" s="1"/>
  <c r="M36" i="7" a="1"/>
  <c r="M36" i="7" s="1"/>
  <c r="M37" i="7" a="1"/>
  <c r="M37" i="7" s="1"/>
  <c r="M38" i="7" a="1"/>
  <c r="M38" i="7" s="1"/>
  <c r="M39" i="7" a="1"/>
  <c r="M39" i="7" s="1"/>
  <c r="M40" i="7" a="1"/>
  <c r="M40" i="7" s="1"/>
  <c r="M41" i="7" a="1"/>
  <c r="M41" i="7" s="1"/>
  <c r="M42" i="7" a="1"/>
  <c r="M42" i="7" s="1"/>
  <c r="M43" i="7" a="1"/>
  <c r="M43" i="7" s="1"/>
  <c r="M44" i="7" a="1"/>
  <c r="M44" i="7" s="1"/>
  <c r="M45" i="7" a="1"/>
  <c r="M45" i="7" s="1"/>
  <c r="M46" i="7" a="1"/>
  <c r="M46" i="7" s="1"/>
  <c r="M47" i="7" a="1"/>
  <c r="M47" i="7" s="1"/>
  <c r="M48" i="7" a="1"/>
  <c r="M48" i="7" s="1"/>
  <c r="M49" i="7" a="1"/>
  <c r="M49" i="7" s="1"/>
  <c r="M50" i="7" a="1"/>
  <c r="M50" i="7" s="1"/>
  <c r="M51" i="7" a="1"/>
  <c r="M51" i="7" s="1"/>
  <c r="M52" i="7" a="1"/>
  <c r="M52" i="7" s="1"/>
  <c r="M53" i="7" a="1"/>
  <c r="M53" i="7" s="1"/>
  <c r="M54" i="7" a="1"/>
  <c r="M54" i="7" s="1"/>
  <c r="M55" i="7" a="1"/>
  <c r="M55" i="7" s="1"/>
  <c r="M56" i="7" a="1"/>
  <c r="M56" i="7" s="1"/>
  <c r="M57" i="7" a="1"/>
  <c r="M57" i="7" s="1"/>
  <c r="M58" i="7" a="1"/>
  <c r="M58" i="7" s="1"/>
  <c r="M59" i="7" a="1"/>
  <c r="M59" i="7" s="1"/>
  <c r="M60" i="7" a="1"/>
  <c r="M60" i="7" s="1"/>
  <c r="M61" i="7" a="1"/>
  <c r="M61" i="7" s="1"/>
  <c r="M62" i="7" a="1"/>
  <c r="M62" i="7" s="1"/>
  <c r="M63" i="7" a="1"/>
  <c r="M63" i="7" s="1"/>
  <c r="M64" i="7" a="1"/>
  <c r="M64" i="7" s="1"/>
  <c r="M65" i="7" a="1"/>
  <c r="M65" i="7" s="1"/>
  <c r="M66" i="7" a="1"/>
  <c r="M66" i="7" s="1"/>
  <c r="M67" i="7" a="1"/>
  <c r="M67" i="7" s="1"/>
  <c r="M68" i="7" a="1"/>
  <c r="M68" i="7" s="1"/>
  <c r="M69" i="7" a="1"/>
  <c r="M69" i="7" s="1"/>
  <c r="M70" i="7" a="1"/>
  <c r="M70" i="7" s="1"/>
  <c r="M71" i="7" a="1"/>
  <c r="M71" i="7" s="1"/>
  <c r="M72" i="7" a="1"/>
  <c r="M72" i="7" s="1"/>
  <c r="M73" i="7" a="1"/>
  <c r="M73" i="7" s="1"/>
  <c r="M74" i="7" a="1"/>
  <c r="M74" i="7" s="1"/>
  <c r="M75" i="7" a="1"/>
  <c r="M75" i="7" s="1"/>
  <c r="M76" i="7" a="1"/>
  <c r="M76" i="7" s="1"/>
  <c r="M77" i="7" a="1"/>
  <c r="M77" i="7" s="1"/>
  <c r="M78" i="7" a="1"/>
  <c r="M78" i="7" s="1"/>
  <c r="M79" i="7" a="1"/>
  <c r="M79" i="7" s="1"/>
  <c r="M80" i="7" a="1"/>
  <c r="M80" i="7" s="1"/>
  <c r="M81" i="7" a="1"/>
  <c r="M81" i="7" s="1"/>
  <c r="M82" i="7" a="1"/>
  <c r="M82" i="7" s="1"/>
  <c r="M83" i="7" a="1"/>
  <c r="M83" i="7" s="1"/>
  <c r="M84" i="7" a="1"/>
  <c r="M84" i="7" s="1"/>
  <c r="M85" i="7" a="1"/>
  <c r="M85" i="7" s="1"/>
  <c r="M86" i="7" a="1"/>
  <c r="M86" i="7" s="1"/>
  <c r="M87" i="7" a="1"/>
  <c r="M87" i="7" s="1"/>
  <c r="M88" i="7" a="1"/>
  <c r="M88" i="7" s="1"/>
  <c r="M89" i="7" a="1"/>
  <c r="M89" i="7" s="1"/>
  <c r="M90" i="7" a="1"/>
  <c r="M90" i="7" s="1"/>
  <c r="M91" i="7" a="1"/>
  <c r="M91" i="7" s="1"/>
  <c r="M92" i="7" a="1"/>
  <c r="M92" i="7" s="1"/>
  <c r="M93" i="7" a="1"/>
  <c r="M93" i="7" s="1"/>
  <c r="M94" i="7" a="1"/>
  <c r="M94" i="7" s="1"/>
  <c r="M95" i="7" a="1"/>
  <c r="M95" i="7" s="1"/>
  <c r="M96" i="7" a="1"/>
  <c r="M96" i="7" s="1"/>
  <c r="M97" i="7" a="1"/>
  <c r="M97" i="7" s="1"/>
  <c r="M98" i="7" a="1"/>
  <c r="M98" i="7" s="1"/>
  <c r="M99" i="7" a="1"/>
  <c r="M99" i="7" s="1"/>
  <c r="M100" i="7" a="1"/>
  <c r="M100" i="7" s="1"/>
  <c r="M101" i="7" a="1"/>
  <c r="M101" i="7" s="1"/>
  <c r="M102" i="7" a="1"/>
  <c r="M102" i="7" s="1"/>
  <c r="M103" i="7" a="1"/>
  <c r="M103" i="7" s="1"/>
  <c r="M104" i="7" a="1"/>
  <c r="M104" i="7" s="1"/>
  <c r="M105" i="7" a="1"/>
  <c r="M105" i="7" s="1"/>
  <c r="M106" i="7" a="1"/>
  <c r="M106" i="7" s="1"/>
  <c r="M107" i="7" a="1"/>
  <c r="M107" i="7" s="1"/>
  <c r="M108" i="7" a="1"/>
  <c r="M108" i="7" s="1"/>
  <c r="M109" i="7" a="1"/>
  <c r="M109" i="7" s="1"/>
  <c r="M110" i="7" a="1"/>
  <c r="M110" i="7" s="1"/>
  <c r="M111" i="7" a="1"/>
  <c r="M111" i="7" s="1"/>
  <c r="M112" i="7" a="1"/>
  <c r="M112" i="7" s="1"/>
  <c r="M113" i="7" a="1"/>
  <c r="M113" i="7" s="1"/>
  <c r="M114" i="7" a="1"/>
  <c r="M114" i="7" s="1"/>
  <c r="M115" i="7" a="1"/>
  <c r="M115" i="7" s="1"/>
  <c r="M116" i="7" a="1"/>
  <c r="M116" i="7" s="1"/>
  <c r="M117" i="7" a="1"/>
  <c r="M117" i="7" s="1"/>
  <c r="M118" i="7" a="1"/>
  <c r="M118" i="7" s="1"/>
  <c r="M119" i="7" a="1"/>
  <c r="M119" i="7" s="1"/>
  <c r="M120" i="7" a="1"/>
  <c r="M120" i="7" s="1"/>
  <c r="M121" i="7" a="1"/>
  <c r="M121" i="7" s="1"/>
  <c r="M122" i="7" a="1"/>
  <c r="M122" i="7" s="1"/>
  <c r="M123" i="7" a="1"/>
  <c r="M123" i="7" s="1"/>
  <c r="M124" i="7" a="1"/>
  <c r="M124" i="7" s="1"/>
  <c r="M125" i="7" a="1"/>
  <c r="M125" i="7" s="1"/>
  <c r="M126" i="7" a="1"/>
  <c r="M126" i="7" s="1"/>
  <c r="M127" i="7" a="1"/>
  <c r="M127" i="7" s="1"/>
  <c r="M128" i="7" a="1"/>
  <c r="M128" i="7" s="1"/>
  <c r="M129" i="7" a="1"/>
  <c r="M129" i="7" s="1"/>
  <c r="M130" i="7" a="1"/>
  <c r="M130" i="7" s="1"/>
  <c r="M131" i="7" a="1"/>
  <c r="M131" i="7" s="1"/>
  <c r="M132" i="7" a="1"/>
  <c r="M132" i="7" s="1"/>
  <c r="M133" i="7" a="1"/>
  <c r="M133" i="7" s="1"/>
  <c r="M134" i="7" a="1"/>
  <c r="M134" i="7" s="1"/>
  <c r="M135" i="7" a="1"/>
  <c r="M135" i="7" s="1"/>
  <c r="M136" i="7" a="1"/>
  <c r="M136" i="7" s="1"/>
  <c r="M137" i="7" a="1"/>
  <c r="M137" i="7" s="1"/>
  <c r="M138" i="7" a="1"/>
  <c r="M138" i="7" s="1"/>
  <c r="M139" i="7" a="1"/>
  <c r="M139" i="7" s="1"/>
  <c r="M140" i="7" a="1"/>
  <c r="M140" i="7" s="1"/>
  <c r="M141" i="7" a="1"/>
  <c r="M141" i="7" s="1"/>
  <c r="M142" i="7" a="1"/>
  <c r="M142" i="7" s="1"/>
  <c r="M143" i="7" a="1"/>
  <c r="M143" i="7" s="1"/>
  <c r="M144" i="7" a="1"/>
  <c r="M144" i="7" s="1"/>
  <c r="M145" i="7" a="1"/>
  <c r="M145" i="7" s="1"/>
  <c r="M146" i="7" a="1"/>
  <c r="M146" i="7" s="1"/>
  <c r="M147" i="7" a="1"/>
  <c r="M147" i="7" s="1"/>
  <c r="M148" i="7" a="1"/>
  <c r="M148" i="7" s="1"/>
  <c r="M149" i="7" a="1"/>
  <c r="M149" i="7" s="1"/>
  <c r="M150" i="7" a="1"/>
  <c r="M150" i="7" s="1"/>
  <c r="M151" i="7" a="1"/>
  <c r="M151" i="7" s="1"/>
  <c r="M152" i="7" a="1"/>
  <c r="M152" i="7" s="1"/>
  <c r="M153" i="7" a="1"/>
  <c r="M153" i="7" s="1"/>
  <c r="M154" i="7" a="1"/>
  <c r="M154" i="7" s="1"/>
  <c r="M155" i="7" a="1"/>
  <c r="M155" i="7" s="1"/>
  <c r="M156" i="7" a="1"/>
  <c r="M156" i="7" s="1"/>
  <c r="M157" i="7" a="1"/>
  <c r="M157" i="7" s="1"/>
  <c r="M158" i="7" a="1"/>
  <c r="M158" i="7" s="1"/>
  <c r="M159" i="7" a="1"/>
  <c r="M159" i="7" s="1"/>
  <c r="M160" i="7" a="1"/>
  <c r="M160" i="7" s="1"/>
  <c r="M161" i="7" a="1"/>
  <c r="M161" i="7" s="1"/>
  <c r="M162" i="7" a="1"/>
  <c r="M162" i="7" s="1"/>
  <c r="M163" i="7" a="1"/>
  <c r="M163" i="7" s="1"/>
  <c r="M164" i="7" a="1"/>
  <c r="M164" i="7" s="1"/>
  <c r="M165" i="7" a="1"/>
  <c r="M165" i="7" s="1"/>
  <c r="M166" i="7" a="1"/>
  <c r="M166" i="7" s="1"/>
  <c r="M167" i="7" a="1"/>
  <c r="M167" i="7" s="1"/>
  <c r="M168" i="7" a="1"/>
  <c r="M168" i="7" s="1"/>
  <c r="M169" i="7" a="1"/>
  <c r="M169" i="7" s="1"/>
  <c r="M170" i="7" a="1"/>
  <c r="M170" i="7" s="1"/>
  <c r="M171" i="7" a="1"/>
  <c r="M171" i="7" s="1"/>
  <c r="M172" i="7" a="1"/>
  <c r="M172" i="7" s="1"/>
  <c r="M173" i="7" a="1"/>
  <c r="M173" i="7" s="1"/>
  <c r="M174" i="7" a="1"/>
  <c r="M174" i="7" s="1"/>
  <c r="M175" i="7" a="1"/>
  <c r="M175" i="7" s="1"/>
  <c r="M176" i="7" a="1"/>
  <c r="M176" i="7" s="1"/>
  <c r="M177" i="7" a="1"/>
  <c r="M177" i="7" s="1"/>
  <c r="M178" i="7" a="1"/>
  <c r="M178" i="7" s="1"/>
  <c r="M179" i="7" a="1"/>
  <c r="M179" i="7" s="1"/>
  <c r="M180" i="7" a="1"/>
  <c r="M180" i="7" s="1"/>
  <c r="M181" i="7" a="1"/>
  <c r="M181" i="7" s="1"/>
  <c r="M182" i="7" a="1"/>
  <c r="M182" i="7" s="1"/>
  <c r="M183" i="7" a="1"/>
  <c r="M183" i="7" s="1"/>
  <c r="M184" i="7" a="1"/>
  <c r="M184" i="7" s="1"/>
  <c r="M185" i="7" a="1"/>
  <c r="M185" i="7" s="1"/>
  <c r="M186" i="7" a="1"/>
  <c r="M186" i="7" s="1"/>
  <c r="M187" i="7" a="1"/>
  <c r="M187" i="7" s="1"/>
  <c r="M188" i="7" a="1"/>
  <c r="M188" i="7" s="1"/>
  <c r="M189" i="7" a="1"/>
  <c r="M189" i="7" s="1"/>
  <c r="M190" i="7" a="1"/>
  <c r="M190" i="7" s="1"/>
  <c r="M191" i="7" a="1"/>
  <c r="M191" i="7" s="1"/>
  <c r="M192" i="7" a="1"/>
  <c r="M192" i="7" s="1"/>
  <c r="M193" i="7" a="1"/>
  <c r="M193" i="7" s="1"/>
  <c r="M194" i="7" a="1"/>
  <c r="M194" i="7" s="1"/>
  <c r="M195" i="7" a="1"/>
  <c r="M195" i="7" s="1"/>
  <c r="M196" i="7" a="1"/>
  <c r="M196" i="7" s="1"/>
  <c r="M197" i="7" a="1"/>
  <c r="M197" i="7" s="1"/>
  <c r="M198" i="7" a="1"/>
  <c r="M198" i="7" s="1"/>
  <c r="M199" i="7" a="1"/>
  <c r="M199" i="7" s="1"/>
  <c r="M200" i="7" a="1"/>
  <c r="M200" i="7" s="1"/>
  <c r="M201" i="7" a="1"/>
  <c r="M201" i="7" s="1"/>
  <c r="M202" i="7" a="1"/>
  <c r="M202" i="7" s="1"/>
  <c r="M203" i="7" a="1"/>
  <c r="M203" i="7" s="1"/>
  <c r="M204" i="7" a="1"/>
  <c r="M204" i="7" s="1"/>
  <c r="M205" i="7" a="1"/>
  <c r="M205" i="7" s="1"/>
  <c r="M206" i="7" a="1"/>
  <c r="M206" i="7" s="1"/>
  <c r="M207" i="7" a="1"/>
  <c r="M207" i="7" s="1"/>
  <c r="M208" i="7" a="1"/>
  <c r="M208" i="7" s="1"/>
  <c r="M209" i="7" a="1"/>
  <c r="M209" i="7" s="1"/>
  <c r="M210" i="7" a="1"/>
  <c r="M210" i="7" s="1"/>
  <c r="M211" i="7" a="1"/>
  <c r="M211" i="7" s="1"/>
  <c r="M212" i="7" a="1"/>
  <c r="M212" i="7" s="1"/>
  <c r="M213" i="7" a="1"/>
  <c r="M213" i="7" s="1"/>
  <c r="M214" i="7" a="1"/>
  <c r="M214" i="7" s="1"/>
  <c r="M215" i="7" a="1"/>
  <c r="M215" i="7" s="1"/>
  <c r="M216" i="7" a="1"/>
  <c r="M216" i="7" s="1"/>
  <c r="M217" i="7" a="1"/>
  <c r="M217" i="7" s="1"/>
  <c r="M218" i="7" a="1"/>
  <c r="M218" i="7" s="1"/>
  <c r="M219" i="7" a="1"/>
  <c r="M219" i="7" s="1"/>
  <c r="M220" i="7" a="1"/>
  <c r="M220" i="7" s="1"/>
  <c r="M221" i="7" a="1"/>
  <c r="M221" i="7" s="1"/>
  <c r="M222" i="7" a="1"/>
  <c r="M222" i="7" s="1"/>
  <c r="M223" i="7" a="1"/>
  <c r="M223" i="7" s="1"/>
  <c r="M224" i="7" a="1"/>
  <c r="M224" i="7" s="1"/>
  <c r="M225" i="7" a="1"/>
  <c r="M225" i="7" s="1"/>
  <c r="M226" i="7" a="1"/>
  <c r="M226" i="7" s="1"/>
  <c r="M227" i="7" a="1"/>
  <c r="M227" i="7" s="1"/>
  <c r="M228" i="7" a="1"/>
  <c r="M228" i="7" s="1"/>
  <c r="M229" i="7" a="1"/>
  <c r="M229" i="7" s="1"/>
  <c r="M230" i="7" a="1"/>
  <c r="M230" i="7" s="1"/>
  <c r="M231" i="7" a="1"/>
  <c r="M231" i="7" s="1"/>
  <c r="M232" i="7" a="1"/>
  <c r="M232" i="7" s="1"/>
  <c r="M233" i="7" a="1"/>
  <c r="M233" i="7" s="1"/>
  <c r="M234" i="7" a="1"/>
  <c r="M234" i="7" s="1"/>
  <c r="M235" i="7" a="1"/>
  <c r="M235" i="7" s="1"/>
  <c r="M236" i="7" a="1"/>
  <c r="M236" i="7" s="1"/>
  <c r="M237" i="7" a="1"/>
  <c r="M237" i="7" s="1"/>
  <c r="M238" i="7" a="1"/>
  <c r="M238" i="7" s="1"/>
  <c r="M239" i="7" a="1"/>
  <c r="M239" i="7" s="1"/>
  <c r="M240" i="7" a="1"/>
  <c r="M240" i="7" s="1"/>
  <c r="M241" i="7" a="1"/>
  <c r="M241" i="7" s="1"/>
  <c r="M242" i="7" a="1"/>
  <c r="M242" i="7" s="1"/>
  <c r="M243" i="7" a="1"/>
  <c r="M243" i="7" s="1"/>
  <c r="M244" i="7" a="1"/>
  <c r="M244" i="7" s="1"/>
  <c r="M245" i="7" a="1"/>
  <c r="M245" i="7" s="1"/>
  <c r="M246" i="7" a="1"/>
  <c r="M246" i="7" s="1"/>
  <c r="M247" i="7" a="1"/>
  <c r="M247" i="7" s="1"/>
  <c r="M248" i="7" a="1"/>
  <c r="M248" i="7" s="1"/>
  <c r="M249" i="7" a="1"/>
  <c r="M249" i="7" s="1"/>
  <c r="M250" i="7" a="1"/>
  <c r="M250" i="7" s="1"/>
  <c r="M251" i="7" a="1"/>
  <c r="M251" i="7" s="1"/>
  <c r="M252" i="7" a="1"/>
  <c r="M252" i="7" s="1"/>
  <c r="M253" i="7" a="1"/>
  <c r="M253" i="7" s="1"/>
  <c r="M254" i="7" a="1"/>
  <c r="M254" i="7" s="1"/>
  <c r="M255" i="7" a="1"/>
  <c r="M255" i="7" s="1"/>
  <c r="M256" i="7" a="1"/>
  <c r="M256" i="7" s="1"/>
  <c r="M257" i="7" a="1"/>
  <c r="M257" i="7" s="1"/>
  <c r="M258" i="7" a="1"/>
  <c r="M258" i="7" s="1"/>
  <c r="M259" i="7" a="1"/>
  <c r="M259" i="7" s="1"/>
  <c r="M260" i="7" a="1"/>
  <c r="M260" i="7" s="1"/>
  <c r="M261" i="7" a="1"/>
  <c r="M261" i="7" s="1"/>
  <c r="M262" i="7" a="1"/>
  <c r="M262" i="7" s="1"/>
  <c r="M263" i="7" a="1"/>
  <c r="M263" i="7" s="1"/>
  <c r="M264" i="7" a="1"/>
  <c r="M264" i="7" s="1"/>
  <c r="M265" i="7" a="1"/>
  <c r="M265" i="7" s="1"/>
  <c r="M266" i="7" a="1"/>
  <c r="M266" i="7" s="1"/>
  <c r="M267" i="7" a="1"/>
  <c r="M267" i="7" s="1"/>
  <c r="M268" i="7" a="1"/>
  <c r="M268" i="7" s="1"/>
  <c r="M269" i="7" a="1"/>
  <c r="M269" i="7" s="1"/>
  <c r="M270" i="7" a="1"/>
  <c r="M270" i="7" s="1"/>
  <c r="M271" i="7" a="1"/>
  <c r="M271" i="7" s="1"/>
  <c r="M272" i="7" a="1"/>
  <c r="M272" i="7" s="1"/>
  <c r="K267" i="7"/>
  <c r="N267" i="7"/>
  <c r="K268" i="7"/>
  <c r="N268" i="7"/>
  <c r="K246" i="7"/>
  <c r="N246" i="7"/>
  <c r="K247" i="7"/>
  <c r="N247" i="7"/>
  <c r="K248" i="7"/>
  <c r="N248" i="7"/>
  <c r="K249" i="7"/>
  <c r="N249" i="7"/>
  <c r="K250" i="7"/>
  <c r="N250" i="7"/>
  <c r="K251" i="7"/>
  <c r="N251" i="7"/>
  <c r="K252" i="7"/>
  <c r="N252" i="7"/>
  <c r="K253" i="7"/>
  <c r="N253" i="7"/>
  <c r="K254" i="7"/>
  <c r="N254" i="7"/>
  <c r="K255" i="7"/>
  <c r="N255" i="7"/>
  <c r="K256" i="7"/>
  <c r="N256" i="7"/>
  <c r="K257" i="7"/>
  <c r="N257" i="7"/>
  <c r="K258" i="7"/>
  <c r="N258" i="7"/>
  <c r="K259" i="7"/>
  <c r="N259" i="7"/>
  <c r="K260" i="7"/>
  <c r="N260" i="7"/>
  <c r="K261" i="7"/>
  <c r="N261" i="7"/>
  <c r="K262" i="7"/>
  <c r="N262" i="7"/>
  <c r="K263" i="7"/>
  <c r="N263" i="7"/>
  <c r="K147" i="7"/>
  <c r="N147" i="7"/>
  <c r="K149" i="7"/>
  <c r="N149" i="7"/>
  <c r="K154" i="7"/>
  <c r="N154" i="7"/>
  <c r="K155" i="7"/>
  <c r="N155" i="7"/>
  <c r="K160" i="7"/>
  <c r="N160" i="7"/>
  <c r="K164" i="7"/>
  <c r="N164" i="7"/>
  <c r="K176" i="7"/>
  <c r="N176" i="7"/>
  <c r="K177" i="7"/>
  <c r="N177" i="7"/>
  <c r="K178" i="7"/>
  <c r="N178" i="7"/>
  <c r="K179" i="7"/>
  <c r="N179" i="7"/>
  <c r="T281" i="7"/>
  <c r="H273" i="7"/>
  <c r="N272" i="7"/>
  <c r="K272" i="7"/>
  <c r="N270" i="7"/>
  <c r="K270" i="7"/>
  <c r="N269" i="7"/>
  <c r="K269" i="7"/>
  <c r="N266" i="7"/>
  <c r="K266" i="7"/>
  <c r="N265" i="7"/>
  <c r="K265" i="7"/>
  <c r="N264" i="7"/>
  <c r="K264" i="7"/>
  <c r="N245" i="7"/>
  <c r="K245" i="7"/>
  <c r="N244" i="7"/>
  <c r="K244" i="7"/>
  <c r="K243" i="7"/>
  <c r="N242" i="7"/>
  <c r="N241" i="7"/>
  <c r="K241" i="7"/>
  <c r="N240" i="7"/>
  <c r="K240" i="7"/>
  <c r="N239" i="7"/>
  <c r="K239" i="7"/>
  <c r="N238" i="7"/>
  <c r="K238" i="7"/>
  <c r="N237" i="7"/>
  <c r="K237" i="7"/>
  <c r="N236" i="7"/>
  <c r="K236" i="7"/>
  <c r="N235" i="7"/>
  <c r="K235" i="7"/>
  <c r="N234" i="7"/>
  <c r="K234" i="7"/>
  <c r="N233" i="7"/>
  <c r="K233" i="7"/>
  <c r="N232" i="7"/>
  <c r="K232" i="7"/>
  <c r="N231" i="7"/>
  <c r="K231" i="7"/>
  <c r="N230" i="7"/>
  <c r="K230" i="7"/>
  <c r="N229" i="7"/>
  <c r="K229" i="7"/>
  <c r="N228" i="7"/>
  <c r="K228" i="7"/>
  <c r="N227" i="7"/>
  <c r="K227" i="7"/>
  <c r="N226" i="7"/>
  <c r="K226" i="7"/>
  <c r="N225" i="7"/>
  <c r="K225" i="7"/>
  <c r="N224" i="7"/>
  <c r="K224" i="7"/>
  <c r="N223" i="7"/>
  <c r="K223" i="7"/>
  <c r="N222" i="7"/>
  <c r="K222" i="7"/>
  <c r="N221" i="7"/>
  <c r="K221" i="7"/>
  <c r="N220" i="7"/>
  <c r="K220" i="7"/>
  <c r="N219" i="7"/>
  <c r="K219" i="7"/>
  <c r="N218" i="7"/>
  <c r="K218" i="7"/>
  <c r="N217" i="7"/>
  <c r="K217" i="7"/>
  <c r="N216" i="7"/>
  <c r="K216" i="7"/>
  <c r="N215" i="7"/>
  <c r="K215" i="7"/>
  <c r="K214" i="7"/>
  <c r="N213" i="7"/>
  <c r="K213" i="7"/>
  <c r="N211" i="7"/>
  <c r="K211" i="7"/>
  <c r="N210" i="7"/>
  <c r="K210" i="7"/>
  <c r="N209" i="7"/>
  <c r="K209" i="7"/>
  <c r="N208" i="7"/>
  <c r="K208" i="7"/>
  <c r="N207" i="7"/>
  <c r="K207" i="7"/>
  <c r="N206" i="7"/>
  <c r="K206" i="7"/>
  <c r="N205" i="7"/>
  <c r="K205" i="7"/>
  <c r="N204" i="7"/>
  <c r="K204" i="7"/>
  <c r="N203" i="7"/>
  <c r="K203" i="7"/>
  <c r="N202" i="7"/>
  <c r="K202" i="7"/>
  <c r="N201" i="7"/>
  <c r="K201" i="7"/>
  <c r="N200" i="7"/>
  <c r="K200" i="7"/>
  <c r="N199" i="7"/>
  <c r="K199" i="7"/>
  <c r="N198" i="7"/>
  <c r="K198" i="7"/>
  <c r="N197" i="7"/>
  <c r="K197" i="7"/>
  <c r="N196" i="7"/>
  <c r="K196" i="7"/>
  <c r="N195" i="7"/>
  <c r="K195" i="7"/>
  <c r="N194" i="7"/>
  <c r="K194" i="7"/>
  <c r="N193" i="7"/>
  <c r="K193" i="7"/>
  <c r="N192" i="7"/>
  <c r="K192" i="7"/>
  <c r="N191" i="7"/>
  <c r="K191" i="7"/>
  <c r="N190" i="7"/>
  <c r="K190" i="7"/>
  <c r="N189" i="7"/>
  <c r="K189" i="7"/>
  <c r="N188" i="7"/>
  <c r="K188" i="7"/>
  <c r="N187" i="7"/>
  <c r="K187" i="7"/>
  <c r="N186" i="7"/>
  <c r="K186" i="7"/>
  <c r="K185" i="7"/>
  <c r="N184" i="7"/>
  <c r="N183" i="7"/>
  <c r="K183" i="7"/>
  <c r="N182" i="7"/>
  <c r="K182" i="7"/>
  <c r="N181" i="7"/>
  <c r="K181" i="7"/>
  <c r="N180" i="7"/>
  <c r="K180" i="7"/>
  <c r="N175" i="7"/>
  <c r="K175" i="7"/>
  <c r="N174" i="7"/>
  <c r="K174" i="7"/>
  <c r="N173" i="7"/>
  <c r="K173" i="7"/>
  <c r="N172" i="7"/>
  <c r="K172" i="7"/>
  <c r="N171" i="7"/>
  <c r="K171" i="7"/>
  <c r="N170" i="7"/>
  <c r="K170" i="7"/>
  <c r="N169" i="7"/>
  <c r="K169" i="7"/>
  <c r="N168" i="7"/>
  <c r="K168" i="7"/>
  <c r="N167" i="7"/>
  <c r="K167" i="7"/>
  <c r="N166" i="7"/>
  <c r="K166" i="7"/>
  <c r="N165" i="7"/>
  <c r="K165" i="7"/>
  <c r="N163" i="7"/>
  <c r="K163" i="7"/>
  <c r="N162" i="7"/>
  <c r="K162" i="7"/>
  <c r="N161" i="7"/>
  <c r="K161" i="7"/>
  <c r="N159" i="7"/>
  <c r="K159" i="7"/>
  <c r="N157" i="7"/>
  <c r="K157" i="7"/>
  <c r="N156" i="7"/>
  <c r="K156" i="7"/>
  <c r="N153" i="7"/>
  <c r="K153" i="7"/>
  <c r="N152" i="7"/>
  <c r="K152" i="7"/>
  <c r="N151" i="7"/>
  <c r="K151" i="7"/>
  <c r="N150" i="7"/>
  <c r="K150" i="7"/>
  <c r="N148" i="7"/>
  <c r="K148" i="7"/>
  <c r="N146" i="7"/>
  <c r="K146" i="7"/>
  <c r="N145" i="7"/>
  <c r="K145" i="7"/>
  <c r="N144" i="7"/>
  <c r="K144" i="7"/>
  <c r="N143" i="7"/>
  <c r="K143" i="7"/>
  <c r="N142" i="7"/>
  <c r="K142" i="7"/>
  <c r="N141" i="7"/>
  <c r="K141" i="7"/>
  <c r="N140" i="7"/>
  <c r="K140" i="7"/>
  <c r="N139" i="7"/>
  <c r="K139" i="7"/>
  <c r="N138" i="7"/>
  <c r="K138" i="7"/>
  <c r="N137" i="7"/>
  <c r="K137" i="7"/>
  <c r="N136" i="7"/>
  <c r="K136" i="7"/>
  <c r="N135" i="7"/>
  <c r="K135" i="7"/>
  <c r="N134" i="7"/>
  <c r="K134" i="7"/>
  <c r="N133" i="7"/>
  <c r="K133" i="7"/>
  <c r="N132" i="7"/>
  <c r="K132" i="7"/>
  <c r="N131" i="7"/>
  <c r="K131" i="7"/>
  <c r="N130" i="7"/>
  <c r="K130" i="7"/>
  <c r="N129" i="7"/>
  <c r="K129" i="7"/>
  <c r="N128" i="7"/>
  <c r="K128" i="7"/>
  <c r="N127" i="7"/>
  <c r="K127" i="7"/>
  <c r="N126" i="7"/>
  <c r="K126" i="7"/>
  <c r="N125" i="7"/>
  <c r="K125" i="7"/>
  <c r="N124" i="7"/>
  <c r="K124" i="7"/>
  <c r="N123" i="7"/>
  <c r="K123" i="7"/>
  <c r="N122" i="7"/>
  <c r="K122" i="7"/>
  <c r="N121" i="7"/>
  <c r="K121" i="7"/>
  <c r="N120" i="7"/>
  <c r="K120" i="7"/>
  <c r="N119" i="7"/>
  <c r="K119" i="7"/>
  <c r="N118" i="7"/>
  <c r="K118" i="7"/>
  <c r="N117" i="7"/>
  <c r="K117" i="7"/>
  <c r="K116" i="7"/>
  <c r="N114" i="7"/>
  <c r="K114" i="7"/>
  <c r="N113" i="7"/>
  <c r="K113" i="7"/>
  <c r="N112" i="7"/>
  <c r="K112" i="7"/>
  <c r="N111" i="7"/>
  <c r="K111" i="7"/>
  <c r="N110" i="7"/>
  <c r="K110" i="7"/>
  <c r="N109" i="7"/>
  <c r="K109" i="7"/>
  <c r="N108" i="7"/>
  <c r="K108" i="7"/>
  <c r="N107" i="7"/>
  <c r="K107" i="7"/>
  <c r="N106" i="7"/>
  <c r="K106" i="7"/>
  <c r="N105" i="7"/>
  <c r="K105" i="7"/>
  <c r="N104" i="7"/>
  <c r="K104" i="7"/>
  <c r="N103" i="7"/>
  <c r="K103" i="7"/>
  <c r="N102" i="7"/>
  <c r="K102" i="7"/>
  <c r="N101" i="7"/>
  <c r="K101" i="7"/>
  <c r="N100" i="7"/>
  <c r="K100" i="7"/>
  <c r="N99" i="7"/>
  <c r="K99" i="7"/>
  <c r="N98" i="7"/>
  <c r="K98" i="7"/>
  <c r="N97" i="7"/>
  <c r="K97" i="7"/>
  <c r="N96" i="7"/>
  <c r="K96" i="7"/>
  <c r="N95" i="7"/>
  <c r="K95" i="7"/>
  <c r="N94" i="7"/>
  <c r="K94" i="7"/>
  <c r="K93" i="7"/>
  <c r="N92" i="7"/>
  <c r="N91" i="7"/>
  <c r="K91" i="7"/>
  <c r="N90" i="7"/>
  <c r="K90" i="7"/>
  <c r="N89" i="7"/>
  <c r="K89" i="7"/>
  <c r="N88" i="7"/>
  <c r="K88" i="7"/>
  <c r="N87" i="7"/>
  <c r="K87" i="7"/>
  <c r="N86" i="7"/>
  <c r="K86" i="7"/>
  <c r="N85" i="7"/>
  <c r="K85" i="7"/>
  <c r="N84" i="7"/>
  <c r="K84" i="7"/>
  <c r="N83" i="7"/>
  <c r="K83" i="7"/>
  <c r="N82" i="7"/>
  <c r="K82" i="7"/>
  <c r="N81" i="7"/>
  <c r="K81" i="7"/>
  <c r="N80" i="7"/>
  <c r="K80" i="7"/>
  <c r="N79" i="7"/>
  <c r="K79" i="7"/>
  <c r="N78" i="7"/>
  <c r="K78" i="7"/>
  <c r="N77" i="7"/>
  <c r="K77" i="7"/>
  <c r="N76" i="7"/>
  <c r="K76" i="7"/>
  <c r="N75" i="7"/>
  <c r="K75" i="7"/>
  <c r="N74" i="7"/>
  <c r="K74" i="7"/>
  <c r="K73" i="7"/>
  <c r="N72" i="7"/>
  <c r="K72" i="7"/>
  <c r="N70" i="7"/>
  <c r="K70" i="7"/>
  <c r="N69" i="7"/>
  <c r="K69" i="7"/>
  <c r="N68" i="7"/>
  <c r="K68" i="7"/>
  <c r="N67" i="7"/>
  <c r="K67" i="7"/>
  <c r="N66" i="7"/>
  <c r="K66" i="7"/>
  <c r="N65" i="7"/>
  <c r="K65" i="7"/>
  <c r="N64" i="7"/>
  <c r="K64" i="7"/>
  <c r="N63" i="7"/>
  <c r="K63" i="7"/>
  <c r="N62" i="7"/>
  <c r="K62" i="7"/>
  <c r="N61" i="7"/>
  <c r="K61" i="7"/>
  <c r="N60" i="7"/>
  <c r="K60" i="7"/>
  <c r="N59" i="7"/>
  <c r="K59" i="7"/>
  <c r="N58" i="7"/>
  <c r="K58" i="7"/>
  <c r="N57" i="7"/>
  <c r="K57" i="7"/>
  <c r="N56" i="7"/>
  <c r="K56" i="7"/>
  <c r="N55" i="7"/>
  <c r="K55" i="7"/>
  <c r="N54" i="7"/>
  <c r="K54" i="7"/>
  <c r="N53" i="7"/>
  <c r="K53" i="7"/>
  <c r="N52" i="7"/>
  <c r="K52" i="7"/>
  <c r="N51" i="7"/>
  <c r="K51" i="7"/>
  <c r="K50" i="7"/>
  <c r="N49" i="7"/>
  <c r="K49" i="7"/>
  <c r="N48" i="7"/>
  <c r="K48" i="7"/>
  <c r="N47" i="7"/>
  <c r="K47" i="7"/>
  <c r="N46" i="7"/>
  <c r="K46" i="7"/>
  <c r="N45" i="7"/>
  <c r="K45" i="7"/>
  <c r="N44" i="7"/>
  <c r="K44" i="7"/>
  <c r="N43" i="7"/>
  <c r="K43" i="7"/>
  <c r="N42" i="7"/>
  <c r="K42" i="7"/>
  <c r="N41" i="7"/>
  <c r="K41" i="7"/>
  <c r="N40" i="7"/>
  <c r="K40" i="7"/>
  <c r="N39" i="7"/>
  <c r="K39" i="7"/>
  <c r="N38" i="7"/>
  <c r="K38" i="7"/>
  <c r="N37" i="7"/>
  <c r="K37" i="7"/>
  <c r="N36" i="7"/>
  <c r="K36" i="7"/>
  <c r="N35" i="7"/>
  <c r="K35" i="7"/>
  <c r="N34" i="7"/>
  <c r="K34" i="7"/>
  <c r="N33" i="7"/>
  <c r="K33" i="7"/>
  <c r="N31" i="7"/>
  <c r="K31" i="7"/>
  <c r="N30" i="7"/>
  <c r="K30" i="7"/>
  <c r="N29" i="7"/>
  <c r="K29" i="7"/>
  <c r="N28" i="7"/>
  <c r="K28" i="7"/>
  <c r="N27" i="7"/>
  <c r="K27" i="7"/>
  <c r="N26" i="7"/>
  <c r="K26" i="7"/>
  <c r="N25" i="7"/>
  <c r="K25" i="7"/>
  <c r="N24" i="7"/>
  <c r="K24" i="7"/>
  <c r="N23" i="7"/>
  <c r="K23" i="7"/>
  <c r="N22" i="7"/>
  <c r="K22" i="7"/>
  <c r="N21" i="7"/>
  <c r="K21" i="7"/>
  <c r="N20" i="7"/>
  <c r="K20" i="7"/>
  <c r="N19" i="7"/>
  <c r="K19" i="7"/>
  <c r="N18" i="7"/>
  <c r="K18" i="7"/>
  <c r="N17" i="7"/>
  <c r="K17" i="7"/>
  <c r="N16" i="7"/>
  <c r="K16" i="7"/>
  <c r="N15" i="7"/>
  <c r="K15" i="7"/>
  <c r="N14" i="7"/>
  <c r="K14" i="7"/>
  <c r="N13" i="7"/>
  <c r="K13" i="7"/>
  <c r="N12" i="7"/>
  <c r="K12" i="7"/>
  <c r="N11" i="7"/>
  <c r="K11" i="7"/>
  <c r="N10" i="7"/>
  <c r="K10" i="7"/>
  <c r="N9" i="7"/>
  <c r="K9" i="7"/>
  <c r="N8" i="7"/>
  <c r="K8" i="7"/>
  <c r="K7" i="7"/>
  <c r="N6" i="7"/>
  <c r="I329" i="1"/>
  <c r="F329" i="1"/>
  <c r="K184" i="7"/>
  <c r="K242" i="7"/>
  <c r="K92" i="7"/>
  <c r="K6" i="7"/>
  <c r="K71" i="7"/>
  <c r="K271" i="7"/>
  <c r="K212" i="7"/>
  <c r="K115" i="7"/>
  <c r="K158" i="7"/>
  <c r="K32" i="7"/>
  <c r="K273" i="7"/>
</calcChain>
</file>

<file path=xl/sharedStrings.xml><?xml version="1.0" encoding="utf-8"?>
<sst xmlns="http://schemas.openxmlformats.org/spreadsheetml/2006/main" count="1626" uniqueCount="232">
  <si>
    <t>Nguyễn Biên Cương</t>
  </si>
  <si>
    <t>Hồ Văn Nuốt</t>
  </si>
  <si>
    <t>VT14-G7</t>
  </si>
  <si>
    <t>Hồ Văn La</t>
  </si>
  <si>
    <t>TD10</t>
  </si>
  <si>
    <t>Hồ Thị Tựa</t>
  </si>
  <si>
    <t>Hồ Xăm</t>
  </si>
  <si>
    <t>Sân Vận Động</t>
  </si>
  <si>
    <t>Hồ Văn Nghiêm</t>
  </si>
  <si>
    <t>TD17</t>
  </si>
  <si>
    <t>Hồ Văn Tuấn</t>
  </si>
  <si>
    <t>Hồ Văn Trai</t>
  </si>
  <si>
    <t>Hồ Văn Hé</t>
  </si>
  <si>
    <t>Hồ Giang Kô</t>
  </si>
  <si>
    <t>Nguyễn Quang Trung</t>
  </si>
  <si>
    <t>Hồ Văn Tiềm</t>
  </si>
  <si>
    <t>TD14</t>
  </si>
  <si>
    <t>Hồ Văn Thơ</t>
  </si>
  <si>
    <t>VT6-G4</t>
  </si>
  <si>
    <t>BT6200</t>
  </si>
  <si>
    <t>NTD</t>
  </si>
  <si>
    <t>UBND xă</t>
  </si>
  <si>
    <t>Nguyễn Hữu Sen</t>
  </si>
  <si>
    <t>NHK</t>
  </si>
  <si>
    <t>VT10</t>
  </si>
  <si>
    <t>RST</t>
  </si>
  <si>
    <t>Lê Thị Thỉ</t>
  </si>
  <si>
    <t>Hồ Mát</t>
  </si>
  <si>
    <t xml:space="preserve"> Trong ranh giới thu hội (m²)</t>
  </si>
  <si>
    <t>TD40</t>
  </si>
  <si>
    <t>Hồ Văn Sửa</t>
  </si>
  <si>
    <t>Trần Minh Đoái</t>
  </si>
  <si>
    <t>DGD</t>
  </si>
  <si>
    <t>Hồ Văn Phương</t>
  </si>
  <si>
    <t>Hồ Văn Xi</t>
  </si>
  <si>
    <t>Nguyễn Đức Tâm</t>
  </si>
  <si>
    <t>TD25</t>
  </si>
  <si>
    <t>ONT+CLN</t>
  </si>
  <si>
    <t>TD21</t>
  </si>
  <si>
    <t>Nguyễn Văn Thuỷ</t>
  </si>
  <si>
    <t>Trần Văn Hoàng</t>
  </si>
  <si>
    <t>TD39</t>
  </si>
  <si>
    <t>Hồ Thị Trầm</t>
  </si>
  <si>
    <t>DTT</t>
  </si>
  <si>
    <t>Hồ Sưl</t>
  </si>
  <si>
    <t>VT2-G1</t>
  </si>
  <si>
    <t>Hồ Văn Me</t>
  </si>
  <si>
    <t>Hồ Ta Quan</t>
  </si>
  <si>
    <t>Hồ Văn Hoàng</t>
  </si>
  <si>
    <t>TD9</t>
  </si>
  <si>
    <t>TD34</t>
  </si>
  <si>
    <t>Hồ Văn Kiên (Pả Lành)</t>
  </si>
  <si>
    <t>Hồ Văn Xoan</t>
  </si>
  <si>
    <t>TD33</t>
  </si>
  <si>
    <t>DGT</t>
  </si>
  <si>
    <t>HH1 11</t>
  </si>
  <si>
    <t>TD2</t>
  </si>
  <si>
    <t>DCS</t>
  </si>
  <si>
    <t>CLN</t>
  </si>
  <si>
    <t>Hồ Văn Thương</t>
  </si>
  <si>
    <t>Hồ Văn Phàm (Pả Ây)</t>
  </si>
  <si>
    <t>Hồ Pả Vưn</t>
  </si>
  <si>
    <t>Hồ Văn Phong (Pả Đù)</t>
  </si>
  <si>
    <t>Trần Văn Dự</t>
  </si>
  <si>
    <t>Hồ Văn Bồ (Pả Nhân)</t>
  </si>
  <si>
    <t>Diện tích(m²)</t>
  </si>
  <si>
    <t>Hồ Văn Nội</t>
  </si>
  <si>
    <t>HH1 10</t>
  </si>
  <si>
    <t>TD24</t>
  </si>
  <si>
    <t>Hồ Văn A Xiêp</t>
  </si>
  <si>
    <t>Hồ Thị Xa Lâng</t>
  </si>
  <si>
    <t>TD30</t>
  </si>
  <si>
    <t>TD26</t>
  </si>
  <si>
    <t>TD31</t>
  </si>
  <si>
    <t>TD27</t>
  </si>
  <si>
    <t>UBND xã</t>
  </si>
  <si>
    <t>VT9-G5</t>
  </si>
  <si>
    <t>Hồ Văn Ta Pưp</t>
  </si>
  <si>
    <t>LUC</t>
  </si>
  <si>
    <t>Hồ Văn Lai (Pả Minh)</t>
  </si>
  <si>
    <t>Hồ Thị Giúp</t>
  </si>
  <si>
    <t>BGC</t>
  </si>
  <si>
    <t>Hồ Văn Phêng</t>
  </si>
  <si>
    <t>Lục Văn Lâm</t>
  </si>
  <si>
    <t>Hồ Văn ưng</t>
  </si>
  <si>
    <t>VT13</t>
  </si>
  <si>
    <t>TD29</t>
  </si>
  <si>
    <t>Nguyễn Hữu Sỹ</t>
  </si>
  <si>
    <t>Nguyễn Thị Lưu</t>
  </si>
  <si>
    <t>Hồ Văn Sâm</t>
  </si>
  <si>
    <t>SON</t>
  </si>
  <si>
    <t>HH1 9</t>
  </si>
  <si>
    <t>Hồ Văn Ka</t>
  </si>
  <si>
    <t>LNK</t>
  </si>
  <si>
    <t>HH1 8</t>
  </si>
  <si>
    <t>HH1 2</t>
  </si>
  <si>
    <t>Nguyễn Quang Thoại</t>
  </si>
  <si>
    <t>Nguyễn Hữu Luyện</t>
  </si>
  <si>
    <t>HH1 12</t>
  </si>
  <si>
    <t>Trần Hữu Tiếu</t>
  </si>
  <si>
    <t>TD41</t>
  </si>
  <si>
    <t>Nguyễn Quang Tảo</t>
  </si>
  <si>
    <t>MĐSD</t>
  </si>
  <si>
    <t>TD42</t>
  </si>
  <si>
    <t>TD5</t>
  </si>
  <si>
    <t>Hồ Ta Nia (Pả Vinh)</t>
  </si>
  <si>
    <t>TD15</t>
  </si>
  <si>
    <t>Hồ Thị Bun</t>
  </si>
  <si>
    <t>TD38</t>
  </si>
  <si>
    <t>Hồ Văn Khâm</t>
  </si>
  <si>
    <t>Hồ Văn Dá</t>
  </si>
  <si>
    <t>Hồ Thái</t>
  </si>
  <si>
    <t>Số thửa</t>
  </si>
  <si>
    <t>Trần Xuân Hòe</t>
  </si>
  <si>
    <t>TD1</t>
  </si>
  <si>
    <t>Hồ Văn Hoàn</t>
  </si>
  <si>
    <t>TD11</t>
  </si>
  <si>
    <t>TD18</t>
  </si>
  <si>
    <t>TD36</t>
  </si>
  <si>
    <t>TD8</t>
  </si>
  <si>
    <t>Hồ Pá Ngư</t>
  </si>
  <si>
    <t>VT3-G2</t>
  </si>
  <si>
    <t>HH1 1</t>
  </si>
  <si>
    <t>Mầm Non Hướng Tân</t>
  </si>
  <si>
    <t>KVP</t>
  </si>
  <si>
    <t>Pả La Hơi</t>
  </si>
  <si>
    <t>Nguyễn Văn Việt</t>
  </si>
  <si>
    <t>Hồ Văn Nhề</t>
  </si>
  <si>
    <t>VT15</t>
  </si>
  <si>
    <t>Hồ Văn Phế</t>
  </si>
  <si>
    <t>VT8</t>
  </si>
  <si>
    <t>Trần Thị Thuỷ</t>
  </si>
  <si>
    <t>Hồ Văn Xăng</t>
  </si>
  <si>
    <t>TD22</t>
  </si>
  <si>
    <t>Hồ Văn Ta</t>
  </si>
  <si>
    <t>Nguyễn Văn Dũng</t>
  </si>
  <si>
    <t>Hồ Văn Buông</t>
  </si>
  <si>
    <t>Hồ Căm</t>
  </si>
  <si>
    <t>Hồ Xa Lác</t>
  </si>
  <si>
    <t>Loại đất quy hoạch</t>
  </si>
  <si>
    <t>RPH</t>
  </si>
  <si>
    <t>TD23</t>
  </si>
  <si>
    <t>TD7</t>
  </si>
  <si>
    <t>TD35</t>
  </si>
  <si>
    <t>Trần Văn Dinh</t>
  </si>
  <si>
    <t>Hồ Văn Phàm</t>
  </si>
  <si>
    <t>Hồ Thị Pờn</t>
  </si>
  <si>
    <t>Loại đất</t>
  </si>
  <si>
    <t>Hồ Văn Chê (Pả A Dở)</t>
  </si>
  <si>
    <t>Cộng đồng thôn Ruộng</t>
  </si>
  <si>
    <t>Nguyễn Văn Lập</t>
  </si>
  <si>
    <t>TD4</t>
  </si>
  <si>
    <t>TD32</t>
  </si>
  <si>
    <t>Trần Minh Tuân</t>
  </si>
  <si>
    <t>Hồ Văn Choắt</t>
  </si>
  <si>
    <t>CTCPQL và XDĐB Quảng Tri</t>
  </si>
  <si>
    <t>Hồ Văn Kè</t>
  </si>
  <si>
    <t>HH1 3</t>
  </si>
  <si>
    <t>RSN</t>
  </si>
  <si>
    <t>Trần Đình Đạt</t>
  </si>
  <si>
    <t>Hồ Ta Nề</t>
  </si>
  <si>
    <t>TD20</t>
  </si>
  <si>
    <t>Nguyễn Văn Thanh</t>
  </si>
  <si>
    <t>Hồ Văn Hưm</t>
  </si>
  <si>
    <t>Hồ Văn Hiền</t>
  </si>
  <si>
    <t>TD28</t>
  </si>
  <si>
    <t>VT7</t>
  </si>
  <si>
    <t>Hồ Văn A</t>
  </si>
  <si>
    <t>Hồ Văn Thu</t>
  </si>
  <si>
    <t>Hồ Văn Hơm</t>
  </si>
  <si>
    <t>CTQL vã XDĐB Quảng Trị</t>
  </si>
  <si>
    <t>NDH</t>
  </si>
  <si>
    <t>Hồ Văn Cời</t>
  </si>
  <si>
    <t>Trần Hữu Quyện</t>
  </si>
  <si>
    <t>Hồ Văn Vun</t>
  </si>
  <si>
    <t>VT4</t>
  </si>
  <si>
    <t>RPN</t>
  </si>
  <si>
    <t>TD12</t>
  </si>
  <si>
    <t>Hồ Thị Thắm</t>
  </si>
  <si>
    <t>VT1</t>
  </si>
  <si>
    <t>BT6000</t>
  </si>
  <si>
    <t>Trần Văn Học</t>
  </si>
  <si>
    <t>Hồ Văn Xã</t>
  </si>
  <si>
    <t>BQL rừng phòng hộ Hướng Hóa - Đakrông</t>
  </si>
  <si>
    <t>TD6</t>
  </si>
  <si>
    <t>TD13</t>
  </si>
  <si>
    <t>TD16</t>
  </si>
  <si>
    <t>LUK</t>
  </si>
  <si>
    <t>Hồ Tuông</t>
  </si>
  <si>
    <t>RPT</t>
  </si>
  <si>
    <t>Hồ Văn Lê</t>
  </si>
  <si>
    <t>TD3</t>
  </si>
  <si>
    <t>TỔNG HỢP DIỆN TÍCH GIẢI TỎA THEO MĐSD</t>
  </si>
  <si>
    <t>CTCPQLvà XDĐB Quảng Tri</t>
  </si>
  <si>
    <t>VT11-G6</t>
  </si>
  <si>
    <t>Hồ Văn Chưn</t>
  </si>
  <si>
    <t>VT12</t>
  </si>
  <si>
    <t>TD19</t>
  </si>
  <si>
    <t>TD37</t>
  </si>
  <si>
    <t>STT</t>
  </si>
  <si>
    <t>Họ và tên</t>
  </si>
  <si>
    <t>Số tờ BĐĐC</t>
  </si>
  <si>
    <t>Diện tích hiện trạng thửa đất
 (m2)</t>
  </si>
  <si>
    <t>Số giấy CN</t>
  </si>
  <si>
    <t>Diện tích thu hồi (m2)</t>
  </si>
  <si>
    <t>Diện tích còn lại
(m2)</t>
  </si>
  <si>
    <t>Ký xác nhận đo đạc đúng hiện trạng của chủ quản lý, sử dụng đất thửa đất (m2)</t>
  </si>
  <si>
    <t>Tổng</t>
  </si>
  <si>
    <t>Trong GCN</t>
  </si>
  <si>
    <t>Ngoài GCN</t>
  </si>
  <si>
    <t>RSX</t>
  </si>
  <si>
    <t xml:space="preserve">                                                                               </t>
  </si>
  <si>
    <t>Ngày     tháng     năm 2022</t>
  </si>
  <si>
    <t>Ngày     tháng    năm 2022</t>
  </si>
  <si>
    <t xml:space="preserve">                                                     </t>
  </si>
  <si>
    <t>Đơn vị thực hiện
CHI NHÁNH VĂN PHÒNG 
ĐĂNG KÝ ĐẤT ĐAI HUYỆN HƯỚNG HÓA</t>
  </si>
  <si>
    <t>Người thực hiện</t>
  </si>
  <si>
    <t>Giám đốc</t>
  </si>
  <si>
    <t>Cán bộ địa chính</t>
  </si>
  <si>
    <t>Chủ tịch</t>
  </si>
  <si>
    <t>Trần Trường Sinh</t>
  </si>
  <si>
    <t>Nguyễn Chí Hiếu</t>
  </si>
  <si>
    <t>Diện tích hiện trạng thửa đất</t>
  </si>
  <si>
    <t>Số GCN</t>
  </si>
  <si>
    <t>DANH SÁCH THU HỒI
TÊN DỰ ÁN: DỰ ÁN ĐIỆN GIÓ HƯỚNG HÓA 1
ĐỊA ĐIỂM: XÃ HƯỚNG TÂN - HUYỆN HƯỚNG HÓA - QUẢNG TRỊ</t>
  </si>
  <si>
    <t>TM.UBND xã Hướng Tân</t>
  </si>
  <si>
    <t>Đỗ Hoàng Hạnh Nhi</t>
  </si>
  <si>
    <t>Hoàng Chí Phong</t>
  </si>
  <si>
    <t>Cao Đăng Duy</t>
  </si>
  <si>
    <t>Ghi chú</t>
  </si>
  <si>
    <t>DANH SÁCH THU HỒI
TÊN DỰ ÁN: NHÀ MÁY ĐIỆN GIÓ LIG - HƯỚNG HÓA 1
HẠNG MỤC:
ĐỊA ĐIỂM: XÃ HƯỚNG TÂN - HUYỆN HƯỚNG HÓA - QUẢNG TRỊ</t>
  </si>
  <si>
    <t>DANH SÁCH THU HỒI
TÊN DỰ ÁN: DỰ ÁN ĐIỆN GIÓ HƯỚNG HÓA 1
HẠNG MỤC: NHÀ ĐIỀU HÀNH
ĐỊA ĐIỂM: XÃ HƯỚNG TÂN - HUYỆN HƯỚNG HÓA - QUẢNG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</si>
</sst>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"/>
  </numFmts>
  <fonts count="29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sz val="12"/>
      <color theme="1"/>
      <name val="Times New Roman"/>
      <family val="1"/>
    </font>
    <font>
      <b/>
      <sz val="14"/>
      <color rgb="FF000000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3" fillId="17" borderId="0" applyNumberFormat="0" applyBorder="0" applyAlignment="0" applyProtection="0"/>
    <xf numFmtId="0" fontId="4" fillId="9" borderId="1" applyNumberFormat="0" applyAlignment="0" applyProtection="0"/>
    <xf numFmtId="0" fontId="5" fillId="14" borderId="2" applyNumberFormat="0" applyAlignment="0" applyProtection="0"/>
    <xf numFmtId="0" fontId="6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1" applyNumberFormat="0" applyAlignment="0" applyProtection="0"/>
    <xf numFmtId="0" fontId="12" fillId="0" borderId="6" applyNumberFormat="0" applyFill="0" applyAlignment="0" applyProtection="0"/>
    <xf numFmtId="0" fontId="13" fillId="10" borderId="0" applyNumberFormat="0" applyBorder="0" applyAlignment="0" applyProtection="0"/>
    <xf numFmtId="0" fontId="1" fillId="5" borderId="7" applyNumberFormat="0" applyFont="0" applyAlignment="0" applyProtection="0"/>
    <xf numFmtId="0" fontId="14" fillId="9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10" xfId="0" applyFont="1" applyBorder="1" applyAlignment="1">
      <alignment horizontal="center" vertical="center" wrapText="1"/>
    </xf>
    <xf numFmtId="49" fontId="20" fillId="0" borderId="10" xfId="0" applyNumberFormat="1" applyFont="1" applyBorder="1" applyAlignment="1">
      <alignment horizontal="center" vertical="center" wrapText="1"/>
    </xf>
    <xf numFmtId="1" fontId="20" fillId="0" borderId="10" xfId="0" applyNumberFormat="1" applyFont="1" applyBorder="1" applyAlignment="1">
      <alignment horizontal="center" vertical="center" wrapText="1"/>
    </xf>
    <xf numFmtId="1" fontId="20" fillId="18" borderId="10" xfId="0" applyNumberFormat="1" applyFont="1" applyFill="1" applyBorder="1" applyAlignment="1">
      <alignment horizontal="center" vertical="center" wrapText="1"/>
    </xf>
    <xf numFmtId="1" fontId="20" fillId="0" borderId="10" xfId="0" applyNumberFormat="1" applyFont="1" applyFill="1" applyBorder="1" applyAlignment="1" applyProtection="1">
      <alignment horizontal="center" vertical="center"/>
    </xf>
    <xf numFmtId="0" fontId="20" fillId="0" borderId="10" xfId="0" applyFont="1" applyFill="1" applyBorder="1" applyAlignment="1">
      <alignment horizontal="center" vertical="center" wrapText="1"/>
    </xf>
    <xf numFmtId="1" fontId="20" fillId="0" borderId="10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/>
    <xf numFmtId="1" fontId="22" fillId="0" borderId="0" xfId="0" applyNumberFormat="1" applyFont="1" applyAlignment="1">
      <alignment horizontal="center"/>
    </xf>
    <xf numFmtId="1" fontId="21" fillId="0" borderId="0" xfId="0" applyNumberFormat="1" applyFont="1"/>
    <xf numFmtId="2" fontId="20" fillId="0" borderId="0" xfId="0" applyNumberFormat="1" applyFont="1" applyAlignment="1">
      <alignment horizontal="center"/>
    </xf>
    <xf numFmtId="1" fontId="21" fillId="0" borderId="0" xfId="0" applyNumberFormat="1" applyFont="1" applyAlignment="1"/>
    <xf numFmtId="1" fontId="22" fillId="0" borderId="0" xfId="0" applyNumberFormat="1" applyFont="1"/>
    <xf numFmtId="0" fontId="22" fillId="0" borderId="0" xfId="0" applyFont="1"/>
    <xf numFmtId="1" fontId="21" fillId="0" borderId="0" xfId="0" applyNumberFormat="1" applyFont="1" applyAlignment="1">
      <alignment horizontal="center"/>
    </xf>
    <xf numFmtId="1" fontId="23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1" fontId="23" fillId="0" borderId="0" xfId="0" applyNumberFormat="1" applyFont="1"/>
    <xf numFmtId="172" fontId="23" fillId="0" borderId="0" xfId="0" applyNumberFormat="1" applyFont="1" applyAlignment="1">
      <alignment horizontal="center"/>
    </xf>
    <xf numFmtId="1" fontId="24" fillId="0" borderId="0" xfId="0" applyNumberFormat="1" applyFont="1"/>
    <xf numFmtId="0" fontId="23" fillId="0" borderId="0" xfId="0" applyFont="1"/>
    <xf numFmtId="2" fontId="24" fillId="0" borderId="0" xfId="0" applyNumberFormat="1" applyFont="1" applyAlignment="1">
      <alignment horizontal="center"/>
    </xf>
    <xf numFmtId="0" fontId="25" fillId="0" borderId="0" xfId="0" applyFont="1" applyAlignment="1">
      <alignment wrapText="1"/>
    </xf>
    <xf numFmtId="0" fontId="25" fillId="0" borderId="0" xfId="0" applyFont="1" applyAlignment="1">
      <alignment horizontal="center" vertical="center"/>
    </xf>
    <xf numFmtId="172" fontId="25" fillId="0" borderId="0" xfId="0" applyNumberFormat="1" applyFont="1" applyAlignment="1"/>
    <xf numFmtId="1" fontId="26" fillId="0" borderId="0" xfId="0" applyNumberFormat="1" applyFont="1"/>
    <xf numFmtId="0" fontId="19" fillId="0" borderId="0" xfId="0" applyFont="1" applyAlignment="1"/>
    <xf numFmtId="0" fontId="19" fillId="0" borderId="0" xfId="0" applyFont="1" applyAlignment="1">
      <alignment horizontal="center" vertical="center"/>
    </xf>
    <xf numFmtId="0" fontId="19" fillId="0" borderId="0" xfId="0" applyFont="1" applyFill="1"/>
    <xf numFmtId="0" fontId="19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25" fillId="18" borderId="0" xfId="0" applyFont="1" applyFill="1" applyBorder="1" applyAlignment="1">
      <alignment vertical="center"/>
    </xf>
    <xf numFmtId="0" fontId="19" fillId="0" borderId="0" xfId="0" applyFont="1" applyFill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1" fontId="21" fillId="0" borderId="0" xfId="0" applyNumberFormat="1" applyFont="1" applyAlignment="1">
      <alignment horizontal="center"/>
    </xf>
    <xf numFmtId="0" fontId="20" fillId="0" borderId="0" xfId="0" applyFont="1" applyAlignment="1"/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7" fillId="0" borderId="10" xfId="0" applyFont="1" applyBorder="1" applyAlignment="1">
      <alignment horizontal="center" vertical="center" wrapText="1"/>
    </xf>
    <xf numFmtId="1" fontId="23" fillId="0" borderId="0" xfId="0" applyNumberFormat="1" applyFont="1" applyAlignment="1">
      <alignment horizontal="center"/>
    </xf>
    <xf numFmtId="0" fontId="20" fillId="0" borderId="1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/>
    </xf>
    <xf numFmtId="1" fontId="21" fillId="0" borderId="0" xfId="0" applyNumberFormat="1" applyFont="1" applyAlignment="1">
      <alignment horizontal="center"/>
    </xf>
    <xf numFmtId="0" fontId="25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22" xfId="0" applyFont="1" applyBorder="1" applyAlignment="1">
      <alignment horizontal="center" wrapText="1"/>
    </xf>
    <xf numFmtId="0" fontId="19" fillId="0" borderId="23" xfId="0" applyFont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20" fillId="0" borderId="0" xfId="0" applyFont="1" applyAlignment="1"/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1" fontId="25" fillId="0" borderId="0" xfId="0" applyNumberFormat="1" applyFont="1" applyAlignment="1">
      <alignment horizontal="center"/>
    </xf>
    <xf numFmtId="1" fontId="23" fillId="0" borderId="0" xfId="0" applyNumberFormat="1" applyFont="1" applyAlignment="1">
      <alignment horizontal="center"/>
    </xf>
    <xf numFmtId="0" fontId="27" fillId="0" borderId="10" xfId="0" applyFont="1" applyBorder="1" applyAlignment="1">
      <alignment horizontal="center" vertical="center" wrapText="1"/>
    </xf>
    <xf numFmtId="0" fontId="27" fillId="0" borderId="25" xfId="0" applyFont="1" applyBorder="1" applyAlignment="1">
      <alignment horizontal="center" vertical="center" wrapText="1"/>
    </xf>
    <xf numFmtId="0" fontId="27" fillId="0" borderId="26" xfId="0" applyFont="1" applyBorder="1" applyAlignment="1">
      <alignment horizontal="center" vertical="center" wrapText="1"/>
    </xf>
    <xf numFmtId="0" fontId="27" fillId="0" borderId="27" xfId="0" applyFont="1" applyBorder="1" applyAlignment="1">
      <alignment horizontal="center" vertical="center" wrapText="1"/>
    </xf>
    <xf numFmtId="0" fontId="28" fillId="18" borderId="0" xfId="0" applyFont="1" applyFill="1" applyBorder="1" applyAlignment="1">
      <alignment horizontal="center" vertical="center" wrapText="1"/>
    </xf>
    <xf numFmtId="0" fontId="28" fillId="18" borderId="28" xfId="0" applyFont="1" applyFill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8.CoQuan/SODO/Huong%20Tan/HuongHoa1/Tailieu/5.DanhSac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enTichGiaiToa"/>
      <sheetName val="Sheet1"/>
      <sheetName val="Sheet2"/>
      <sheetName val="TongHop"/>
    </sheetNames>
    <sheetDataSet>
      <sheetData sheetId="0">
        <row r="2">
          <cell r="C2">
            <v>12</v>
          </cell>
          <cell r="D2">
            <v>149</v>
          </cell>
          <cell r="G2" t="str">
            <v>KVP</v>
          </cell>
        </row>
        <row r="3">
          <cell r="C3">
            <v>12</v>
          </cell>
          <cell r="D3">
            <v>87</v>
          </cell>
          <cell r="G3" t="str">
            <v>KVP</v>
          </cell>
        </row>
        <row r="4">
          <cell r="C4">
            <v>11</v>
          </cell>
          <cell r="D4">
            <v>217</v>
          </cell>
          <cell r="G4" t="str">
            <v>DGT</v>
          </cell>
        </row>
        <row r="5">
          <cell r="C5">
            <v>11</v>
          </cell>
          <cell r="D5">
            <v>241</v>
          </cell>
          <cell r="G5" t="str">
            <v>DGT</v>
          </cell>
        </row>
        <row r="6">
          <cell r="C6">
            <v>11</v>
          </cell>
          <cell r="D6">
            <v>275</v>
          </cell>
          <cell r="G6" t="str">
            <v>DGT</v>
          </cell>
        </row>
        <row r="7">
          <cell r="C7">
            <v>11</v>
          </cell>
          <cell r="D7">
            <v>244</v>
          </cell>
          <cell r="G7" t="str">
            <v>DGT</v>
          </cell>
        </row>
        <row r="8">
          <cell r="C8">
            <v>14</v>
          </cell>
          <cell r="D8">
            <v>42</v>
          </cell>
          <cell r="G8" t="str">
            <v>DGT</v>
          </cell>
        </row>
        <row r="9">
          <cell r="C9">
            <v>11</v>
          </cell>
          <cell r="D9">
            <v>240</v>
          </cell>
          <cell r="G9" t="str">
            <v>DGT</v>
          </cell>
        </row>
        <row r="10">
          <cell r="C10">
            <v>14</v>
          </cell>
          <cell r="D10">
            <v>20</v>
          </cell>
          <cell r="G10" t="str">
            <v>DGT</v>
          </cell>
        </row>
        <row r="11">
          <cell r="C11">
            <v>14</v>
          </cell>
          <cell r="D11">
            <v>21</v>
          </cell>
          <cell r="G11" t="str">
            <v>DGT</v>
          </cell>
        </row>
        <row r="12">
          <cell r="C12">
            <v>11</v>
          </cell>
          <cell r="D12">
            <v>274</v>
          </cell>
          <cell r="G12" t="str">
            <v>DGT</v>
          </cell>
        </row>
        <row r="13">
          <cell r="C13">
            <v>11</v>
          </cell>
          <cell r="D13">
            <v>169</v>
          </cell>
          <cell r="G13" t="str">
            <v>DGT</v>
          </cell>
        </row>
        <row r="14">
          <cell r="C14">
            <v>11</v>
          </cell>
          <cell r="D14">
            <v>239</v>
          </cell>
          <cell r="G14" t="str">
            <v>DGT</v>
          </cell>
        </row>
        <row r="15">
          <cell r="C15">
            <v>11</v>
          </cell>
          <cell r="D15">
            <v>197</v>
          </cell>
          <cell r="G15" t="str">
            <v>DGT</v>
          </cell>
        </row>
        <row r="16">
          <cell r="C16">
            <v>14</v>
          </cell>
          <cell r="D16">
            <v>72</v>
          </cell>
          <cell r="G16" t="str">
            <v>DGT</v>
          </cell>
        </row>
        <row r="17">
          <cell r="C17">
            <v>1</v>
          </cell>
          <cell r="D17">
            <v>176</v>
          </cell>
          <cell r="G17" t="str">
            <v>DGT</v>
          </cell>
        </row>
        <row r="18">
          <cell r="C18">
            <v>14</v>
          </cell>
          <cell r="D18">
            <v>94</v>
          </cell>
          <cell r="G18" t="str">
            <v>DGT</v>
          </cell>
        </row>
        <row r="19">
          <cell r="C19">
            <v>11</v>
          </cell>
          <cell r="D19">
            <v>215</v>
          </cell>
          <cell r="G19" t="str">
            <v>DGT</v>
          </cell>
        </row>
        <row r="20">
          <cell r="C20">
            <v>11</v>
          </cell>
          <cell r="D20">
            <v>215</v>
          </cell>
          <cell r="G20" t="str">
            <v>DGT</v>
          </cell>
        </row>
        <row r="21">
          <cell r="C21">
            <v>14</v>
          </cell>
          <cell r="D21">
            <v>810</v>
          </cell>
          <cell r="G21" t="str">
            <v>DGT</v>
          </cell>
        </row>
        <row r="22">
          <cell r="C22">
            <v>14</v>
          </cell>
          <cell r="D22">
            <v>810</v>
          </cell>
          <cell r="G22" t="str">
            <v>TD8</v>
          </cell>
        </row>
        <row r="23">
          <cell r="C23">
            <v>14</v>
          </cell>
          <cell r="D23">
            <v>810</v>
          </cell>
          <cell r="G23" t="str">
            <v>TD7</v>
          </cell>
        </row>
        <row r="24">
          <cell r="C24">
            <v>14</v>
          </cell>
          <cell r="D24">
            <v>126</v>
          </cell>
          <cell r="G24" t="str">
            <v>DGT</v>
          </cell>
        </row>
        <row r="25">
          <cell r="C25">
            <v>11</v>
          </cell>
          <cell r="D25">
            <v>181</v>
          </cell>
          <cell r="G25" t="str">
            <v>DGT</v>
          </cell>
        </row>
        <row r="26">
          <cell r="C26">
            <v>14</v>
          </cell>
          <cell r="D26">
            <v>182</v>
          </cell>
          <cell r="G26" t="str">
            <v>DGT</v>
          </cell>
        </row>
        <row r="27">
          <cell r="C27">
            <v>11</v>
          </cell>
          <cell r="D27">
            <v>173</v>
          </cell>
          <cell r="G27" t="str">
            <v>DGT</v>
          </cell>
        </row>
        <row r="28">
          <cell r="C28">
            <v>14</v>
          </cell>
          <cell r="D28">
            <v>138</v>
          </cell>
          <cell r="G28" t="str">
            <v>DGT</v>
          </cell>
        </row>
        <row r="29">
          <cell r="C29">
            <v>14</v>
          </cell>
          <cell r="D29">
            <v>156</v>
          </cell>
          <cell r="G29" t="str">
            <v>DGT</v>
          </cell>
        </row>
        <row r="30">
          <cell r="C30">
            <v>14</v>
          </cell>
          <cell r="D30">
            <v>169</v>
          </cell>
          <cell r="G30" t="str">
            <v>DGT</v>
          </cell>
        </row>
        <row r="31">
          <cell r="C31">
            <v>1</v>
          </cell>
          <cell r="D31">
            <v>177</v>
          </cell>
          <cell r="G31" t="str">
            <v>DGT</v>
          </cell>
        </row>
        <row r="32">
          <cell r="C32">
            <v>1</v>
          </cell>
          <cell r="D32">
            <v>177</v>
          </cell>
          <cell r="G32" t="str">
            <v>DGT</v>
          </cell>
        </row>
        <row r="33">
          <cell r="C33">
            <v>1</v>
          </cell>
          <cell r="D33">
            <v>177</v>
          </cell>
          <cell r="G33" t="str">
            <v>DGT</v>
          </cell>
        </row>
        <row r="34">
          <cell r="C34">
            <v>1</v>
          </cell>
          <cell r="D34">
            <v>177</v>
          </cell>
          <cell r="G34" t="str">
            <v>DGT</v>
          </cell>
        </row>
        <row r="35">
          <cell r="C35">
            <v>1</v>
          </cell>
          <cell r="D35">
            <v>177</v>
          </cell>
          <cell r="G35" t="str">
            <v>DGT</v>
          </cell>
        </row>
        <row r="36">
          <cell r="C36">
            <v>1</v>
          </cell>
          <cell r="D36">
            <v>177</v>
          </cell>
          <cell r="G36" t="str">
            <v>DGT</v>
          </cell>
        </row>
        <row r="37">
          <cell r="C37">
            <v>1</v>
          </cell>
          <cell r="D37">
            <v>177</v>
          </cell>
          <cell r="G37" t="str">
            <v>DGT</v>
          </cell>
        </row>
        <row r="38">
          <cell r="C38">
            <v>1</v>
          </cell>
          <cell r="D38">
            <v>177</v>
          </cell>
          <cell r="G38" t="str">
            <v>BT6000</v>
          </cell>
        </row>
        <row r="39">
          <cell r="C39">
            <v>14</v>
          </cell>
          <cell r="D39">
            <v>806</v>
          </cell>
          <cell r="G39" t="str">
            <v>DGT</v>
          </cell>
        </row>
        <row r="40">
          <cell r="C40">
            <v>14</v>
          </cell>
          <cell r="D40">
            <v>806</v>
          </cell>
          <cell r="G40" t="str">
            <v>HH1 2</v>
          </cell>
        </row>
        <row r="41">
          <cell r="C41">
            <v>14</v>
          </cell>
          <cell r="D41">
            <v>160</v>
          </cell>
          <cell r="G41" t="str">
            <v>DGT</v>
          </cell>
        </row>
        <row r="42">
          <cell r="C42">
            <v>14</v>
          </cell>
          <cell r="D42">
            <v>170</v>
          </cell>
          <cell r="G42" t="str">
            <v>DGT</v>
          </cell>
        </row>
        <row r="43">
          <cell r="C43">
            <v>14</v>
          </cell>
          <cell r="D43">
            <v>196</v>
          </cell>
          <cell r="G43" t="str">
            <v>DGT</v>
          </cell>
        </row>
        <row r="44">
          <cell r="C44">
            <v>11</v>
          </cell>
          <cell r="D44">
            <v>188</v>
          </cell>
          <cell r="G44" t="str">
            <v>DGT</v>
          </cell>
        </row>
        <row r="45">
          <cell r="C45">
            <v>14</v>
          </cell>
          <cell r="D45">
            <v>822</v>
          </cell>
          <cell r="G45" t="str">
            <v>DGT</v>
          </cell>
        </row>
        <row r="46">
          <cell r="C46">
            <v>14</v>
          </cell>
          <cell r="D46">
            <v>211</v>
          </cell>
          <cell r="G46" t="str">
            <v>DGT</v>
          </cell>
        </row>
        <row r="47">
          <cell r="C47">
            <v>11</v>
          </cell>
          <cell r="D47">
            <v>162</v>
          </cell>
          <cell r="G47" t="str">
            <v>DGT</v>
          </cell>
        </row>
        <row r="48">
          <cell r="C48">
            <v>11</v>
          </cell>
          <cell r="D48">
            <v>162</v>
          </cell>
          <cell r="G48" t="str">
            <v>DGT</v>
          </cell>
        </row>
        <row r="49">
          <cell r="C49">
            <v>14</v>
          </cell>
          <cell r="D49">
            <v>152</v>
          </cell>
          <cell r="G49" t="str">
            <v>HH1 2</v>
          </cell>
        </row>
        <row r="50">
          <cell r="C50">
            <v>14</v>
          </cell>
          <cell r="D50">
            <v>157</v>
          </cell>
          <cell r="G50" t="str">
            <v>DGT</v>
          </cell>
        </row>
        <row r="51">
          <cell r="C51">
            <v>14</v>
          </cell>
          <cell r="D51">
            <v>157</v>
          </cell>
          <cell r="G51" t="str">
            <v>HH1 2</v>
          </cell>
        </row>
        <row r="52">
          <cell r="C52">
            <v>14</v>
          </cell>
          <cell r="D52">
            <v>157</v>
          </cell>
          <cell r="G52" t="str">
            <v>TD9</v>
          </cell>
        </row>
        <row r="53">
          <cell r="C53">
            <v>14</v>
          </cell>
          <cell r="D53">
            <v>163</v>
          </cell>
          <cell r="G53" t="str">
            <v>TD10</v>
          </cell>
        </row>
        <row r="54">
          <cell r="C54">
            <v>11</v>
          </cell>
          <cell r="D54">
            <v>179</v>
          </cell>
          <cell r="G54" t="str">
            <v>DGT</v>
          </cell>
        </row>
        <row r="55">
          <cell r="C55">
            <v>14</v>
          </cell>
          <cell r="D55">
            <v>821</v>
          </cell>
          <cell r="G55" t="str">
            <v>DGT</v>
          </cell>
        </row>
        <row r="56">
          <cell r="C56">
            <v>16</v>
          </cell>
          <cell r="D56">
            <v>111</v>
          </cell>
          <cell r="G56" t="str">
            <v>DGT</v>
          </cell>
        </row>
        <row r="57">
          <cell r="C57">
            <v>16</v>
          </cell>
          <cell r="D57">
            <v>111</v>
          </cell>
          <cell r="G57" t="str">
            <v>HH1 1</v>
          </cell>
        </row>
        <row r="58">
          <cell r="C58">
            <v>14</v>
          </cell>
          <cell r="D58">
            <v>640</v>
          </cell>
          <cell r="G58" t="str">
            <v>DGT</v>
          </cell>
        </row>
        <row r="59">
          <cell r="C59">
            <v>14</v>
          </cell>
          <cell r="D59">
            <v>638</v>
          </cell>
          <cell r="G59" t="str">
            <v>DGT</v>
          </cell>
        </row>
        <row r="60">
          <cell r="C60">
            <v>14</v>
          </cell>
          <cell r="D60">
            <v>228</v>
          </cell>
          <cell r="G60" t="str">
            <v>TD8</v>
          </cell>
        </row>
        <row r="61">
          <cell r="C61">
            <v>14</v>
          </cell>
          <cell r="D61">
            <v>228</v>
          </cell>
          <cell r="G61" t="str">
            <v>TD7</v>
          </cell>
        </row>
        <row r="62">
          <cell r="C62">
            <v>14</v>
          </cell>
          <cell r="D62">
            <v>154</v>
          </cell>
          <cell r="G62" t="str">
            <v>HH1 2</v>
          </cell>
        </row>
        <row r="63">
          <cell r="C63">
            <v>14</v>
          </cell>
          <cell r="D63">
            <v>158</v>
          </cell>
          <cell r="G63" t="str">
            <v>HH1 2</v>
          </cell>
        </row>
        <row r="64">
          <cell r="C64">
            <v>11</v>
          </cell>
          <cell r="D64">
            <v>177</v>
          </cell>
          <cell r="G64" t="str">
            <v>DGT</v>
          </cell>
        </row>
        <row r="65">
          <cell r="C65">
            <v>11</v>
          </cell>
          <cell r="D65">
            <v>161</v>
          </cell>
          <cell r="G65" t="str">
            <v>DGT</v>
          </cell>
        </row>
        <row r="66">
          <cell r="C66">
            <v>11</v>
          </cell>
          <cell r="D66">
            <v>178</v>
          </cell>
          <cell r="G66" t="str">
            <v>DGT</v>
          </cell>
        </row>
        <row r="67">
          <cell r="C67">
            <v>11</v>
          </cell>
          <cell r="D67">
            <v>178</v>
          </cell>
          <cell r="G67" t="str">
            <v>DGT</v>
          </cell>
        </row>
        <row r="68">
          <cell r="C68">
            <v>11</v>
          </cell>
          <cell r="D68">
            <v>178</v>
          </cell>
          <cell r="G68" t="str">
            <v>DGT</v>
          </cell>
        </row>
        <row r="69">
          <cell r="C69">
            <v>14</v>
          </cell>
          <cell r="D69">
            <v>155</v>
          </cell>
          <cell r="G69" t="str">
            <v>HH1 2</v>
          </cell>
        </row>
        <row r="70">
          <cell r="C70">
            <v>11</v>
          </cell>
          <cell r="D70">
            <v>189</v>
          </cell>
          <cell r="G70" t="str">
            <v>DGT</v>
          </cell>
        </row>
        <row r="71">
          <cell r="C71">
            <v>16</v>
          </cell>
          <cell r="D71">
            <v>30</v>
          </cell>
          <cell r="G71" t="str">
            <v>HH1 1</v>
          </cell>
        </row>
        <row r="72">
          <cell r="C72">
            <v>11</v>
          </cell>
          <cell r="D72">
            <v>161</v>
          </cell>
          <cell r="G72" t="str">
            <v>DGT</v>
          </cell>
        </row>
        <row r="73">
          <cell r="C73">
            <v>16</v>
          </cell>
          <cell r="D73">
            <v>37</v>
          </cell>
          <cell r="G73" t="str">
            <v>HH1 1</v>
          </cell>
        </row>
        <row r="74">
          <cell r="C74">
            <v>11</v>
          </cell>
          <cell r="D74">
            <v>170</v>
          </cell>
          <cell r="G74" t="str">
            <v>DGT</v>
          </cell>
        </row>
        <row r="75">
          <cell r="C75">
            <v>14</v>
          </cell>
          <cell r="D75">
            <v>161</v>
          </cell>
          <cell r="G75" t="str">
            <v>TD11</v>
          </cell>
        </row>
        <row r="76">
          <cell r="C76">
            <v>16</v>
          </cell>
          <cell r="D76">
            <v>13</v>
          </cell>
          <cell r="G76" t="str">
            <v>DGT</v>
          </cell>
        </row>
        <row r="77">
          <cell r="C77">
            <v>16</v>
          </cell>
          <cell r="D77">
            <v>13</v>
          </cell>
          <cell r="G77" t="str">
            <v>HH1 1</v>
          </cell>
        </row>
        <row r="78">
          <cell r="C78">
            <v>16</v>
          </cell>
          <cell r="D78">
            <v>13</v>
          </cell>
          <cell r="G78" t="str">
            <v>TD4</v>
          </cell>
        </row>
        <row r="79">
          <cell r="C79">
            <v>16</v>
          </cell>
          <cell r="D79">
            <v>2</v>
          </cell>
          <cell r="G79" t="str">
            <v>DGT</v>
          </cell>
        </row>
        <row r="80">
          <cell r="C80">
            <v>16</v>
          </cell>
          <cell r="D80">
            <v>2</v>
          </cell>
          <cell r="G80" t="str">
            <v>DGT</v>
          </cell>
        </row>
        <row r="81">
          <cell r="C81">
            <v>16</v>
          </cell>
          <cell r="D81">
            <v>2</v>
          </cell>
          <cell r="G81" t="str">
            <v>TD6</v>
          </cell>
        </row>
        <row r="82">
          <cell r="C82">
            <v>11</v>
          </cell>
          <cell r="D82">
            <v>204</v>
          </cell>
          <cell r="G82" t="str">
            <v>DGT</v>
          </cell>
        </row>
        <row r="83">
          <cell r="C83">
            <v>11</v>
          </cell>
          <cell r="D83">
            <v>160</v>
          </cell>
          <cell r="G83" t="str">
            <v>DGT</v>
          </cell>
        </row>
        <row r="84">
          <cell r="C84">
            <v>14</v>
          </cell>
          <cell r="D84">
            <v>178</v>
          </cell>
          <cell r="G84" t="str">
            <v>TD11</v>
          </cell>
        </row>
        <row r="85">
          <cell r="C85">
            <v>11</v>
          </cell>
          <cell r="D85">
            <v>227</v>
          </cell>
          <cell r="G85" t="str">
            <v>DGT</v>
          </cell>
        </row>
        <row r="86">
          <cell r="C86">
            <v>11</v>
          </cell>
          <cell r="D86">
            <v>227</v>
          </cell>
          <cell r="G86" t="str">
            <v>DGT</v>
          </cell>
        </row>
        <row r="87">
          <cell r="C87">
            <v>14</v>
          </cell>
          <cell r="D87">
            <v>232</v>
          </cell>
          <cell r="G87" t="str">
            <v>DGT</v>
          </cell>
        </row>
        <row r="88">
          <cell r="C88">
            <v>16</v>
          </cell>
          <cell r="D88">
            <v>20</v>
          </cell>
          <cell r="G88" t="str">
            <v>DGT</v>
          </cell>
        </row>
        <row r="89">
          <cell r="C89">
            <v>16</v>
          </cell>
          <cell r="D89">
            <v>20</v>
          </cell>
          <cell r="G89" t="str">
            <v>HH1 1</v>
          </cell>
        </row>
        <row r="90">
          <cell r="C90">
            <v>16</v>
          </cell>
          <cell r="D90">
            <v>10</v>
          </cell>
          <cell r="G90" t="str">
            <v>DGT</v>
          </cell>
        </row>
        <row r="91">
          <cell r="C91">
            <v>14</v>
          </cell>
          <cell r="D91">
            <v>242</v>
          </cell>
          <cell r="G91" t="str">
            <v>DGT</v>
          </cell>
        </row>
        <row r="92">
          <cell r="C92">
            <v>14</v>
          </cell>
          <cell r="D92">
            <v>242</v>
          </cell>
          <cell r="G92" t="str">
            <v>TD5</v>
          </cell>
        </row>
        <row r="93">
          <cell r="C93">
            <v>11</v>
          </cell>
          <cell r="D93">
            <v>258</v>
          </cell>
          <cell r="G93" t="str">
            <v>DGT</v>
          </cell>
        </row>
        <row r="94">
          <cell r="C94">
            <v>10</v>
          </cell>
          <cell r="D94">
            <v>343</v>
          </cell>
          <cell r="G94" t="str">
            <v>DGT</v>
          </cell>
        </row>
        <row r="95">
          <cell r="C95">
            <v>10</v>
          </cell>
          <cell r="D95">
            <v>343</v>
          </cell>
          <cell r="G95" t="str">
            <v>DGT</v>
          </cell>
        </row>
        <row r="96">
          <cell r="C96">
            <v>16</v>
          </cell>
          <cell r="D96">
            <v>1</v>
          </cell>
          <cell r="G96" t="str">
            <v>DGT</v>
          </cell>
        </row>
        <row r="97">
          <cell r="C97">
            <v>16</v>
          </cell>
          <cell r="D97">
            <v>1</v>
          </cell>
          <cell r="G97" t="str">
            <v>TD3</v>
          </cell>
        </row>
        <row r="98">
          <cell r="C98">
            <v>15</v>
          </cell>
          <cell r="D98">
            <v>19</v>
          </cell>
          <cell r="G98" t="str">
            <v>TD3</v>
          </cell>
        </row>
        <row r="99">
          <cell r="C99">
            <v>14</v>
          </cell>
          <cell r="D99">
            <v>812</v>
          </cell>
          <cell r="G99" t="str">
            <v>DGT</v>
          </cell>
        </row>
        <row r="100">
          <cell r="C100">
            <v>10</v>
          </cell>
          <cell r="D100">
            <v>217</v>
          </cell>
          <cell r="G100" t="str">
            <v>DGT</v>
          </cell>
        </row>
        <row r="101">
          <cell r="C101">
            <v>13</v>
          </cell>
          <cell r="D101">
            <v>843</v>
          </cell>
          <cell r="G101" t="str">
            <v>DGT</v>
          </cell>
        </row>
        <row r="102">
          <cell r="C102">
            <v>13</v>
          </cell>
          <cell r="D102">
            <v>843</v>
          </cell>
          <cell r="G102" t="str">
            <v>TD3</v>
          </cell>
        </row>
        <row r="103">
          <cell r="C103">
            <v>13</v>
          </cell>
          <cell r="D103">
            <v>959</v>
          </cell>
          <cell r="G103" t="str">
            <v>DGT</v>
          </cell>
        </row>
        <row r="104">
          <cell r="C104">
            <v>13</v>
          </cell>
          <cell r="D104">
            <v>959</v>
          </cell>
          <cell r="G104" t="str">
            <v>BT6000</v>
          </cell>
        </row>
        <row r="105">
          <cell r="C105">
            <v>15</v>
          </cell>
          <cell r="D105">
            <v>20</v>
          </cell>
          <cell r="G105" t="str">
            <v>DGT</v>
          </cell>
        </row>
        <row r="106">
          <cell r="C106">
            <v>10</v>
          </cell>
          <cell r="D106">
            <v>315</v>
          </cell>
          <cell r="G106" t="str">
            <v>DGT</v>
          </cell>
        </row>
        <row r="107">
          <cell r="C107">
            <v>10</v>
          </cell>
          <cell r="D107">
            <v>315</v>
          </cell>
          <cell r="G107" t="str">
            <v>DGT</v>
          </cell>
        </row>
        <row r="108">
          <cell r="C108">
            <v>10</v>
          </cell>
          <cell r="D108">
            <v>315</v>
          </cell>
          <cell r="G108" t="str">
            <v>DGT</v>
          </cell>
        </row>
        <row r="109">
          <cell r="C109">
            <v>13</v>
          </cell>
          <cell r="D109">
            <v>632</v>
          </cell>
          <cell r="G109" t="str">
            <v>TD12</v>
          </cell>
        </row>
        <row r="110">
          <cell r="C110">
            <v>15</v>
          </cell>
          <cell r="D110">
            <v>81</v>
          </cell>
          <cell r="G110" t="str">
            <v>HH1 3</v>
          </cell>
        </row>
        <row r="111">
          <cell r="C111">
            <v>13</v>
          </cell>
          <cell r="D111">
            <v>875</v>
          </cell>
          <cell r="G111" t="str">
            <v>DGT</v>
          </cell>
        </row>
        <row r="112">
          <cell r="C112">
            <v>13</v>
          </cell>
          <cell r="D112">
            <v>876</v>
          </cell>
          <cell r="G112" t="str">
            <v>DGT</v>
          </cell>
        </row>
        <row r="113">
          <cell r="C113">
            <v>13</v>
          </cell>
          <cell r="D113">
            <v>876</v>
          </cell>
          <cell r="G113" t="str">
            <v>TD2</v>
          </cell>
        </row>
        <row r="114">
          <cell r="C114">
            <v>10</v>
          </cell>
          <cell r="D114">
            <v>316</v>
          </cell>
          <cell r="G114" t="str">
            <v>DGT</v>
          </cell>
        </row>
        <row r="115">
          <cell r="C115">
            <v>13</v>
          </cell>
          <cell r="D115">
            <v>874</v>
          </cell>
          <cell r="G115" t="str">
            <v>DGT</v>
          </cell>
        </row>
        <row r="116">
          <cell r="C116">
            <v>13</v>
          </cell>
          <cell r="D116">
            <v>877</v>
          </cell>
          <cell r="G116" t="str">
            <v>DGT</v>
          </cell>
        </row>
        <row r="117">
          <cell r="C117">
            <v>13</v>
          </cell>
          <cell r="D117">
            <v>877</v>
          </cell>
          <cell r="G117" t="str">
            <v>TD2</v>
          </cell>
        </row>
        <row r="118">
          <cell r="C118">
            <v>13</v>
          </cell>
          <cell r="D118">
            <v>564</v>
          </cell>
          <cell r="G118" t="str">
            <v>TD13</v>
          </cell>
        </row>
        <row r="119">
          <cell r="C119">
            <v>13</v>
          </cell>
          <cell r="D119">
            <v>846</v>
          </cell>
          <cell r="G119" t="str">
            <v>DGT</v>
          </cell>
        </row>
        <row r="120">
          <cell r="C120">
            <v>15</v>
          </cell>
          <cell r="D120">
            <v>5</v>
          </cell>
          <cell r="G120" t="str">
            <v>DGT</v>
          </cell>
        </row>
        <row r="121">
          <cell r="C121">
            <v>13</v>
          </cell>
          <cell r="D121">
            <v>229</v>
          </cell>
          <cell r="G121" t="str">
            <v>HH1 10</v>
          </cell>
        </row>
        <row r="122">
          <cell r="C122">
            <v>10</v>
          </cell>
          <cell r="D122">
            <v>293</v>
          </cell>
          <cell r="G122" t="str">
            <v>DGT</v>
          </cell>
        </row>
        <row r="123">
          <cell r="C123">
            <v>13</v>
          </cell>
          <cell r="D123">
            <v>956</v>
          </cell>
          <cell r="G123" t="str">
            <v>DGT</v>
          </cell>
        </row>
        <row r="124">
          <cell r="C124">
            <v>13</v>
          </cell>
          <cell r="D124">
            <v>956</v>
          </cell>
          <cell r="G124" t="str">
            <v>HH1 10</v>
          </cell>
        </row>
        <row r="125">
          <cell r="C125">
            <v>13</v>
          </cell>
          <cell r="D125">
            <v>956</v>
          </cell>
          <cell r="G125" t="str">
            <v>HH1 10</v>
          </cell>
        </row>
        <row r="126">
          <cell r="C126">
            <v>13</v>
          </cell>
          <cell r="D126">
            <v>956</v>
          </cell>
          <cell r="G126" t="str">
            <v>TD17</v>
          </cell>
        </row>
        <row r="127">
          <cell r="C127">
            <v>13</v>
          </cell>
          <cell r="D127">
            <v>956</v>
          </cell>
          <cell r="G127" t="str">
            <v>TD16</v>
          </cell>
        </row>
        <row r="128">
          <cell r="C128">
            <v>13</v>
          </cell>
          <cell r="D128">
            <v>956</v>
          </cell>
          <cell r="G128" t="str">
            <v>TD15</v>
          </cell>
        </row>
        <row r="129">
          <cell r="C129">
            <v>13</v>
          </cell>
          <cell r="D129">
            <v>956</v>
          </cell>
          <cell r="G129" t="str">
            <v>TD14</v>
          </cell>
        </row>
        <row r="130">
          <cell r="C130">
            <v>10</v>
          </cell>
          <cell r="D130">
            <v>314</v>
          </cell>
          <cell r="G130" t="str">
            <v>DGT</v>
          </cell>
        </row>
        <row r="131">
          <cell r="C131">
            <v>13</v>
          </cell>
          <cell r="D131">
            <v>230</v>
          </cell>
          <cell r="G131" t="str">
            <v>HH1 10</v>
          </cell>
        </row>
        <row r="132">
          <cell r="C132">
            <v>13</v>
          </cell>
          <cell r="D132">
            <v>193</v>
          </cell>
          <cell r="G132" t="str">
            <v>HH1 10</v>
          </cell>
        </row>
        <row r="133">
          <cell r="C133">
            <v>13</v>
          </cell>
          <cell r="D133">
            <v>192</v>
          </cell>
          <cell r="G133" t="str">
            <v>HH1 10</v>
          </cell>
        </row>
        <row r="134">
          <cell r="C134">
            <v>13</v>
          </cell>
          <cell r="D134">
            <v>254</v>
          </cell>
          <cell r="G134" t="str">
            <v>HH1 10</v>
          </cell>
        </row>
        <row r="135">
          <cell r="C135">
            <v>13</v>
          </cell>
          <cell r="D135">
            <v>231</v>
          </cell>
          <cell r="G135" t="str">
            <v>HH1 10</v>
          </cell>
        </row>
        <row r="136">
          <cell r="C136">
            <v>13</v>
          </cell>
          <cell r="D136">
            <v>138</v>
          </cell>
          <cell r="G136" t="str">
            <v>HH1 10</v>
          </cell>
        </row>
        <row r="137">
          <cell r="C137">
            <v>13</v>
          </cell>
          <cell r="D137">
            <v>236</v>
          </cell>
          <cell r="G137" t="str">
            <v>HH1 10</v>
          </cell>
        </row>
        <row r="138">
          <cell r="C138">
            <v>13</v>
          </cell>
          <cell r="D138">
            <v>171</v>
          </cell>
          <cell r="G138" t="str">
            <v>HH1 10</v>
          </cell>
        </row>
        <row r="139">
          <cell r="C139">
            <v>13</v>
          </cell>
          <cell r="D139">
            <v>191</v>
          </cell>
          <cell r="G139" t="str">
            <v>HH1 10</v>
          </cell>
        </row>
        <row r="140">
          <cell r="C140">
            <v>13</v>
          </cell>
          <cell r="D140">
            <v>232</v>
          </cell>
          <cell r="G140" t="str">
            <v>HH1 10</v>
          </cell>
        </row>
        <row r="141">
          <cell r="C141">
            <v>13</v>
          </cell>
          <cell r="D141">
            <v>36</v>
          </cell>
          <cell r="G141" t="str">
            <v>DGT</v>
          </cell>
        </row>
        <row r="142">
          <cell r="C142">
            <v>13</v>
          </cell>
          <cell r="D142">
            <v>190</v>
          </cell>
          <cell r="G142" t="str">
            <v>HH1 10</v>
          </cell>
        </row>
        <row r="143">
          <cell r="C143">
            <v>13</v>
          </cell>
          <cell r="D143">
            <v>112</v>
          </cell>
          <cell r="G143" t="str">
            <v>DGT</v>
          </cell>
        </row>
        <row r="144">
          <cell r="C144">
            <v>10</v>
          </cell>
          <cell r="D144">
            <v>313</v>
          </cell>
          <cell r="G144" t="str">
            <v>DGT</v>
          </cell>
        </row>
        <row r="145">
          <cell r="C145">
            <v>13</v>
          </cell>
          <cell r="D145">
            <v>172</v>
          </cell>
          <cell r="G145" t="str">
            <v>HH1 10</v>
          </cell>
        </row>
        <row r="146">
          <cell r="C146">
            <v>13</v>
          </cell>
          <cell r="D146">
            <v>233</v>
          </cell>
          <cell r="G146" t="str">
            <v>HH1 10</v>
          </cell>
        </row>
        <row r="147">
          <cell r="C147">
            <v>13</v>
          </cell>
          <cell r="D147">
            <v>234</v>
          </cell>
          <cell r="G147" t="str">
            <v>HH1 10</v>
          </cell>
        </row>
        <row r="148">
          <cell r="C148">
            <v>13</v>
          </cell>
          <cell r="D148">
            <v>189</v>
          </cell>
          <cell r="G148" t="str">
            <v>HH1 10</v>
          </cell>
        </row>
        <row r="149">
          <cell r="C149">
            <v>13</v>
          </cell>
          <cell r="D149">
            <v>137</v>
          </cell>
          <cell r="G149" t="str">
            <v>DGT</v>
          </cell>
        </row>
        <row r="150">
          <cell r="C150">
            <v>13</v>
          </cell>
          <cell r="D150">
            <v>137</v>
          </cell>
          <cell r="G150" t="str">
            <v>HH1 10</v>
          </cell>
        </row>
        <row r="151">
          <cell r="C151">
            <v>13</v>
          </cell>
          <cell r="D151">
            <v>253</v>
          </cell>
          <cell r="G151" t="str">
            <v>HH1 10</v>
          </cell>
        </row>
        <row r="152">
          <cell r="C152">
            <v>13</v>
          </cell>
          <cell r="D152">
            <v>235</v>
          </cell>
          <cell r="G152" t="str">
            <v>HH1 10</v>
          </cell>
        </row>
        <row r="153">
          <cell r="C153">
            <v>10</v>
          </cell>
          <cell r="D153">
            <v>311</v>
          </cell>
          <cell r="G153" t="str">
            <v>DGT</v>
          </cell>
        </row>
        <row r="154">
          <cell r="C154">
            <v>15</v>
          </cell>
          <cell r="D154">
            <v>10</v>
          </cell>
          <cell r="G154" t="str">
            <v>DGT</v>
          </cell>
        </row>
        <row r="155">
          <cell r="C155">
            <v>15</v>
          </cell>
          <cell r="D155">
            <v>10</v>
          </cell>
          <cell r="G155" t="str">
            <v>HH1 3</v>
          </cell>
        </row>
        <row r="156">
          <cell r="C156">
            <v>15</v>
          </cell>
          <cell r="D156">
            <v>10</v>
          </cell>
          <cell r="G156" t="str">
            <v>TD1</v>
          </cell>
        </row>
        <row r="157">
          <cell r="C157">
            <v>10</v>
          </cell>
          <cell r="D157">
            <v>337</v>
          </cell>
          <cell r="G157" t="str">
            <v>DGT</v>
          </cell>
        </row>
        <row r="158">
          <cell r="C158">
            <v>10</v>
          </cell>
          <cell r="D158">
            <v>323</v>
          </cell>
          <cell r="G158" t="str">
            <v>DGT</v>
          </cell>
        </row>
        <row r="159">
          <cell r="C159">
            <v>13</v>
          </cell>
          <cell r="D159">
            <v>114</v>
          </cell>
          <cell r="G159" t="str">
            <v>DGT</v>
          </cell>
        </row>
        <row r="160">
          <cell r="C160">
            <v>13</v>
          </cell>
          <cell r="D160">
            <v>114</v>
          </cell>
          <cell r="G160" t="str">
            <v>HH1 10</v>
          </cell>
        </row>
        <row r="161">
          <cell r="C161">
            <v>13</v>
          </cell>
          <cell r="D161">
            <v>114</v>
          </cell>
          <cell r="G161" t="str">
            <v>TD17</v>
          </cell>
        </row>
        <row r="162">
          <cell r="C162">
            <v>13</v>
          </cell>
          <cell r="D162">
            <v>114</v>
          </cell>
          <cell r="G162" t="str">
            <v>TD18</v>
          </cell>
        </row>
        <row r="163">
          <cell r="C163">
            <v>10</v>
          </cell>
          <cell r="D163">
            <v>324</v>
          </cell>
          <cell r="G163" t="str">
            <v>DGT</v>
          </cell>
        </row>
        <row r="164">
          <cell r="C164">
            <v>13</v>
          </cell>
          <cell r="D164">
            <v>115</v>
          </cell>
          <cell r="G164" t="str">
            <v>TD18</v>
          </cell>
        </row>
        <row r="165">
          <cell r="C165">
            <v>13</v>
          </cell>
          <cell r="D165">
            <v>250</v>
          </cell>
          <cell r="G165" t="str">
            <v>TD16</v>
          </cell>
        </row>
        <row r="166">
          <cell r="C166">
            <v>13</v>
          </cell>
          <cell r="D166">
            <v>5</v>
          </cell>
          <cell r="G166" t="str">
            <v>DGT</v>
          </cell>
        </row>
        <row r="167">
          <cell r="C167">
            <v>13</v>
          </cell>
          <cell r="D167">
            <v>5</v>
          </cell>
          <cell r="G167" t="str">
            <v>DGT</v>
          </cell>
        </row>
        <row r="168">
          <cell r="C168">
            <v>13</v>
          </cell>
          <cell r="D168">
            <v>5</v>
          </cell>
          <cell r="G168" t="str">
            <v>DGT</v>
          </cell>
        </row>
        <row r="169">
          <cell r="C169">
            <v>13</v>
          </cell>
          <cell r="D169">
            <v>5</v>
          </cell>
          <cell r="G169" t="str">
            <v>TD18</v>
          </cell>
        </row>
        <row r="170">
          <cell r="C170">
            <v>13</v>
          </cell>
          <cell r="D170">
            <v>909</v>
          </cell>
          <cell r="G170" t="str">
            <v>TD15</v>
          </cell>
        </row>
        <row r="171">
          <cell r="C171">
            <v>10</v>
          </cell>
          <cell r="D171">
            <v>297</v>
          </cell>
          <cell r="G171" t="str">
            <v>DGT</v>
          </cell>
        </row>
        <row r="172">
          <cell r="C172">
            <v>13</v>
          </cell>
          <cell r="D172">
            <v>968</v>
          </cell>
          <cell r="G172" t="str">
            <v>HH1 3</v>
          </cell>
        </row>
        <row r="173">
          <cell r="C173">
            <v>15</v>
          </cell>
          <cell r="D173">
            <v>11</v>
          </cell>
          <cell r="G173" t="str">
            <v>HH1 3</v>
          </cell>
        </row>
        <row r="174">
          <cell r="C174">
            <v>13</v>
          </cell>
          <cell r="D174">
            <v>873</v>
          </cell>
          <cell r="G174" t="str">
            <v>HH1 3</v>
          </cell>
        </row>
        <row r="175">
          <cell r="C175">
            <v>13</v>
          </cell>
          <cell r="D175">
            <v>509</v>
          </cell>
          <cell r="G175" t="str">
            <v>TD14</v>
          </cell>
        </row>
        <row r="176">
          <cell r="C176">
            <v>13</v>
          </cell>
          <cell r="D176">
            <v>124</v>
          </cell>
          <cell r="G176" t="str">
            <v>TD19</v>
          </cell>
        </row>
        <row r="177">
          <cell r="C177">
            <v>13</v>
          </cell>
          <cell r="D177">
            <v>124</v>
          </cell>
          <cell r="G177" t="str">
            <v>NDH</v>
          </cell>
        </row>
        <row r="178">
          <cell r="C178">
            <v>13</v>
          </cell>
          <cell r="D178">
            <v>4</v>
          </cell>
          <cell r="G178" t="str">
            <v>DGT</v>
          </cell>
        </row>
        <row r="179">
          <cell r="C179">
            <v>13</v>
          </cell>
          <cell r="D179">
            <v>4</v>
          </cell>
          <cell r="G179" t="str">
            <v>TD19</v>
          </cell>
        </row>
        <row r="180">
          <cell r="C180">
            <v>13</v>
          </cell>
          <cell r="D180">
            <v>4</v>
          </cell>
          <cell r="G180" t="str">
            <v>NDH</v>
          </cell>
        </row>
        <row r="181">
          <cell r="C181">
            <v>13</v>
          </cell>
          <cell r="D181">
            <v>125</v>
          </cell>
          <cell r="G181" t="str">
            <v>NDH</v>
          </cell>
        </row>
        <row r="182">
          <cell r="C182">
            <v>10</v>
          </cell>
          <cell r="D182">
            <v>325</v>
          </cell>
          <cell r="G182" t="str">
            <v>TD20</v>
          </cell>
        </row>
        <row r="183">
          <cell r="C183">
            <v>10</v>
          </cell>
          <cell r="D183">
            <v>298</v>
          </cell>
          <cell r="G183" t="str">
            <v>TD21</v>
          </cell>
        </row>
        <row r="184">
          <cell r="C184">
            <v>13</v>
          </cell>
          <cell r="D184">
            <v>3</v>
          </cell>
          <cell r="G184" t="str">
            <v>DGT</v>
          </cell>
        </row>
        <row r="185">
          <cell r="C185">
            <v>13</v>
          </cell>
          <cell r="D185">
            <v>3</v>
          </cell>
          <cell r="G185" t="str">
            <v>NDH</v>
          </cell>
        </row>
        <row r="186">
          <cell r="C186">
            <v>13</v>
          </cell>
          <cell r="D186">
            <v>982</v>
          </cell>
          <cell r="G186" t="str">
            <v>DGT</v>
          </cell>
        </row>
        <row r="187">
          <cell r="C187">
            <v>10</v>
          </cell>
          <cell r="D187">
            <v>230</v>
          </cell>
          <cell r="G187" t="str">
            <v>BGC</v>
          </cell>
        </row>
        <row r="188">
          <cell r="C188">
            <v>10</v>
          </cell>
          <cell r="D188">
            <v>230</v>
          </cell>
          <cell r="G188" t="str">
            <v>TD22</v>
          </cell>
        </row>
        <row r="189">
          <cell r="C189">
            <v>10</v>
          </cell>
          <cell r="D189">
            <v>336</v>
          </cell>
          <cell r="G189" t="str">
            <v>DGT</v>
          </cell>
        </row>
        <row r="190">
          <cell r="C190">
            <v>13</v>
          </cell>
          <cell r="D190">
            <v>37</v>
          </cell>
          <cell r="G190" t="str">
            <v>DGT</v>
          </cell>
        </row>
        <row r="191">
          <cell r="C191">
            <v>13</v>
          </cell>
          <cell r="D191">
            <v>37</v>
          </cell>
          <cell r="G191" t="str">
            <v>NDH</v>
          </cell>
        </row>
        <row r="192">
          <cell r="C192">
            <v>13</v>
          </cell>
          <cell r="D192">
            <v>126</v>
          </cell>
          <cell r="G192" t="str">
            <v>NDH</v>
          </cell>
        </row>
        <row r="193">
          <cell r="C193">
            <v>10</v>
          </cell>
          <cell r="D193">
            <v>247</v>
          </cell>
          <cell r="G193" t="str">
            <v>BGC</v>
          </cell>
        </row>
        <row r="194">
          <cell r="C194">
            <v>10</v>
          </cell>
          <cell r="D194">
            <v>247</v>
          </cell>
          <cell r="G194" t="str">
            <v>TD22</v>
          </cell>
        </row>
        <row r="195">
          <cell r="C195">
            <v>1</v>
          </cell>
          <cell r="D195">
            <v>127</v>
          </cell>
          <cell r="G195" t="str">
            <v>TD26</v>
          </cell>
        </row>
        <row r="196">
          <cell r="C196">
            <v>1</v>
          </cell>
          <cell r="D196">
            <v>101</v>
          </cell>
          <cell r="G196" t="str">
            <v>TD25</v>
          </cell>
        </row>
        <row r="197">
          <cell r="C197">
            <v>1</v>
          </cell>
          <cell r="D197">
            <v>101</v>
          </cell>
          <cell r="G197" t="str">
            <v>TD26</v>
          </cell>
        </row>
        <row r="198">
          <cell r="C198">
            <v>13</v>
          </cell>
          <cell r="D198">
            <v>951</v>
          </cell>
          <cell r="G198" t="str">
            <v>DGT</v>
          </cell>
        </row>
        <row r="199">
          <cell r="C199">
            <v>13</v>
          </cell>
          <cell r="D199">
            <v>951</v>
          </cell>
          <cell r="G199" t="str">
            <v>BGC</v>
          </cell>
        </row>
        <row r="200">
          <cell r="C200">
            <v>10</v>
          </cell>
          <cell r="D200">
            <v>50</v>
          </cell>
          <cell r="G200" t="str">
            <v>TD23</v>
          </cell>
        </row>
        <row r="201">
          <cell r="C201">
            <v>13</v>
          </cell>
          <cell r="D201">
            <v>127</v>
          </cell>
          <cell r="G201" t="str">
            <v>NDH</v>
          </cell>
        </row>
        <row r="202">
          <cell r="C202">
            <v>10</v>
          </cell>
          <cell r="D202">
            <v>229</v>
          </cell>
          <cell r="G202" t="str">
            <v>BGC</v>
          </cell>
        </row>
        <row r="203">
          <cell r="C203">
            <v>10</v>
          </cell>
          <cell r="D203">
            <v>327</v>
          </cell>
          <cell r="G203" t="str">
            <v>DGT</v>
          </cell>
        </row>
        <row r="204">
          <cell r="C204">
            <v>10</v>
          </cell>
          <cell r="D204">
            <v>327</v>
          </cell>
          <cell r="G204" t="str">
            <v>DGT</v>
          </cell>
        </row>
        <row r="205">
          <cell r="C205">
            <v>10</v>
          </cell>
          <cell r="D205">
            <v>327</v>
          </cell>
          <cell r="G205" t="str">
            <v>DGT</v>
          </cell>
        </row>
        <row r="206">
          <cell r="C206">
            <v>13</v>
          </cell>
          <cell r="D206">
            <v>2</v>
          </cell>
          <cell r="G206" t="str">
            <v>NDH</v>
          </cell>
        </row>
        <row r="207">
          <cell r="C207">
            <v>10</v>
          </cell>
          <cell r="D207">
            <v>25</v>
          </cell>
          <cell r="G207" t="str">
            <v>TD24</v>
          </cell>
        </row>
        <row r="208">
          <cell r="C208">
            <v>13</v>
          </cell>
          <cell r="D208">
            <v>64</v>
          </cell>
          <cell r="G208" t="str">
            <v>DGT</v>
          </cell>
        </row>
        <row r="209">
          <cell r="C209">
            <v>13</v>
          </cell>
          <cell r="D209">
            <v>64</v>
          </cell>
          <cell r="G209" t="str">
            <v>BGC</v>
          </cell>
        </row>
        <row r="210">
          <cell r="C210">
            <v>13</v>
          </cell>
          <cell r="D210">
            <v>64</v>
          </cell>
          <cell r="G210" t="str">
            <v>VT1</v>
          </cell>
        </row>
        <row r="211">
          <cell r="C211">
            <v>10</v>
          </cell>
          <cell r="D211">
            <v>63</v>
          </cell>
          <cell r="G211" t="str">
            <v>DGT</v>
          </cell>
        </row>
        <row r="212">
          <cell r="C212">
            <v>10</v>
          </cell>
          <cell r="D212">
            <v>63</v>
          </cell>
          <cell r="G212" t="str">
            <v>HH1 12</v>
          </cell>
        </row>
        <row r="213">
          <cell r="C213">
            <v>13</v>
          </cell>
          <cell r="D213">
            <v>65</v>
          </cell>
          <cell r="G213" t="str">
            <v>DGT</v>
          </cell>
        </row>
        <row r="214">
          <cell r="C214">
            <v>13</v>
          </cell>
          <cell r="D214">
            <v>65</v>
          </cell>
          <cell r="G214" t="str">
            <v>BGC</v>
          </cell>
        </row>
        <row r="215">
          <cell r="C215">
            <v>13</v>
          </cell>
          <cell r="D215">
            <v>128</v>
          </cell>
          <cell r="G215" t="str">
            <v>VT2-G1</v>
          </cell>
        </row>
        <row r="216">
          <cell r="C216">
            <v>13</v>
          </cell>
          <cell r="D216">
            <v>981</v>
          </cell>
          <cell r="G216" t="str">
            <v>DGT</v>
          </cell>
        </row>
        <row r="217">
          <cell r="C217">
            <v>13</v>
          </cell>
          <cell r="D217">
            <v>39</v>
          </cell>
          <cell r="G217" t="str">
            <v>DGT</v>
          </cell>
        </row>
        <row r="218">
          <cell r="C218">
            <v>13</v>
          </cell>
          <cell r="D218">
            <v>182</v>
          </cell>
          <cell r="G218" t="str">
            <v>BT6000</v>
          </cell>
        </row>
        <row r="219">
          <cell r="C219">
            <v>13</v>
          </cell>
          <cell r="D219">
            <v>40</v>
          </cell>
          <cell r="G219" t="str">
            <v>BT6000</v>
          </cell>
        </row>
        <row r="220">
          <cell r="C220">
            <v>10</v>
          </cell>
          <cell r="D220">
            <v>280</v>
          </cell>
          <cell r="G220" t="str">
            <v>DGT</v>
          </cell>
        </row>
        <row r="221">
          <cell r="C221">
            <v>10</v>
          </cell>
          <cell r="D221">
            <v>259</v>
          </cell>
          <cell r="G221" t="str">
            <v>VT3-G2</v>
          </cell>
        </row>
        <row r="222">
          <cell r="C222">
            <v>10</v>
          </cell>
          <cell r="D222">
            <v>816</v>
          </cell>
          <cell r="G222" t="str">
            <v>DGT</v>
          </cell>
        </row>
        <row r="223">
          <cell r="C223">
            <v>10</v>
          </cell>
          <cell r="D223">
            <v>258</v>
          </cell>
          <cell r="G223" t="str">
            <v>VT3-G2</v>
          </cell>
        </row>
        <row r="224">
          <cell r="C224">
            <v>10</v>
          </cell>
          <cell r="D224">
            <v>277</v>
          </cell>
          <cell r="G224" t="str">
            <v>VT3-G2</v>
          </cell>
        </row>
        <row r="225">
          <cell r="C225">
            <v>10</v>
          </cell>
          <cell r="D225">
            <v>251</v>
          </cell>
          <cell r="G225" t="str">
            <v>VT3-G2</v>
          </cell>
        </row>
        <row r="226">
          <cell r="C226">
            <v>10</v>
          </cell>
          <cell r="D226">
            <v>252</v>
          </cell>
          <cell r="G226" t="str">
            <v>VT3-G2</v>
          </cell>
        </row>
        <row r="227">
          <cell r="C227">
            <v>1</v>
          </cell>
          <cell r="D227">
            <v>126</v>
          </cell>
          <cell r="G227" t="str">
            <v>TD27</v>
          </cell>
        </row>
        <row r="228">
          <cell r="C228">
            <v>1</v>
          </cell>
          <cell r="D228">
            <v>126</v>
          </cell>
          <cell r="G228" t="str">
            <v>TD28</v>
          </cell>
        </row>
        <row r="229">
          <cell r="C229">
            <v>1</v>
          </cell>
          <cell r="D229">
            <v>72</v>
          </cell>
          <cell r="G229" t="str">
            <v>DGT</v>
          </cell>
        </row>
        <row r="230">
          <cell r="C230">
            <v>1</v>
          </cell>
          <cell r="D230">
            <v>72</v>
          </cell>
          <cell r="G230" t="str">
            <v>HH1 8</v>
          </cell>
        </row>
        <row r="231">
          <cell r="C231">
            <v>1</v>
          </cell>
          <cell r="D231">
            <v>72</v>
          </cell>
          <cell r="G231" t="str">
            <v>HH1 9</v>
          </cell>
        </row>
        <row r="232">
          <cell r="C232">
            <v>1</v>
          </cell>
          <cell r="D232">
            <v>72</v>
          </cell>
          <cell r="G232" t="str">
            <v>TD41</v>
          </cell>
        </row>
        <row r="233">
          <cell r="C233">
            <v>1</v>
          </cell>
          <cell r="D233">
            <v>72</v>
          </cell>
          <cell r="G233" t="str">
            <v>DGT</v>
          </cell>
        </row>
        <row r="234">
          <cell r="C234">
            <v>10</v>
          </cell>
          <cell r="D234">
            <v>188</v>
          </cell>
          <cell r="G234" t="str">
            <v>DGT</v>
          </cell>
        </row>
        <row r="235">
          <cell r="C235">
            <v>9</v>
          </cell>
          <cell r="D235">
            <v>153</v>
          </cell>
          <cell r="G235" t="str">
            <v>TD28</v>
          </cell>
        </row>
        <row r="236">
          <cell r="C236">
            <v>9</v>
          </cell>
          <cell r="D236">
            <v>922</v>
          </cell>
          <cell r="G236" t="str">
            <v>DGT</v>
          </cell>
        </row>
        <row r="237">
          <cell r="C237">
            <v>9</v>
          </cell>
          <cell r="D237">
            <v>922</v>
          </cell>
          <cell r="G237" t="str">
            <v>DGT</v>
          </cell>
        </row>
        <row r="238">
          <cell r="C238">
            <v>9</v>
          </cell>
          <cell r="D238">
            <v>151</v>
          </cell>
          <cell r="G238" t="str">
            <v>DGT</v>
          </cell>
        </row>
        <row r="239">
          <cell r="C239">
            <v>9</v>
          </cell>
          <cell r="D239">
            <v>659</v>
          </cell>
          <cell r="G239" t="str">
            <v>DGT</v>
          </cell>
        </row>
        <row r="240">
          <cell r="C240">
            <v>9</v>
          </cell>
          <cell r="D240">
            <v>659</v>
          </cell>
          <cell r="G240" t="str">
            <v>DGT</v>
          </cell>
        </row>
        <row r="241">
          <cell r="C241">
            <v>9</v>
          </cell>
          <cell r="D241">
            <v>659</v>
          </cell>
          <cell r="G241" t="str">
            <v>VT4</v>
          </cell>
        </row>
        <row r="242">
          <cell r="C242">
            <v>9</v>
          </cell>
          <cell r="D242">
            <v>354</v>
          </cell>
          <cell r="G242" t="str">
            <v>DGT</v>
          </cell>
        </row>
        <row r="243">
          <cell r="C243">
            <v>9</v>
          </cell>
          <cell r="D243">
            <v>106</v>
          </cell>
          <cell r="G243" t="str">
            <v>TD30</v>
          </cell>
        </row>
        <row r="244">
          <cell r="C244">
            <v>9</v>
          </cell>
          <cell r="D244">
            <v>240</v>
          </cell>
          <cell r="G244" t="str">
            <v>DGT</v>
          </cell>
        </row>
        <row r="245">
          <cell r="C245">
            <v>9</v>
          </cell>
          <cell r="D245">
            <v>240</v>
          </cell>
          <cell r="G245" t="str">
            <v>TD29</v>
          </cell>
        </row>
        <row r="246">
          <cell r="C246">
            <v>9</v>
          </cell>
          <cell r="D246">
            <v>660</v>
          </cell>
          <cell r="G246" t="str">
            <v>VT4</v>
          </cell>
        </row>
        <row r="247">
          <cell r="C247">
            <v>9</v>
          </cell>
          <cell r="D247">
            <v>353</v>
          </cell>
          <cell r="G247" t="str">
            <v>DGT</v>
          </cell>
        </row>
        <row r="248">
          <cell r="C248">
            <v>9</v>
          </cell>
          <cell r="D248">
            <v>352</v>
          </cell>
          <cell r="G248" t="str">
            <v>DGT</v>
          </cell>
        </row>
        <row r="249">
          <cell r="C249">
            <v>9</v>
          </cell>
          <cell r="D249">
            <v>568</v>
          </cell>
          <cell r="G249" t="str">
            <v>DGT</v>
          </cell>
        </row>
        <row r="250">
          <cell r="C250">
            <v>9</v>
          </cell>
          <cell r="D250">
            <v>567</v>
          </cell>
          <cell r="G250" t="str">
            <v>DGT</v>
          </cell>
        </row>
        <row r="251">
          <cell r="C251">
            <v>9</v>
          </cell>
          <cell r="D251">
            <v>567</v>
          </cell>
          <cell r="G251" t="str">
            <v>DGT</v>
          </cell>
        </row>
        <row r="252">
          <cell r="C252">
            <v>9</v>
          </cell>
          <cell r="D252">
            <v>566</v>
          </cell>
          <cell r="G252" t="str">
            <v>DGT</v>
          </cell>
        </row>
        <row r="253">
          <cell r="C253">
            <v>9</v>
          </cell>
          <cell r="D253">
            <v>912</v>
          </cell>
          <cell r="G253" t="str">
            <v>DGT</v>
          </cell>
        </row>
        <row r="254">
          <cell r="C254">
            <v>9</v>
          </cell>
          <cell r="D254">
            <v>80</v>
          </cell>
          <cell r="G254" t="str">
            <v>TD31</v>
          </cell>
        </row>
        <row r="255">
          <cell r="C255">
            <v>9</v>
          </cell>
          <cell r="D255">
            <v>914</v>
          </cell>
          <cell r="G255" t="str">
            <v>DGT</v>
          </cell>
        </row>
        <row r="256">
          <cell r="C256">
            <v>9</v>
          </cell>
          <cell r="D256">
            <v>914</v>
          </cell>
          <cell r="G256" t="str">
            <v>DGT</v>
          </cell>
        </row>
        <row r="257">
          <cell r="C257">
            <v>9</v>
          </cell>
          <cell r="D257">
            <v>914</v>
          </cell>
          <cell r="G257" t="str">
            <v>DGT</v>
          </cell>
        </row>
        <row r="258">
          <cell r="C258">
            <v>9</v>
          </cell>
          <cell r="D258">
            <v>101</v>
          </cell>
          <cell r="G258" t="str">
            <v>TD31</v>
          </cell>
        </row>
        <row r="259">
          <cell r="C259">
            <v>9</v>
          </cell>
          <cell r="D259">
            <v>687</v>
          </cell>
          <cell r="G259" t="str">
            <v>DGT</v>
          </cell>
        </row>
        <row r="260">
          <cell r="C260">
            <v>9</v>
          </cell>
          <cell r="D260">
            <v>721</v>
          </cell>
          <cell r="G260" t="str">
            <v>DGT</v>
          </cell>
        </row>
        <row r="261">
          <cell r="C261">
            <v>1</v>
          </cell>
          <cell r="D261">
            <v>132</v>
          </cell>
          <cell r="G261" t="str">
            <v>TD32</v>
          </cell>
        </row>
        <row r="262">
          <cell r="C262">
            <v>9</v>
          </cell>
          <cell r="D262">
            <v>719</v>
          </cell>
          <cell r="G262" t="str">
            <v>DGT</v>
          </cell>
        </row>
        <row r="263">
          <cell r="C263">
            <v>9</v>
          </cell>
          <cell r="D263">
            <v>718</v>
          </cell>
          <cell r="G263" t="str">
            <v>DGT</v>
          </cell>
        </row>
        <row r="264">
          <cell r="C264">
            <v>9</v>
          </cell>
          <cell r="D264">
            <v>923</v>
          </cell>
          <cell r="G264" t="str">
            <v>DGT</v>
          </cell>
        </row>
        <row r="265">
          <cell r="C265">
            <v>9</v>
          </cell>
          <cell r="D265">
            <v>686</v>
          </cell>
          <cell r="G265" t="str">
            <v>DGT</v>
          </cell>
        </row>
        <row r="266">
          <cell r="C266">
            <v>9</v>
          </cell>
          <cell r="D266">
            <v>703</v>
          </cell>
          <cell r="G266" t="str">
            <v>DGT</v>
          </cell>
        </row>
        <row r="267">
          <cell r="C267">
            <v>9</v>
          </cell>
          <cell r="D267">
            <v>716</v>
          </cell>
          <cell r="G267" t="str">
            <v>DGT</v>
          </cell>
        </row>
        <row r="268">
          <cell r="C268">
            <v>9</v>
          </cell>
          <cell r="D268">
            <v>705</v>
          </cell>
          <cell r="G268" t="str">
            <v>DGT</v>
          </cell>
        </row>
        <row r="269">
          <cell r="C269">
            <v>1</v>
          </cell>
          <cell r="D269">
            <v>130</v>
          </cell>
          <cell r="G269" t="str">
            <v>TD33</v>
          </cell>
        </row>
        <row r="270">
          <cell r="C270">
            <v>9</v>
          </cell>
          <cell r="D270">
            <v>706</v>
          </cell>
          <cell r="G270" t="str">
            <v>DGT</v>
          </cell>
        </row>
        <row r="271">
          <cell r="C271">
            <v>9</v>
          </cell>
          <cell r="D271">
            <v>726</v>
          </cell>
          <cell r="G271" t="str">
            <v>DGT</v>
          </cell>
        </row>
        <row r="272">
          <cell r="C272">
            <v>9</v>
          </cell>
          <cell r="D272">
            <v>742</v>
          </cell>
          <cell r="G272" t="str">
            <v>DGT</v>
          </cell>
        </row>
        <row r="273">
          <cell r="C273">
            <v>9</v>
          </cell>
          <cell r="D273">
            <v>708</v>
          </cell>
          <cell r="G273" t="str">
            <v>DGT</v>
          </cell>
        </row>
        <row r="274">
          <cell r="C274">
            <v>9</v>
          </cell>
          <cell r="D274">
            <v>727</v>
          </cell>
          <cell r="G274" t="str">
            <v>DGT</v>
          </cell>
        </row>
        <row r="275">
          <cell r="C275">
            <v>9</v>
          </cell>
          <cell r="D275">
            <v>728</v>
          </cell>
          <cell r="G275" t="str">
            <v>DGT</v>
          </cell>
        </row>
        <row r="276">
          <cell r="C276">
            <v>9</v>
          </cell>
          <cell r="D276">
            <v>393</v>
          </cell>
          <cell r="G276" t="str">
            <v>DGT</v>
          </cell>
        </row>
        <row r="277">
          <cell r="C277">
            <v>9</v>
          </cell>
          <cell r="D277">
            <v>715</v>
          </cell>
          <cell r="G277" t="str">
            <v>DGT</v>
          </cell>
        </row>
        <row r="278">
          <cell r="C278">
            <v>9</v>
          </cell>
          <cell r="D278">
            <v>593</v>
          </cell>
          <cell r="G278" t="str">
            <v>DGT</v>
          </cell>
        </row>
        <row r="279">
          <cell r="C279">
            <v>9</v>
          </cell>
          <cell r="D279">
            <v>541</v>
          </cell>
          <cell r="G279" t="str">
            <v>DGT</v>
          </cell>
        </row>
        <row r="280">
          <cell r="C280">
            <v>9</v>
          </cell>
          <cell r="D280">
            <v>682</v>
          </cell>
          <cell r="G280" t="str">
            <v>DGT</v>
          </cell>
        </row>
        <row r="281">
          <cell r="C281">
            <v>9</v>
          </cell>
          <cell r="D281">
            <v>640</v>
          </cell>
          <cell r="G281" t="str">
            <v>DGT</v>
          </cell>
        </row>
        <row r="282">
          <cell r="C282">
            <v>9</v>
          </cell>
          <cell r="D282">
            <v>677</v>
          </cell>
          <cell r="G282" t="str">
            <v>DGT</v>
          </cell>
        </row>
        <row r="283">
          <cell r="C283">
            <v>9</v>
          </cell>
          <cell r="D283">
            <v>729</v>
          </cell>
          <cell r="G283" t="str">
            <v>DGT</v>
          </cell>
        </row>
        <row r="284">
          <cell r="C284">
            <v>9</v>
          </cell>
          <cell r="D284">
            <v>709</v>
          </cell>
          <cell r="G284" t="str">
            <v>DGT</v>
          </cell>
        </row>
        <row r="285">
          <cell r="C285">
            <v>9</v>
          </cell>
          <cell r="D285">
            <v>681</v>
          </cell>
          <cell r="G285" t="str">
            <v>DGT</v>
          </cell>
        </row>
        <row r="286">
          <cell r="C286">
            <v>9</v>
          </cell>
          <cell r="D286">
            <v>319</v>
          </cell>
          <cell r="G286" t="str">
            <v>DGT</v>
          </cell>
        </row>
        <row r="287">
          <cell r="C287">
            <v>9</v>
          </cell>
          <cell r="D287">
            <v>126</v>
          </cell>
          <cell r="G287" t="str">
            <v>TD34</v>
          </cell>
        </row>
        <row r="288">
          <cell r="C288">
            <v>9</v>
          </cell>
          <cell r="D288">
            <v>639</v>
          </cell>
          <cell r="G288" t="str">
            <v>DGT</v>
          </cell>
        </row>
        <row r="289">
          <cell r="C289">
            <v>9</v>
          </cell>
          <cell r="D289">
            <v>392</v>
          </cell>
          <cell r="G289" t="str">
            <v>DGT</v>
          </cell>
        </row>
        <row r="290">
          <cell r="C290">
            <v>9</v>
          </cell>
          <cell r="D290">
            <v>466</v>
          </cell>
          <cell r="G290" t="str">
            <v>DGT</v>
          </cell>
        </row>
        <row r="291">
          <cell r="C291">
            <v>9</v>
          </cell>
          <cell r="D291">
            <v>542</v>
          </cell>
          <cell r="G291" t="str">
            <v>DGT</v>
          </cell>
        </row>
        <row r="292">
          <cell r="C292">
            <v>9</v>
          </cell>
          <cell r="D292">
            <v>543</v>
          </cell>
          <cell r="G292" t="str">
            <v>DGT</v>
          </cell>
        </row>
        <row r="293">
          <cell r="C293">
            <v>9</v>
          </cell>
          <cell r="D293">
            <v>320</v>
          </cell>
          <cell r="G293" t="str">
            <v>DGT</v>
          </cell>
        </row>
        <row r="294">
          <cell r="C294">
            <v>1</v>
          </cell>
          <cell r="D294">
            <v>99</v>
          </cell>
          <cell r="G294" t="str">
            <v>DGT</v>
          </cell>
        </row>
        <row r="295">
          <cell r="C295">
            <v>1</v>
          </cell>
          <cell r="D295">
            <v>99</v>
          </cell>
          <cell r="G295" t="str">
            <v>TD34</v>
          </cell>
        </row>
        <row r="296">
          <cell r="C296">
            <v>1</v>
          </cell>
          <cell r="D296">
            <v>99</v>
          </cell>
          <cell r="G296" t="str">
            <v>VT6-G4</v>
          </cell>
        </row>
        <row r="297">
          <cell r="C297">
            <v>1</v>
          </cell>
          <cell r="D297">
            <v>99</v>
          </cell>
          <cell r="G297" t="str">
            <v>TD35</v>
          </cell>
        </row>
        <row r="298">
          <cell r="C298">
            <v>1</v>
          </cell>
          <cell r="D298">
            <v>99</v>
          </cell>
          <cell r="G298" t="str">
            <v>TD36</v>
          </cell>
        </row>
        <row r="299">
          <cell r="C299">
            <v>1</v>
          </cell>
          <cell r="D299">
            <v>111</v>
          </cell>
          <cell r="G299" t="str">
            <v>DGT</v>
          </cell>
        </row>
        <row r="300">
          <cell r="C300">
            <v>1</v>
          </cell>
          <cell r="D300">
            <v>62</v>
          </cell>
          <cell r="G300" t="str">
            <v>DGT</v>
          </cell>
        </row>
        <row r="301">
          <cell r="C301">
            <v>1</v>
          </cell>
          <cell r="D301">
            <v>62</v>
          </cell>
          <cell r="G301" t="str">
            <v>DGT</v>
          </cell>
        </row>
        <row r="302">
          <cell r="C302">
            <v>1</v>
          </cell>
          <cell r="D302">
            <v>62</v>
          </cell>
          <cell r="G302" t="str">
            <v>TD37</v>
          </cell>
        </row>
        <row r="303">
          <cell r="C303">
            <v>1</v>
          </cell>
          <cell r="D303">
            <v>62</v>
          </cell>
          <cell r="G303" t="str">
            <v>TD38</v>
          </cell>
        </row>
        <row r="304">
          <cell r="C304">
            <v>1</v>
          </cell>
          <cell r="D304">
            <v>62</v>
          </cell>
          <cell r="G304" t="str">
            <v>TD42</v>
          </cell>
        </row>
        <row r="305">
          <cell r="C305">
            <v>1</v>
          </cell>
          <cell r="D305">
            <v>62</v>
          </cell>
          <cell r="G305" t="str">
            <v>TD39</v>
          </cell>
        </row>
        <row r="306">
          <cell r="C306">
            <v>1</v>
          </cell>
          <cell r="D306">
            <v>62</v>
          </cell>
          <cell r="G306" t="str">
            <v>TD40</v>
          </cell>
        </row>
        <row r="307">
          <cell r="C307">
            <v>1</v>
          </cell>
          <cell r="D307">
            <v>62</v>
          </cell>
          <cell r="G307" t="str">
            <v>VT7</v>
          </cell>
        </row>
        <row r="308">
          <cell r="C308">
            <v>1</v>
          </cell>
          <cell r="D308">
            <v>62</v>
          </cell>
          <cell r="G308" t="str">
            <v>HH1 8</v>
          </cell>
        </row>
        <row r="309">
          <cell r="C309">
            <v>1</v>
          </cell>
          <cell r="D309">
            <v>62</v>
          </cell>
          <cell r="G309" t="str">
            <v>HH1 9</v>
          </cell>
        </row>
        <row r="310">
          <cell r="C310">
            <v>1</v>
          </cell>
          <cell r="D310">
            <v>62</v>
          </cell>
          <cell r="G310" t="str">
            <v>TD41</v>
          </cell>
        </row>
        <row r="311">
          <cell r="C311">
            <v>1</v>
          </cell>
          <cell r="D311">
            <v>62</v>
          </cell>
          <cell r="G311" t="str">
            <v>DGT</v>
          </cell>
        </row>
        <row r="312">
          <cell r="C312">
            <v>1</v>
          </cell>
          <cell r="D312">
            <v>62</v>
          </cell>
          <cell r="G312" t="str">
            <v>DGT</v>
          </cell>
        </row>
        <row r="313">
          <cell r="C313">
            <v>1</v>
          </cell>
          <cell r="D313">
            <v>62</v>
          </cell>
          <cell r="G313" t="str">
            <v>VT8</v>
          </cell>
        </row>
        <row r="314">
          <cell r="C314">
            <v>1</v>
          </cell>
          <cell r="D314">
            <v>62</v>
          </cell>
          <cell r="G314" t="str">
            <v>BT6200</v>
          </cell>
        </row>
        <row r="315">
          <cell r="C315">
            <v>1</v>
          </cell>
          <cell r="D315">
            <v>62</v>
          </cell>
          <cell r="G315" t="str">
            <v>HH1 11</v>
          </cell>
        </row>
        <row r="316">
          <cell r="C316">
            <v>1</v>
          </cell>
          <cell r="D316">
            <v>62</v>
          </cell>
          <cell r="G316" t="str">
            <v>VT9-G5</v>
          </cell>
        </row>
        <row r="317">
          <cell r="C317">
            <v>1</v>
          </cell>
          <cell r="D317">
            <v>62</v>
          </cell>
          <cell r="G317" t="str">
            <v>VT10</v>
          </cell>
        </row>
        <row r="318">
          <cell r="C318">
            <v>1</v>
          </cell>
          <cell r="D318">
            <v>62</v>
          </cell>
          <cell r="G318" t="str">
            <v>VT11-G6</v>
          </cell>
        </row>
        <row r="319">
          <cell r="C319">
            <v>1</v>
          </cell>
          <cell r="D319">
            <v>91</v>
          </cell>
          <cell r="G319" t="str">
            <v>DGT</v>
          </cell>
        </row>
        <row r="320">
          <cell r="C320">
            <v>1</v>
          </cell>
          <cell r="D320">
            <v>83</v>
          </cell>
          <cell r="G320" t="str">
            <v>DGT</v>
          </cell>
        </row>
        <row r="321">
          <cell r="C321">
            <v>1</v>
          </cell>
          <cell r="D321">
            <v>64</v>
          </cell>
          <cell r="G321" t="str">
            <v>VT13</v>
          </cell>
        </row>
        <row r="322">
          <cell r="C322">
            <v>1</v>
          </cell>
          <cell r="D322">
            <v>64</v>
          </cell>
          <cell r="G322" t="str">
            <v>VT14-G7</v>
          </cell>
        </row>
        <row r="323">
          <cell r="C323">
            <v>1</v>
          </cell>
          <cell r="D323">
            <v>64</v>
          </cell>
          <cell r="G323" t="str">
            <v>VT15</v>
          </cell>
        </row>
        <row r="324">
          <cell r="C324">
            <v>1</v>
          </cell>
          <cell r="D324">
            <v>61</v>
          </cell>
          <cell r="G324" t="str">
            <v>VT12</v>
          </cell>
        </row>
        <row r="325">
          <cell r="C325">
            <v>11</v>
          </cell>
          <cell r="D325">
            <v>171</v>
          </cell>
          <cell r="G325" t="str">
            <v>DGT</v>
          </cell>
        </row>
        <row r="326">
          <cell r="C326">
            <v>10</v>
          </cell>
          <cell r="D326">
            <v>815</v>
          </cell>
          <cell r="G326" t="str">
            <v>DGT</v>
          </cell>
        </row>
        <row r="327">
          <cell r="C327">
            <v>10</v>
          </cell>
          <cell r="D327">
            <v>350</v>
          </cell>
          <cell r="G327" t="str">
            <v>DGT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39"/>
  <sheetViews>
    <sheetView zoomScaleNormal="100" zoomScaleSheetLayoutView="85" workbookViewId="0">
      <selection activeCell="G339" sqref="G339:H339"/>
    </sheetView>
  </sheetViews>
  <sheetFormatPr defaultRowHeight="15" x14ac:dyDescent="0.25"/>
  <cols>
    <col min="1" max="1" width="9.140625" style="3"/>
    <col min="2" max="2" width="43.140625" style="3" customWidth="1"/>
    <col min="3" max="3" width="9.5703125" style="3" customWidth="1"/>
    <col min="4" max="4" width="9.140625" style="3" customWidth="1"/>
    <col min="5" max="5" width="14.140625" style="3" customWidth="1"/>
    <col min="6" max="6" width="12.28515625" style="3" customWidth="1"/>
    <col min="7" max="7" width="14.7109375" style="3" customWidth="1"/>
    <col min="8" max="9" width="9.140625" style="3" customWidth="1"/>
    <col min="10" max="10" width="26.5703125" style="3" customWidth="1"/>
    <col min="11" max="16384" width="9.140625" style="3"/>
  </cols>
  <sheetData>
    <row r="1" spans="1:10" ht="56.25" customHeight="1" thickBot="1" x14ac:dyDescent="0.3">
      <c r="A1" s="62" t="s">
        <v>224</v>
      </c>
      <c r="B1" s="63"/>
      <c r="C1" s="63"/>
      <c r="D1" s="63"/>
      <c r="E1" s="63"/>
      <c r="F1" s="63"/>
      <c r="G1" s="63"/>
      <c r="H1" s="63"/>
      <c r="I1" s="63"/>
      <c r="J1" s="64"/>
    </row>
    <row r="2" spans="1:10" s="1" customFormat="1" ht="61.5" customHeight="1" x14ac:dyDescent="0.25">
      <c r="A2" s="37" t="s">
        <v>199</v>
      </c>
      <c r="B2" s="38" t="s">
        <v>200</v>
      </c>
      <c r="C2" s="38" t="s">
        <v>201</v>
      </c>
      <c r="D2" s="38" t="s">
        <v>112</v>
      </c>
      <c r="E2" s="38" t="s">
        <v>147</v>
      </c>
      <c r="F2" s="38" t="s">
        <v>222</v>
      </c>
      <c r="G2" s="38" t="s">
        <v>223</v>
      </c>
      <c r="H2" s="38" t="s">
        <v>139</v>
      </c>
      <c r="I2" s="38" t="s">
        <v>28</v>
      </c>
      <c r="J2" s="39" t="s">
        <v>206</v>
      </c>
    </row>
    <row r="3" spans="1:10" ht="15" hidden="1" customHeight="1" x14ac:dyDescent="0.25">
      <c r="A3" s="40">
        <v>1</v>
      </c>
      <c r="B3" s="36" t="s">
        <v>75</v>
      </c>
      <c r="C3" s="36">
        <v>12</v>
      </c>
      <c r="D3" s="36">
        <v>149</v>
      </c>
      <c r="E3" s="36" t="s">
        <v>58</v>
      </c>
      <c r="F3" s="36">
        <v>144245</v>
      </c>
      <c r="G3" s="36"/>
      <c r="H3" s="36" t="s">
        <v>124</v>
      </c>
      <c r="I3" s="36">
        <v>1141</v>
      </c>
      <c r="J3" s="41"/>
    </row>
    <row r="4" spans="1:10" ht="15" hidden="1" customHeight="1" x14ac:dyDescent="0.25">
      <c r="A4" s="40">
        <v>2</v>
      </c>
      <c r="B4" s="36" t="s">
        <v>39</v>
      </c>
      <c r="C4" s="36">
        <v>12</v>
      </c>
      <c r="D4" s="36">
        <v>87</v>
      </c>
      <c r="E4" s="36" t="s">
        <v>37</v>
      </c>
      <c r="F4" s="36">
        <v>7268</v>
      </c>
      <c r="G4" s="36"/>
      <c r="H4" s="36" t="s">
        <v>124</v>
      </c>
      <c r="I4" s="36">
        <v>184</v>
      </c>
      <c r="J4" s="41"/>
    </row>
    <row r="5" spans="1:10" ht="15" hidden="1" customHeight="1" x14ac:dyDescent="0.25">
      <c r="A5" s="40">
        <v>3</v>
      </c>
      <c r="B5" s="36" t="s">
        <v>126</v>
      </c>
      <c r="C5" s="36">
        <v>11</v>
      </c>
      <c r="D5" s="36">
        <v>217</v>
      </c>
      <c r="E5" s="36" t="s">
        <v>37</v>
      </c>
      <c r="F5" s="36">
        <v>4421</v>
      </c>
      <c r="G5" s="36"/>
      <c r="H5" s="36" t="s">
        <v>54</v>
      </c>
      <c r="I5" s="36">
        <v>22</v>
      </c>
      <c r="J5" s="41"/>
    </row>
    <row r="6" spans="1:10" ht="15" hidden="1" customHeight="1" x14ac:dyDescent="0.25">
      <c r="A6" s="40">
        <v>4</v>
      </c>
      <c r="B6" s="36" t="s">
        <v>153</v>
      </c>
      <c r="C6" s="36">
        <v>11</v>
      </c>
      <c r="D6" s="36">
        <v>241</v>
      </c>
      <c r="E6" s="36" t="s">
        <v>37</v>
      </c>
      <c r="F6" s="36">
        <v>4364</v>
      </c>
      <c r="G6" s="36"/>
      <c r="H6" s="36" t="s">
        <v>54</v>
      </c>
      <c r="I6" s="36">
        <v>55</v>
      </c>
      <c r="J6" s="41"/>
    </row>
    <row r="7" spans="1:10" ht="15" hidden="1" customHeight="1" x14ac:dyDescent="0.25">
      <c r="A7" s="40">
        <v>5</v>
      </c>
      <c r="B7" s="36" t="s">
        <v>31</v>
      </c>
      <c r="C7" s="36">
        <v>11</v>
      </c>
      <c r="D7" s="36">
        <v>275</v>
      </c>
      <c r="E7" s="36" t="s">
        <v>58</v>
      </c>
      <c r="F7" s="36">
        <v>6921</v>
      </c>
      <c r="G7" s="36"/>
      <c r="H7" s="36" t="s">
        <v>54</v>
      </c>
      <c r="I7" s="36">
        <v>273</v>
      </c>
      <c r="J7" s="41"/>
    </row>
    <row r="8" spans="1:10" ht="15" hidden="1" customHeight="1" x14ac:dyDescent="0.25">
      <c r="A8" s="40">
        <v>6</v>
      </c>
      <c r="B8" s="36" t="s">
        <v>101</v>
      </c>
      <c r="C8" s="36">
        <v>11</v>
      </c>
      <c r="D8" s="36">
        <v>244</v>
      </c>
      <c r="E8" s="36" t="s">
        <v>37</v>
      </c>
      <c r="F8" s="36">
        <v>8977</v>
      </c>
      <c r="G8" s="36"/>
      <c r="H8" s="36" t="s">
        <v>54</v>
      </c>
      <c r="I8" s="36">
        <v>73</v>
      </c>
      <c r="J8" s="41"/>
    </row>
    <row r="9" spans="1:10" ht="15" hidden="1" customHeight="1" x14ac:dyDescent="0.25">
      <c r="A9" s="40">
        <v>7</v>
      </c>
      <c r="B9" s="36" t="s">
        <v>35</v>
      </c>
      <c r="C9" s="36">
        <v>14</v>
      </c>
      <c r="D9" s="36">
        <v>42</v>
      </c>
      <c r="E9" s="36" t="s">
        <v>58</v>
      </c>
      <c r="F9" s="36">
        <v>14240</v>
      </c>
      <c r="G9" s="36"/>
      <c r="H9" s="36" t="s">
        <v>54</v>
      </c>
      <c r="I9" s="36">
        <v>1108</v>
      </c>
      <c r="J9" s="41"/>
    </row>
    <row r="10" spans="1:10" ht="15" hidden="1" customHeight="1" x14ac:dyDescent="0.25">
      <c r="A10" s="40">
        <v>8</v>
      </c>
      <c r="B10" s="36" t="s">
        <v>97</v>
      </c>
      <c r="C10" s="36">
        <v>11</v>
      </c>
      <c r="D10" s="36">
        <v>240</v>
      </c>
      <c r="E10" s="36" t="s">
        <v>37</v>
      </c>
      <c r="F10" s="36">
        <v>7926</v>
      </c>
      <c r="G10" s="36"/>
      <c r="H10" s="36" t="s">
        <v>54</v>
      </c>
      <c r="I10" s="36">
        <v>528</v>
      </c>
      <c r="J10" s="41"/>
    </row>
    <row r="11" spans="1:10" ht="15" hidden="1" customHeight="1" x14ac:dyDescent="0.25">
      <c r="A11" s="40">
        <v>9</v>
      </c>
      <c r="B11" s="36" t="s">
        <v>40</v>
      </c>
      <c r="C11" s="36">
        <v>14</v>
      </c>
      <c r="D11" s="36">
        <v>20</v>
      </c>
      <c r="E11" s="36" t="s">
        <v>37</v>
      </c>
      <c r="F11" s="36">
        <v>475</v>
      </c>
      <c r="G11" s="36"/>
      <c r="H11" s="36" t="s">
        <v>54</v>
      </c>
      <c r="I11" s="36">
        <v>3</v>
      </c>
      <c r="J11" s="41"/>
    </row>
    <row r="12" spans="1:10" ht="15" hidden="1" customHeight="1" x14ac:dyDescent="0.25">
      <c r="A12" s="40">
        <v>10</v>
      </c>
      <c r="B12" s="36" t="s">
        <v>40</v>
      </c>
      <c r="C12" s="36">
        <v>14</v>
      </c>
      <c r="D12" s="36">
        <v>21</v>
      </c>
      <c r="E12" s="36" t="s">
        <v>58</v>
      </c>
      <c r="F12" s="36">
        <v>9425</v>
      </c>
      <c r="G12" s="36"/>
      <c r="H12" s="36" t="s">
        <v>54</v>
      </c>
      <c r="I12" s="36">
        <v>5</v>
      </c>
      <c r="J12" s="41"/>
    </row>
    <row r="13" spans="1:10" ht="15" hidden="1" customHeight="1" x14ac:dyDescent="0.25">
      <c r="A13" s="40">
        <v>11</v>
      </c>
      <c r="B13" s="36" t="s">
        <v>0</v>
      </c>
      <c r="C13" s="36">
        <v>11</v>
      </c>
      <c r="D13" s="36">
        <v>274</v>
      </c>
      <c r="E13" s="36" t="s">
        <v>37</v>
      </c>
      <c r="F13" s="36">
        <v>5110</v>
      </c>
      <c r="G13" s="36"/>
      <c r="H13" s="36" t="s">
        <v>54</v>
      </c>
      <c r="I13" s="36">
        <v>82</v>
      </c>
      <c r="J13" s="41"/>
    </row>
    <row r="14" spans="1:10" ht="15" hidden="1" customHeight="1" x14ac:dyDescent="0.25">
      <c r="A14" s="40">
        <v>12</v>
      </c>
      <c r="B14" s="36" t="s">
        <v>173</v>
      </c>
      <c r="C14" s="36">
        <v>11</v>
      </c>
      <c r="D14" s="36">
        <v>169</v>
      </c>
      <c r="E14" s="36" t="s">
        <v>37</v>
      </c>
      <c r="F14" s="36">
        <v>10831</v>
      </c>
      <c r="G14" s="36"/>
      <c r="H14" s="36" t="s">
        <v>54</v>
      </c>
      <c r="I14" s="36">
        <v>26</v>
      </c>
      <c r="J14" s="41"/>
    </row>
    <row r="15" spans="1:10" ht="15" hidden="1" customHeight="1" x14ac:dyDescent="0.25">
      <c r="A15" s="40">
        <v>13</v>
      </c>
      <c r="B15" s="36" t="s">
        <v>131</v>
      </c>
      <c r="C15" s="36">
        <v>11</v>
      </c>
      <c r="D15" s="36">
        <v>239</v>
      </c>
      <c r="E15" s="36" t="s">
        <v>37</v>
      </c>
      <c r="F15" s="36">
        <v>7661</v>
      </c>
      <c r="G15" s="36"/>
      <c r="H15" s="36" t="s">
        <v>54</v>
      </c>
      <c r="I15" s="36">
        <v>256</v>
      </c>
      <c r="J15" s="41"/>
    </row>
    <row r="16" spans="1:10" ht="15" hidden="1" customHeight="1" x14ac:dyDescent="0.25">
      <c r="A16" s="40">
        <v>14</v>
      </c>
      <c r="B16" s="36" t="s">
        <v>123</v>
      </c>
      <c r="C16" s="36">
        <v>11</v>
      </c>
      <c r="D16" s="36">
        <v>197</v>
      </c>
      <c r="E16" s="36" t="s">
        <v>32</v>
      </c>
      <c r="F16" s="36">
        <v>1329</v>
      </c>
      <c r="G16" s="36"/>
      <c r="H16" s="36" t="s">
        <v>54</v>
      </c>
      <c r="I16" s="36">
        <v>1</v>
      </c>
      <c r="J16" s="41"/>
    </row>
    <row r="17" spans="1:10" ht="15" hidden="1" customHeight="1" x14ac:dyDescent="0.25">
      <c r="A17" s="40">
        <v>15</v>
      </c>
      <c r="B17" s="36" t="s">
        <v>75</v>
      </c>
      <c r="C17" s="36">
        <v>14</v>
      </c>
      <c r="D17" s="36">
        <v>72</v>
      </c>
      <c r="E17" s="36" t="s">
        <v>57</v>
      </c>
      <c r="F17" s="36">
        <v>16859</v>
      </c>
      <c r="G17" s="36"/>
      <c r="H17" s="36" t="s">
        <v>54</v>
      </c>
      <c r="I17" s="36">
        <v>171</v>
      </c>
      <c r="J17" s="41"/>
    </row>
    <row r="18" spans="1:10" ht="15" hidden="1" customHeight="1" x14ac:dyDescent="0.25">
      <c r="A18" s="40">
        <v>16</v>
      </c>
      <c r="B18" s="36" t="s">
        <v>75</v>
      </c>
      <c r="C18" s="36">
        <v>1</v>
      </c>
      <c r="D18" s="36">
        <v>176</v>
      </c>
      <c r="E18" s="36" t="s">
        <v>54</v>
      </c>
      <c r="F18" s="36">
        <v>3992</v>
      </c>
      <c r="G18" s="36"/>
      <c r="H18" s="36" t="s">
        <v>54</v>
      </c>
      <c r="I18" s="36">
        <v>1392</v>
      </c>
      <c r="J18" s="41"/>
    </row>
    <row r="19" spans="1:10" ht="15" hidden="1" customHeight="1" x14ac:dyDescent="0.25">
      <c r="A19" s="40">
        <v>17</v>
      </c>
      <c r="B19" s="36" t="s">
        <v>99</v>
      </c>
      <c r="C19" s="36">
        <v>14</v>
      </c>
      <c r="D19" s="36">
        <v>94</v>
      </c>
      <c r="E19" s="36" t="s">
        <v>58</v>
      </c>
      <c r="F19" s="36">
        <v>11788</v>
      </c>
      <c r="G19" s="36"/>
      <c r="H19" s="36" t="s">
        <v>54</v>
      </c>
      <c r="I19" s="36">
        <v>567</v>
      </c>
      <c r="J19" s="41"/>
    </row>
    <row r="20" spans="1:10" ht="15" hidden="1" customHeight="1" x14ac:dyDescent="0.25">
      <c r="A20" s="40">
        <v>18</v>
      </c>
      <c r="B20" s="36" t="s">
        <v>63</v>
      </c>
      <c r="C20" s="36">
        <v>11</v>
      </c>
      <c r="D20" s="36">
        <v>215</v>
      </c>
      <c r="E20" s="36" t="s">
        <v>58</v>
      </c>
      <c r="F20" s="36">
        <v>9714</v>
      </c>
      <c r="G20" s="36"/>
      <c r="H20" s="36" t="s">
        <v>54</v>
      </c>
      <c r="I20" s="36">
        <v>4</v>
      </c>
      <c r="J20" s="41"/>
    </row>
    <row r="21" spans="1:10" ht="15" hidden="1" customHeight="1" x14ac:dyDescent="0.25">
      <c r="A21" s="40">
        <v>19</v>
      </c>
      <c r="B21" s="36" t="s">
        <v>63</v>
      </c>
      <c r="C21" s="36">
        <v>11</v>
      </c>
      <c r="D21" s="36">
        <v>215</v>
      </c>
      <c r="E21" s="36" t="s">
        <v>58</v>
      </c>
      <c r="F21" s="36">
        <v>9714</v>
      </c>
      <c r="G21" s="36"/>
      <c r="H21" s="36" t="s">
        <v>54</v>
      </c>
      <c r="I21" s="36">
        <v>5</v>
      </c>
      <c r="J21" s="41"/>
    </row>
    <row r="22" spans="1:10" ht="15" hidden="1" customHeight="1" x14ac:dyDescent="0.25">
      <c r="A22" s="40">
        <v>20</v>
      </c>
      <c r="B22" s="36" t="s">
        <v>170</v>
      </c>
      <c r="C22" s="36">
        <v>14</v>
      </c>
      <c r="D22" s="36">
        <v>810</v>
      </c>
      <c r="E22" s="36" t="s">
        <v>54</v>
      </c>
      <c r="F22" s="36">
        <v>10684</v>
      </c>
      <c r="G22" s="36"/>
      <c r="H22" s="36" t="s">
        <v>54</v>
      </c>
      <c r="I22" s="36">
        <v>2928</v>
      </c>
      <c r="J22" s="41"/>
    </row>
    <row r="23" spans="1:10" ht="15" hidden="1" customHeight="1" x14ac:dyDescent="0.25">
      <c r="A23" s="40">
        <v>21</v>
      </c>
      <c r="B23" s="36" t="s">
        <v>170</v>
      </c>
      <c r="C23" s="36">
        <v>14</v>
      </c>
      <c r="D23" s="36">
        <v>810</v>
      </c>
      <c r="E23" s="36" t="s">
        <v>54</v>
      </c>
      <c r="F23" s="36">
        <v>10684</v>
      </c>
      <c r="G23" s="36"/>
      <c r="H23" s="36" t="s">
        <v>119</v>
      </c>
      <c r="I23" s="36">
        <v>39</v>
      </c>
      <c r="J23" s="41"/>
    </row>
    <row r="24" spans="1:10" ht="15" hidden="1" customHeight="1" x14ac:dyDescent="0.25">
      <c r="A24" s="40">
        <v>22</v>
      </c>
      <c r="B24" s="36" t="s">
        <v>170</v>
      </c>
      <c r="C24" s="36">
        <v>14</v>
      </c>
      <c r="D24" s="36">
        <v>810</v>
      </c>
      <c r="E24" s="36" t="s">
        <v>54</v>
      </c>
      <c r="F24" s="36">
        <v>10684</v>
      </c>
      <c r="G24" s="36"/>
      <c r="H24" s="36" t="s">
        <v>142</v>
      </c>
      <c r="I24" s="36">
        <v>21</v>
      </c>
      <c r="J24" s="41"/>
    </row>
    <row r="25" spans="1:10" ht="15" hidden="1" customHeight="1" x14ac:dyDescent="0.25">
      <c r="A25" s="40">
        <v>23</v>
      </c>
      <c r="B25" s="36" t="s">
        <v>87</v>
      </c>
      <c r="C25" s="36">
        <v>14</v>
      </c>
      <c r="D25" s="36">
        <v>126</v>
      </c>
      <c r="E25" s="36" t="s">
        <v>58</v>
      </c>
      <c r="F25" s="36">
        <v>6478</v>
      </c>
      <c r="G25" s="36"/>
      <c r="H25" s="36" t="s">
        <v>54</v>
      </c>
      <c r="I25" s="36">
        <v>230</v>
      </c>
      <c r="J25" s="41"/>
    </row>
    <row r="26" spans="1:10" ht="15" hidden="1" customHeight="1" x14ac:dyDescent="0.25">
      <c r="A26" s="40">
        <v>24</v>
      </c>
      <c r="B26" s="36" t="s">
        <v>63</v>
      </c>
      <c r="C26" s="36">
        <v>11</v>
      </c>
      <c r="D26" s="36">
        <v>181</v>
      </c>
      <c r="E26" s="36" t="s">
        <v>37</v>
      </c>
      <c r="F26" s="36">
        <v>310</v>
      </c>
      <c r="G26" s="36"/>
      <c r="H26" s="36" t="s">
        <v>54</v>
      </c>
      <c r="I26" s="36">
        <v>6</v>
      </c>
      <c r="J26" s="41"/>
    </row>
    <row r="27" spans="1:10" ht="15" hidden="1" customHeight="1" x14ac:dyDescent="0.25">
      <c r="A27" s="40">
        <v>25</v>
      </c>
      <c r="B27" s="36" t="s">
        <v>52</v>
      </c>
      <c r="C27" s="36">
        <v>14</v>
      </c>
      <c r="D27" s="36">
        <v>182</v>
      </c>
      <c r="E27" s="36" t="s">
        <v>37</v>
      </c>
      <c r="F27" s="36">
        <v>6962</v>
      </c>
      <c r="G27" s="36"/>
      <c r="H27" s="36" t="s">
        <v>54</v>
      </c>
      <c r="I27" s="36">
        <v>1206</v>
      </c>
      <c r="J27" s="41"/>
    </row>
    <row r="28" spans="1:10" ht="15" hidden="1" customHeight="1" x14ac:dyDescent="0.25">
      <c r="A28" s="40">
        <v>26</v>
      </c>
      <c r="B28" s="36" t="s">
        <v>135</v>
      </c>
      <c r="C28" s="36">
        <v>11</v>
      </c>
      <c r="D28" s="36">
        <v>173</v>
      </c>
      <c r="E28" s="36" t="s">
        <v>37</v>
      </c>
      <c r="F28" s="36">
        <v>7471</v>
      </c>
      <c r="G28" s="36"/>
      <c r="H28" s="36" t="s">
        <v>54</v>
      </c>
      <c r="I28" s="36">
        <v>90</v>
      </c>
      <c r="J28" s="41"/>
    </row>
    <row r="29" spans="1:10" ht="15" hidden="1" customHeight="1" x14ac:dyDescent="0.25">
      <c r="A29" s="40">
        <v>27</v>
      </c>
      <c r="B29" s="36" t="s">
        <v>52</v>
      </c>
      <c r="C29" s="36">
        <v>14</v>
      </c>
      <c r="D29" s="36">
        <v>138</v>
      </c>
      <c r="E29" s="36" t="s">
        <v>58</v>
      </c>
      <c r="F29" s="36">
        <v>4440</v>
      </c>
      <c r="G29" s="36"/>
      <c r="H29" s="36" t="s">
        <v>54</v>
      </c>
      <c r="I29" s="36">
        <v>38</v>
      </c>
      <c r="J29" s="41"/>
    </row>
    <row r="30" spans="1:10" ht="15" hidden="1" customHeight="1" x14ac:dyDescent="0.25">
      <c r="A30" s="40">
        <v>28</v>
      </c>
      <c r="B30" s="36" t="s">
        <v>83</v>
      </c>
      <c r="C30" s="36">
        <v>14</v>
      </c>
      <c r="D30" s="36">
        <v>156</v>
      </c>
      <c r="E30" s="36" t="s">
        <v>58</v>
      </c>
      <c r="F30" s="36">
        <v>8300</v>
      </c>
      <c r="G30" s="36"/>
      <c r="H30" s="36" t="s">
        <v>54</v>
      </c>
      <c r="I30" s="36">
        <v>682</v>
      </c>
      <c r="J30" s="41"/>
    </row>
    <row r="31" spans="1:10" ht="15" hidden="1" customHeight="1" x14ac:dyDescent="0.25">
      <c r="A31" s="40">
        <v>29</v>
      </c>
      <c r="B31" s="36" t="s">
        <v>61</v>
      </c>
      <c r="C31" s="36">
        <v>14</v>
      </c>
      <c r="D31" s="36">
        <v>169</v>
      </c>
      <c r="E31" s="36" t="s">
        <v>58</v>
      </c>
      <c r="F31" s="36">
        <v>4626</v>
      </c>
      <c r="G31" s="36"/>
      <c r="H31" s="36" t="s">
        <v>54</v>
      </c>
      <c r="I31" s="36">
        <v>1193</v>
      </c>
      <c r="J31" s="41"/>
    </row>
    <row r="32" spans="1:10" ht="15" hidden="1" customHeight="1" x14ac:dyDescent="0.25">
      <c r="A32" s="40">
        <v>30</v>
      </c>
      <c r="B32" s="36" t="s">
        <v>75</v>
      </c>
      <c r="C32" s="36">
        <v>1</v>
      </c>
      <c r="D32" s="36">
        <v>177</v>
      </c>
      <c r="E32" s="36" t="s">
        <v>25</v>
      </c>
      <c r="F32" s="36">
        <v>1596329</v>
      </c>
      <c r="G32" s="36"/>
      <c r="H32" s="36" t="s">
        <v>54</v>
      </c>
      <c r="I32" s="36">
        <v>2</v>
      </c>
      <c r="J32" s="41"/>
    </row>
    <row r="33" spans="1:10" ht="15" hidden="1" customHeight="1" x14ac:dyDescent="0.25">
      <c r="A33" s="40">
        <v>31</v>
      </c>
      <c r="B33" s="36" t="s">
        <v>75</v>
      </c>
      <c r="C33" s="36">
        <v>1</v>
      </c>
      <c r="D33" s="36">
        <v>177</v>
      </c>
      <c r="E33" s="36" t="s">
        <v>25</v>
      </c>
      <c r="F33" s="36">
        <v>1596329</v>
      </c>
      <c r="G33" s="36"/>
      <c r="H33" s="36" t="s">
        <v>54</v>
      </c>
      <c r="I33" s="36">
        <v>113</v>
      </c>
      <c r="J33" s="41"/>
    </row>
    <row r="34" spans="1:10" ht="15" hidden="1" customHeight="1" x14ac:dyDescent="0.25">
      <c r="A34" s="40">
        <v>32</v>
      </c>
      <c r="B34" s="36" t="s">
        <v>75</v>
      </c>
      <c r="C34" s="36">
        <v>1</v>
      </c>
      <c r="D34" s="36">
        <v>177</v>
      </c>
      <c r="E34" s="36" t="s">
        <v>25</v>
      </c>
      <c r="F34" s="36">
        <v>1596329</v>
      </c>
      <c r="G34" s="36"/>
      <c r="H34" s="36" t="s">
        <v>54</v>
      </c>
      <c r="I34" s="36">
        <v>13</v>
      </c>
      <c r="J34" s="41"/>
    </row>
    <row r="35" spans="1:10" ht="15" hidden="1" customHeight="1" x14ac:dyDescent="0.25">
      <c r="A35" s="40">
        <v>33</v>
      </c>
      <c r="B35" s="36" t="s">
        <v>75</v>
      </c>
      <c r="C35" s="36">
        <v>1</v>
      </c>
      <c r="D35" s="36">
        <v>177</v>
      </c>
      <c r="E35" s="36" t="s">
        <v>25</v>
      </c>
      <c r="F35" s="36">
        <v>1596329</v>
      </c>
      <c r="G35" s="36"/>
      <c r="H35" s="36" t="s">
        <v>54</v>
      </c>
      <c r="I35" s="36">
        <v>9</v>
      </c>
      <c r="J35" s="41"/>
    </row>
    <row r="36" spans="1:10" ht="15" hidden="1" customHeight="1" x14ac:dyDescent="0.25">
      <c r="A36" s="40">
        <v>34</v>
      </c>
      <c r="B36" s="36" t="s">
        <v>75</v>
      </c>
      <c r="C36" s="36">
        <v>1</v>
      </c>
      <c r="D36" s="36">
        <v>177</v>
      </c>
      <c r="E36" s="36" t="s">
        <v>25</v>
      </c>
      <c r="F36" s="36">
        <v>1596329</v>
      </c>
      <c r="G36" s="36"/>
      <c r="H36" s="36" t="s">
        <v>54</v>
      </c>
      <c r="I36" s="36">
        <v>3</v>
      </c>
      <c r="J36" s="41"/>
    </row>
    <row r="37" spans="1:10" ht="15" hidden="1" customHeight="1" x14ac:dyDescent="0.25">
      <c r="A37" s="40">
        <v>35</v>
      </c>
      <c r="B37" s="36" t="s">
        <v>75</v>
      </c>
      <c r="C37" s="36">
        <v>1</v>
      </c>
      <c r="D37" s="36">
        <v>177</v>
      </c>
      <c r="E37" s="36" t="s">
        <v>25</v>
      </c>
      <c r="F37" s="36">
        <v>1596329</v>
      </c>
      <c r="G37" s="36"/>
      <c r="H37" s="36" t="s">
        <v>54</v>
      </c>
      <c r="I37" s="36">
        <v>32</v>
      </c>
      <c r="J37" s="41"/>
    </row>
    <row r="38" spans="1:10" ht="15" hidden="1" customHeight="1" x14ac:dyDescent="0.25">
      <c r="A38" s="40">
        <v>36</v>
      </c>
      <c r="B38" s="36" t="s">
        <v>75</v>
      </c>
      <c r="C38" s="36">
        <v>1</v>
      </c>
      <c r="D38" s="36">
        <v>177</v>
      </c>
      <c r="E38" s="36" t="s">
        <v>25</v>
      </c>
      <c r="F38" s="36">
        <v>1596329</v>
      </c>
      <c r="G38" s="36"/>
      <c r="H38" s="36" t="s">
        <v>54</v>
      </c>
      <c r="I38" s="36">
        <v>295</v>
      </c>
      <c r="J38" s="41"/>
    </row>
    <row r="39" spans="1:10" ht="15" hidden="1" customHeight="1" x14ac:dyDescent="0.25">
      <c r="A39" s="40">
        <v>37</v>
      </c>
      <c r="B39" s="36" t="s">
        <v>75</v>
      </c>
      <c r="C39" s="36">
        <v>1</v>
      </c>
      <c r="D39" s="36">
        <v>177</v>
      </c>
      <c r="E39" s="36" t="s">
        <v>25</v>
      </c>
      <c r="F39" s="36">
        <v>1596329</v>
      </c>
      <c r="G39" s="36"/>
      <c r="H39" s="36" t="s">
        <v>180</v>
      </c>
      <c r="I39" s="36">
        <v>1027</v>
      </c>
      <c r="J39" s="41"/>
    </row>
    <row r="40" spans="1:10" ht="15" hidden="1" customHeight="1" x14ac:dyDescent="0.25">
      <c r="A40" s="40">
        <v>38</v>
      </c>
      <c r="B40" s="36" t="s">
        <v>75</v>
      </c>
      <c r="C40" s="36">
        <v>14</v>
      </c>
      <c r="D40" s="36">
        <v>806</v>
      </c>
      <c r="E40" s="36" t="s">
        <v>54</v>
      </c>
      <c r="F40" s="36">
        <v>2179</v>
      </c>
      <c r="G40" s="36"/>
      <c r="H40" s="36" t="s">
        <v>54</v>
      </c>
      <c r="I40" s="36">
        <v>78</v>
      </c>
      <c r="J40" s="41"/>
    </row>
    <row r="41" spans="1:10" ht="15" hidden="1" customHeight="1" x14ac:dyDescent="0.25">
      <c r="A41" s="40">
        <v>39</v>
      </c>
      <c r="B41" s="36" t="s">
        <v>75</v>
      </c>
      <c r="C41" s="36">
        <v>14</v>
      </c>
      <c r="D41" s="36">
        <v>806</v>
      </c>
      <c r="E41" s="36" t="s">
        <v>54</v>
      </c>
      <c r="F41" s="36">
        <v>2179</v>
      </c>
      <c r="G41" s="36"/>
      <c r="H41" s="36" t="s">
        <v>95</v>
      </c>
      <c r="I41" s="36">
        <v>325</v>
      </c>
      <c r="J41" s="41"/>
    </row>
    <row r="42" spans="1:10" ht="15" hidden="1" customHeight="1" x14ac:dyDescent="0.25">
      <c r="A42" s="40">
        <v>40</v>
      </c>
      <c r="B42" s="36" t="s">
        <v>22</v>
      </c>
      <c r="C42" s="36">
        <v>14</v>
      </c>
      <c r="D42" s="36">
        <v>160</v>
      </c>
      <c r="E42" s="36" t="s">
        <v>58</v>
      </c>
      <c r="F42" s="36">
        <v>9208</v>
      </c>
      <c r="G42" s="36"/>
      <c r="H42" s="36" t="s">
        <v>54</v>
      </c>
      <c r="I42" s="36">
        <v>2080</v>
      </c>
      <c r="J42" s="41"/>
    </row>
    <row r="43" spans="1:10" ht="15" hidden="1" customHeight="1" x14ac:dyDescent="0.25">
      <c r="A43" s="40">
        <v>41</v>
      </c>
      <c r="B43" s="36" t="s">
        <v>168</v>
      </c>
      <c r="C43" s="36">
        <v>14</v>
      </c>
      <c r="D43" s="36">
        <v>170</v>
      </c>
      <c r="E43" s="36" t="s">
        <v>58</v>
      </c>
      <c r="F43" s="36">
        <v>3000</v>
      </c>
      <c r="G43" s="36"/>
      <c r="H43" s="36" t="s">
        <v>54</v>
      </c>
      <c r="I43" s="36">
        <v>157</v>
      </c>
      <c r="J43" s="41"/>
    </row>
    <row r="44" spans="1:10" ht="15" hidden="1" customHeight="1" x14ac:dyDescent="0.25">
      <c r="A44" s="40">
        <v>42</v>
      </c>
      <c r="B44" s="36" t="s">
        <v>138</v>
      </c>
      <c r="C44" s="36">
        <v>14</v>
      </c>
      <c r="D44" s="36">
        <v>196</v>
      </c>
      <c r="E44" s="36" t="s">
        <v>58</v>
      </c>
      <c r="F44" s="36">
        <v>2110</v>
      </c>
      <c r="G44" s="36"/>
      <c r="H44" s="36" t="s">
        <v>54</v>
      </c>
      <c r="I44" s="36">
        <v>480</v>
      </c>
      <c r="J44" s="41"/>
    </row>
    <row r="45" spans="1:10" ht="15" hidden="1" customHeight="1" x14ac:dyDescent="0.25">
      <c r="A45" s="40">
        <v>43</v>
      </c>
      <c r="B45" s="36" t="s">
        <v>113</v>
      </c>
      <c r="C45" s="36">
        <v>11</v>
      </c>
      <c r="D45" s="36">
        <v>188</v>
      </c>
      <c r="E45" s="36" t="s">
        <v>58</v>
      </c>
      <c r="F45" s="36">
        <v>4014</v>
      </c>
      <c r="G45" s="36"/>
      <c r="H45" s="36" t="s">
        <v>54</v>
      </c>
      <c r="I45" s="36">
        <v>4</v>
      </c>
      <c r="J45" s="41"/>
    </row>
    <row r="46" spans="1:10" ht="15" hidden="1" customHeight="1" x14ac:dyDescent="0.25">
      <c r="A46" s="40">
        <v>44</v>
      </c>
      <c r="B46" s="36" t="s">
        <v>75</v>
      </c>
      <c r="C46" s="36">
        <v>14</v>
      </c>
      <c r="D46" s="36">
        <v>822</v>
      </c>
      <c r="E46" s="36" t="s">
        <v>90</v>
      </c>
      <c r="F46" s="36">
        <v>9920</v>
      </c>
      <c r="G46" s="36"/>
      <c r="H46" s="36" t="s">
        <v>54</v>
      </c>
      <c r="I46" s="36">
        <v>6</v>
      </c>
      <c r="J46" s="41"/>
    </row>
    <row r="47" spans="1:10" ht="15" hidden="1" customHeight="1" x14ac:dyDescent="0.25">
      <c r="A47" s="40">
        <v>45</v>
      </c>
      <c r="B47" s="36" t="s">
        <v>75</v>
      </c>
      <c r="C47" s="36">
        <v>14</v>
      </c>
      <c r="D47" s="36">
        <v>211</v>
      </c>
      <c r="E47" s="36" t="s">
        <v>57</v>
      </c>
      <c r="F47" s="36">
        <v>2879</v>
      </c>
      <c r="G47" s="36"/>
      <c r="H47" s="36" t="s">
        <v>54</v>
      </c>
      <c r="I47" s="36">
        <v>18</v>
      </c>
      <c r="J47" s="41"/>
    </row>
    <row r="48" spans="1:10" ht="15" hidden="1" customHeight="1" x14ac:dyDescent="0.25">
      <c r="A48" s="40">
        <v>46</v>
      </c>
      <c r="B48" s="36" t="s">
        <v>159</v>
      </c>
      <c r="C48" s="36">
        <v>11</v>
      </c>
      <c r="D48" s="36">
        <v>162</v>
      </c>
      <c r="E48" s="36" t="s">
        <v>58</v>
      </c>
      <c r="F48" s="36">
        <v>10979</v>
      </c>
      <c r="G48" s="36"/>
      <c r="H48" s="36" t="s">
        <v>54</v>
      </c>
      <c r="I48" s="36">
        <v>8</v>
      </c>
      <c r="J48" s="41"/>
    </row>
    <row r="49" spans="1:10" ht="15" hidden="1" customHeight="1" x14ac:dyDescent="0.25">
      <c r="A49" s="40">
        <v>47</v>
      </c>
      <c r="B49" s="36" t="s">
        <v>159</v>
      </c>
      <c r="C49" s="36">
        <v>11</v>
      </c>
      <c r="D49" s="36">
        <v>162</v>
      </c>
      <c r="E49" s="36" t="s">
        <v>58</v>
      </c>
      <c r="F49" s="36">
        <v>10979</v>
      </c>
      <c r="G49" s="36"/>
      <c r="H49" s="36" t="s">
        <v>54</v>
      </c>
      <c r="I49" s="36">
        <v>2</v>
      </c>
      <c r="J49" s="41"/>
    </row>
    <row r="50" spans="1:10" ht="15" hidden="1" customHeight="1" x14ac:dyDescent="0.25">
      <c r="A50" s="40">
        <v>48</v>
      </c>
      <c r="B50" s="36" t="s">
        <v>88</v>
      </c>
      <c r="C50" s="36">
        <v>14</v>
      </c>
      <c r="D50" s="36">
        <v>152</v>
      </c>
      <c r="E50" s="36" t="s">
        <v>58</v>
      </c>
      <c r="F50" s="36">
        <v>8030</v>
      </c>
      <c r="G50" s="36"/>
      <c r="H50" s="36" t="s">
        <v>95</v>
      </c>
      <c r="I50" s="36">
        <v>966</v>
      </c>
      <c r="J50" s="41"/>
    </row>
    <row r="51" spans="1:10" ht="15" hidden="1" customHeight="1" x14ac:dyDescent="0.25">
      <c r="A51" s="40">
        <v>49</v>
      </c>
      <c r="B51" s="36" t="s">
        <v>52</v>
      </c>
      <c r="C51" s="36">
        <v>14</v>
      </c>
      <c r="D51" s="36">
        <v>157</v>
      </c>
      <c r="E51" s="36" t="s">
        <v>58</v>
      </c>
      <c r="F51" s="36">
        <v>4970</v>
      </c>
      <c r="G51" s="36"/>
      <c r="H51" s="36" t="s">
        <v>54</v>
      </c>
      <c r="I51" s="36">
        <v>501</v>
      </c>
      <c r="J51" s="41"/>
    </row>
    <row r="52" spans="1:10" ht="15" hidden="1" customHeight="1" x14ac:dyDescent="0.25">
      <c r="A52" s="40">
        <v>50</v>
      </c>
      <c r="B52" s="36" t="s">
        <v>52</v>
      </c>
      <c r="C52" s="36">
        <v>14</v>
      </c>
      <c r="D52" s="36">
        <v>157</v>
      </c>
      <c r="E52" s="36" t="s">
        <v>58</v>
      </c>
      <c r="F52" s="36">
        <v>4970</v>
      </c>
      <c r="G52" s="36"/>
      <c r="H52" s="36" t="s">
        <v>95</v>
      </c>
      <c r="I52" s="36">
        <v>1416</v>
      </c>
      <c r="J52" s="41"/>
    </row>
    <row r="53" spans="1:10" ht="15" hidden="1" customHeight="1" x14ac:dyDescent="0.25">
      <c r="A53" s="40">
        <v>51</v>
      </c>
      <c r="B53" s="36" t="s">
        <v>52</v>
      </c>
      <c r="C53" s="36">
        <v>14</v>
      </c>
      <c r="D53" s="36">
        <v>157</v>
      </c>
      <c r="E53" s="36" t="s">
        <v>58</v>
      </c>
      <c r="F53" s="36">
        <v>4970</v>
      </c>
      <c r="G53" s="36"/>
      <c r="H53" s="36" t="s">
        <v>49</v>
      </c>
      <c r="I53" s="36">
        <v>63</v>
      </c>
      <c r="J53" s="41"/>
    </row>
    <row r="54" spans="1:10" ht="15" hidden="1" customHeight="1" x14ac:dyDescent="0.25">
      <c r="A54" s="40">
        <v>52</v>
      </c>
      <c r="B54" s="36" t="s">
        <v>75</v>
      </c>
      <c r="C54" s="36">
        <v>14</v>
      </c>
      <c r="D54" s="36">
        <v>163</v>
      </c>
      <c r="E54" s="36" t="s">
        <v>57</v>
      </c>
      <c r="F54" s="36">
        <v>8708</v>
      </c>
      <c r="G54" s="36"/>
      <c r="H54" s="36" t="s">
        <v>4</v>
      </c>
      <c r="I54" s="36">
        <v>50</v>
      </c>
      <c r="J54" s="41"/>
    </row>
    <row r="55" spans="1:10" ht="15" hidden="1" customHeight="1" x14ac:dyDescent="0.25">
      <c r="A55" s="40">
        <v>53</v>
      </c>
      <c r="B55" s="36" t="s">
        <v>1</v>
      </c>
      <c r="C55" s="36">
        <v>11</v>
      </c>
      <c r="D55" s="36">
        <v>179</v>
      </c>
      <c r="E55" s="36" t="s">
        <v>58</v>
      </c>
      <c r="F55" s="36">
        <v>2053</v>
      </c>
      <c r="G55" s="36"/>
      <c r="H55" s="36" t="s">
        <v>54</v>
      </c>
      <c r="I55" s="36">
        <v>45</v>
      </c>
      <c r="J55" s="41"/>
    </row>
    <row r="56" spans="1:10" ht="15" hidden="1" customHeight="1" x14ac:dyDescent="0.25">
      <c r="A56" s="40">
        <v>54</v>
      </c>
      <c r="B56" s="36" t="s">
        <v>75</v>
      </c>
      <c r="C56" s="36">
        <v>14</v>
      </c>
      <c r="D56" s="36">
        <v>821</v>
      </c>
      <c r="E56" s="36" t="s">
        <v>90</v>
      </c>
      <c r="F56" s="36">
        <v>8590</v>
      </c>
      <c r="G56" s="36"/>
      <c r="H56" s="36" t="s">
        <v>54</v>
      </c>
      <c r="I56" s="36">
        <v>13</v>
      </c>
      <c r="J56" s="41"/>
    </row>
    <row r="57" spans="1:10" ht="15" hidden="1" customHeight="1" x14ac:dyDescent="0.25">
      <c r="A57" s="40">
        <v>55</v>
      </c>
      <c r="B57" s="36" t="s">
        <v>75</v>
      </c>
      <c r="C57" s="36">
        <v>16</v>
      </c>
      <c r="D57" s="36">
        <v>111</v>
      </c>
      <c r="E57" s="36" t="s">
        <v>54</v>
      </c>
      <c r="F57" s="36">
        <v>1053</v>
      </c>
      <c r="G57" s="36"/>
      <c r="H57" s="36" t="s">
        <v>54</v>
      </c>
      <c r="I57" s="36">
        <v>453</v>
      </c>
      <c r="J57" s="41"/>
    </row>
    <row r="58" spans="1:10" ht="15" hidden="1" customHeight="1" x14ac:dyDescent="0.25">
      <c r="A58" s="40">
        <v>56</v>
      </c>
      <c r="B58" s="36" t="s">
        <v>75</v>
      </c>
      <c r="C58" s="36">
        <v>16</v>
      </c>
      <c r="D58" s="36">
        <v>111</v>
      </c>
      <c r="E58" s="36" t="s">
        <v>54</v>
      </c>
      <c r="F58" s="36">
        <v>1053</v>
      </c>
      <c r="G58" s="36"/>
      <c r="H58" s="36" t="s">
        <v>122</v>
      </c>
      <c r="I58" s="36">
        <v>185</v>
      </c>
      <c r="J58" s="41"/>
    </row>
    <row r="59" spans="1:10" ht="15" hidden="1" customHeight="1" x14ac:dyDescent="0.25">
      <c r="A59" s="40">
        <v>57</v>
      </c>
      <c r="B59" s="36" t="s">
        <v>75</v>
      </c>
      <c r="C59" s="36">
        <v>14</v>
      </c>
      <c r="D59" s="36">
        <v>640</v>
      </c>
      <c r="E59" s="36" t="s">
        <v>57</v>
      </c>
      <c r="F59" s="36">
        <v>1833</v>
      </c>
      <c r="G59" s="36"/>
      <c r="H59" s="36" t="s">
        <v>54</v>
      </c>
      <c r="I59" s="36">
        <v>4</v>
      </c>
      <c r="J59" s="41"/>
    </row>
    <row r="60" spans="1:10" ht="15" hidden="1" customHeight="1" x14ac:dyDescent="0.25">
      <c r="A60" s="40">
        <v>58</v>
      </c>
      <c r="B60" s="36" t="s">
        <v>60</v>
      </c>
      <c r="C60" s="36">
        <v>14</v>
      </c>
      <c r="D60" s="36">
        <v>638</v>
      </c>
      <c r="E60" s="36" t="s">
        <v>23</v>
      </c>
      <c r="F60" s="36">
        <v>1607</v>
      </c>
      <c r="G60" s="36"/>
      <c r="H60" s="36" t="s">
        <v>54</v>
      </c>
      <c r="I60" s="36">
        <v>43</v>
      </c>
      <c r="J60" s="41"/>
    </row>
    <row r="61" spans="1:10" ht="15" hidden="1" customHeight="1" x14ac:dyDescent="0.25">
      <c r="A61" s="40">
        <v>59</v>
      </c>
      <c r="B61" s="36" t="s">
        <v>110</v>
      </c>
      <c r="C61" s="36">
        <v>14</v>
      </c>
      <c r="D61" s="36">
        <v>228</v>
      </c>
      <c r="E61" s="36" t="s">
        <v>58</v>
      </c>
      <c r="F61" s="36">
        <v>5036</v>
      </c>
      <c r="G61" s="36"/>
      <c r="H61" s="36" t="s">
        <v>119</v>
      </c>
      <c r="I61" s="36">
        <v>110</v>
      </c>
      <c r="J61" s="41"/>
    </row>
    <row r="62" spans="1:10" ht="15" hidden="1" customHeight="1" x14ac:dyDescent="0.25">
      <c r="A62" s="40">
        <v>60</v>
      </c>
      <c r="B62" s="36" t="s">
        <v>110</v>
      </c>
      <c r="C62" s="36">
        <v>14</v>
      </c>
      <c r="D62" s="36">
        <v>228</v>
      </c>
      <c r="E62" s="36" t="s">
        <v>58</v>
      </c>
      <c r="F62" s="36">
        <v>5036</v>
      </c>
      <c r="G62" s="36"/>
      <c r="H62" s="36" t="s">
        <v>142</v>
      </c>
      <c r="I62" s="36">
        <v>1</v>
      </c>
      <c r="J62" s="41"/>
    </row>
    <row r="63" spans="1:10" ht="15" hidden="1" customHeight="1" x14ac:dyDescent="0.25">
      <c r="A63" s="40">
        <v>61</v>
      </c>
      <c r="B63" s="36" t="s">
        <v>115</v>
      </c>
      <c r="C63" s="36">
        <v>14</v>
      </c>
      <c r="D63" s="36">
        <v>154</v>
      </c>
      <c r="E63" s="36" t="s">
        <v>58</v>
      </c>
      <c r="F63" s="36">
        <v>1170</v>
      </c>
      <c r="G63" s="36"/>
      <c r="H63" s="36" t="s">
        <v>95</v>
      </c>
      <c r="I63" s="36">
        <v>790</v>
      </c>
      <c r="J63" s="41"/>
    </row>
    <row r="64" spans="1:10" ht="15" hidden="1" customHeight="1" x14ac:dyDescent="0.25">
      <c r="A64" s="40">
        <v>62</v>
      </c>
      <c r="B64" s="36" t="s">
        <v>52</v>
      </c>
      <c r="C64" s="36">
        <v>14</v>
      </c>
      <c r="D64" s="36">
        <v>158</v>
      </c>
      <c r="E64" s="36" t="s">
        <v>58</v>
      </c>
      <c r="F64" s="36">
        <v>4339</v>
      </c>
      <c r="G64" s="36"/>
      <c r="H64" s="36" t="s">
        <v>95</v>
      </c>
      <c r="I64" s="36">
        <v>999</v>
      </c>
      <c r="J64" s="41"/>
    </row>
    <row r="65" spans="1:10" ht="15" hidden="1" customHeight="1" x14ac:dyDescent="0.25">
      <c r="A65" s="40">
        <v>63</v>
      </c>
      <c r="B65" s="36" t="s">
        <v>113</v>
      </c>
      <c r="C65" s="36">
        <v>11</v>
      </c>
      <c r="D65" s="36">
        <v>177</v>
      </c>
      <c r="E65" s="36" t="s">
        <v>58</v>
      </c>
      <c r="F65" s="36">
        <v>1063</v>
      </c>
      <c r="G65" s="36"/>
      <c r="H65" s="36" t="s">
        <v>54</v>
      </c>
      <c r="I65" s="36">
        <v>62</v>
      </c>
      <c r="J65" s="41"/>
    </row>
    <row r="66" spans="1:10" ht="15" hidden="1" customHeight="1" x14ac:dyDescent="0.25">
      <c r="A66" s="40">
        <v>64</v>
      </c>
      <c r="B66" s="36" t="s">
        <v>99</v>
      </c>
      <c r="C66" s="36">
        <v>11</v>
      </c>
      <c r="D66" s="36">
        <v>161</v>
      </c>
      <c r="E66" s="36" t="s">
        <v>58</v>
      </c>
      <c r="F66" s="36">
        <v>2036</v>
      </c>
      <c r="G66" s="36"/>
      <c r="H66" s="36" t="s">
        <v>54</v>
      </c>
      <c r="I66" s="36">
        <v>12</v>
      </c>
      <c r="J66" s="41"/>
    </row>
    <row r="67" spans="1:10" ht="15" hidden="1" customHeight="1" x14ac:dyDescent="0.25">
      <c r="A67" s="40">
        <v>65</v>
      </c>
      <c r="B67" s="36" t="s">
        <v>135</v>
      </c>
      <c r="C67" s="36">
        <v>11</v>
      </c>
      <c r="D67" s="36">
        <v>178</v>
      </c>
      <c r="E67" s="36" t="s">
        <v>37</v>
      </c>
      <c r="F67" s="36">
        <v>6778</v>
      </c>
      <c r="G67" s="36"/>
      <c r="H67" s="36" t="s">
        <v>54</v>
      </c>
      <c r="I67" s="36">
        <v>31</v>
      </c>
      <c r="J67" s="41"/>
    </row>
    <row r="68" spans="1:10" ht="15" hidden="1" customHeight="1" x14ac:dyDescent="0.25">
      <c r="A68" s="40">
        <v>66</v>
      </c>
      <c r="B68" s="36" t="s">
        <v>135</v>
      </c>
      <c r="C68" s="36">
        <v>11</v>
      </c>
      <c r="D68" s="36">
        <v>178</v>
      </c>
      <c r="E68" s="36" t="s">
        <v>37</v>
      </c>
      <c r="F68" s="36">
        <v>6778</v>
      </c>
      <c r="G68" s="36"/>
      <c r="H68" s="36" t="s">
        <v>54</v>
      </c>
      <c r="I68" s="36">
        <v>11</v>
      </c>
      <c r="J68" s="41"/>
    </row>
    <row r="69" spans="1:10" ht="15" hidden="1" customHeight="1" x14ac:dyDescent="0.25">
      <c r="A69" s="40">
        <v>67</v>
      </c>
      <c r="B69" s="36" t="s">
        <v>135</v>
      </c>
      <c r="C69" s="36">
        <v>11</v>
      </c>
      <c r="D69" s="36">
        <v>178</v>
      </c>
      <c r="E69" s="36" t="s">
        <v>37</v>
      </c>
      <c r="F69" s="36">
        <v>6778</v>
      </c>
      <c r="G69" s="36"/>
      <c r="H69" s="36" t="s">
        <v>54</v>
      </c>
      <c r="I69" s="36">
        <v>25</v>
      </c>
      <c r="J69" s="41"/>
    </row>
    <row r="70" spans="1:10" ht="15" hidden="1" customHeight="1" x14ac:dyDescent="0.25">
      <c r="A70" s="40">
        <v>68</v>
      </c>
      <c r="B70" s="36" t="s">
        <v>174</v>
      </c>
      <c r="C70" s="36">
        <v>14</v>
      </c>
      <c r="D70" s="36">
        <v>155</v>
      </c>
      <c r="E70" s="36" t="s">
        <v>58</v>
      </c>
      <c r="F70" s="36">
        <v>2584</v>
      </c>
      <c r="G70" s="36"/>
      <c r="H70" s="36" t="s">
        <v>95</v>
      </c>
      <c r="I70" s="36">
        <v>412</v>
      </c>
      <c r="J70" s="41"/>
    </row>
    <row r="71" spans="1:10" ht="15" hidden="1" customHeight="1" x14ac:dyDescent="0.25">
      <c r="A71" s="40">
        <v>69</v>
      </c>
      <c r="B71" s="36" t="s">
        <v>150</v>
      </c>
      <c r="C71" s="36">
        <v>11</v>
      </c>
      <c r="D71" s="36">
        <v>189</v>
      </c>
      <c r="E71" s="36" t="s">
        <v>37</v>
      </c>
      <c r="F71" s="36">
        <v>2483</v>
      </c>
      <c r="G71" s="36"/>
      <c r="H71" s="36" t="s">
        <v>54</v>
      </c>
      <c r="I71" s="36">
        <v>2</v>
      </c>
      <c r="J71" s="41"/>
    </row>
    <row r="72" spans="1:10" ht="15" hidden="1" customHeight="1" x14ac:dyDescent="0.25">
      <c r="A72" s="40">
        <v>70</v>
      </c>
      <c r="B72" s="36" t="s">
        <v>27</v>
      </c>
      <c r="C72" s="36">
        <v>16</v>
      </c>
      <c r="D72" s="36">
        <v>30</v>
      </c>
      <c r="E72" s="36" t="s">
        <v>58</v>
      </c>
      <c r="F72" s="36">
        <v>4780</v>
      </c>
      <c r="G72" s="36"/>
      <c r="H72" s="36" t="s">
        <v>122</v>
      </c>
      <c r="I72" s="36">
        <v>1869</v>
      </c>
      <c r="J72" s="41"/>
    </row>
    <row r="73" spans="1:10" ht="15" hidden="1" customHeight="1" x14ac:dyDescent="0.25">
      <c r="A73" s="40">
        <v>71</v>
      </c>
      <c r="B73" s="36" t="s">
        <v>75</v>
      </c>
      <c r="C73" s="36">
        <v>11</v>
      </c>
      <c r="D73" s="36">
        <v>161</v>
      </c>
      <c r="E73" s="36" t="s">
        <v>37</v>
      </c>
      <c r="F73" s="36">
        <v>6690</v>
      </c>
      <c r="G73" s="36"/>
      <c r="H73" s="36" t="s">
        <v>54</v>
      </c>
      <c r="I73" s="36">
        <v>21</v>
      </c>
      <c r="J73" s="41"/>
    </row>
    <row r="74" spans="1:10" ht="15" hidden="1" customHeight="1" x14ac:dyDescent="0.25">
      <c r="A74" s="40">
        <v>72</v>
      </c>
      <c r="B74" s="36" t="s">
        <v>137</v>
      </c>
      <c r="C74" s="36">
        <v>16</v>
      </c>
      <c r="D74" s="36">
        <v>37</v>
      </c>
      <c r="E74" s="36" t="s">
        <v>58</v>
      </c>
      <c r="F74" s="36">
        <v>8156</v>
      </c>
      <c r="G74" s="36"/>
      <c r="H74" s="36" t="s">
        <v>122</v>
      </c>
      <c r="I74" s="36">
        <v>522</v>
      </c>
      <c r="J74" s="41"/>
    </row>
    <row r="75" spans="1:10" ht="15" hidden="1" customHeight="1" x14ac:dyDescent="0.25">
      <c r="A75" s="40">
        <v>73</v>
      </c>
      <c r="B75" s="36" t="s">
        <v>99</v>
      </c>
      <c r="C75" s="36">
        <v>11</v>
      </c>
      <c r="D75" s="36">
        <v>170</v>
      </c>
      <c r="E75" s="36" t="s">
        <v>37</v>
      </c>
      <c r="F75" s="36">
        <v>972</v>
      </c>
      <c r="G75" s="36"/>
      <c r="H75" s="36" t="s">
        <v>54</v>
      </c>
      <c r="I75" s="36">
        <v>25</v>
      </c>
      <c r="J75" s="41"/>
    </row>
    <row r="76" spans="1:10" ht="15" hidden="1" customHeight="1" x14ac:dyDescent="0.25">
      <c r="A76" s="40">
        <v>74</v>
      </c>
      <c r="B76" s="36" t="s">
        <v>75</v>
      </c>
      <c r="C76" s="36">
        <v>14</v>
      </c>
      <c r="D76" s="36">
        <v>161</v>
      </c>
      <c r="E76" s="36" t="s">
        <v>57</v>
      </c>
      <c r="F76" s="36">
        <v>30530</v>
      </c>
      <c r="G76" s="36"/>
      <c r="H76" s="36" t="s">
        <v>116</v>
      </c>
      <c r="I76" s="36">
        <v>114</v>
      </c>
      <c r="J76" s="41"/>
    </row>
    <row r="77" spans="1:10" ht="15" hidden="1" customHeight="1" x14ac:dyDescent="0.25">
      <c r="A77" s="40">
        <v>75</v>
      </c>
      <c r="B77" s="36" t="s">
        <v>195</v>
      </c>
      <c r="C77" s="36">
        <v>16</v>
      </c>
      <c r="D77" s="36">
        <v>13</v>
      </c>
      <c r="E77" s="36" t="s">
        <v>58</v>
      </c>
      <c r="F77" s="36">
        <v>4701</v>
      </c>
      <c r="G77" s="36"/>
      <c r="H77" s="36" t="s">
        <v>54</v>
      </c>
      <c r="I77" s="36">
        <v>180</v>
      </c>
      <c r="J77" s="41"/>
    </row>
    <row r="78" spans="1:10" ht="15" hidden="1" customHeight="1" x14ac:dyDescent="0.25">
      <c r="A78" s="40">
        <v>76</v>
      </c>
      <c r="B78" s="36" t="s">
        <v>195</v>
      </c>
      <c r="C78" s="36">
        <v>16</v>
      </c>
      <c r="D78" s="36">
        <v>13</v>
      </c>
      <c r="E78" s="36" t="s">
        <v>58</v>
      </c>
      <c r="F78" s="36">
        <v>4701</v>
      </c>
      <c r="G78" s="36"/>
      <c r="H78" s="36" t="s">
        <v>122</v>
      </c>
      <c r="I78" s="36">
        <v>13</v>
      </c>
      <c r="J78" s="41"/>
    </row>
    <row r="79" spans="1:10" ht="15" hidden="1" customHeight="1" x14ac:dyDescent="0.25">
      <c r="A79" s="40">
        <v>77</v>
      </c>
      <c r="B79" s="36" t="s">
        <v>195</v>
      </c>
      <c r="C79" s="36">
        <v>16</v>
      </c>
      <c r="D79" s="36">
        <v>13</v>
      </c>
      <c r="E79" s="36" t="s">
        <v>58</v>
      </c>
      <c r="F79" s="36">
        <v>4701</v>
      </c>
      <c r="G79" s="36"/>
      <c r="H79" s="36" t="s">
        <v>151</v>
      </c>
      <c r="I79" s="36">
        <v>34</v>
      </c>
      <c r="J79" s="41"/>
    </row>
    <row r="80" spans="1:10" ht="15" hidden="1" customHeight="1" x14ac:dyDescent="0.25">
      <c r="A80" s="40">
        <v>78</v>
      </c>
      <c r="B80" s="36" t="s">
        <v>51</v>
      </c>
      <c r="C80" s="36">
        <v>16</v>
      </c>
      <c r="D80" s="36">
        <v>2</v>
      </c>
      <c r="E80" s="36" t="s">
        <v>58</v>
      </c>
      <c r="F80" s="36">
        <v>12437</v>
      </c>
      <c r="G80" s="36"/>
      <c r="H80" s="36" t="s">
        <v>54</v>
      </c>
      <c r="I80" s="36">
        <v>294</v>
      </c>
      <c r="J80" s="41"/>
    </row>
    <row r="81" spans="1:10" ht="15" hidden="1" customHeight="1" x14ac:dyDescent="0.25">
      <c r="A81" s="40">
        <v>79</v>
      </c>
      <c r="B81" s="36" t="s">
        <v>51</v>
      </c>
      <c r="C81" s="36">
        <v>16</v>
      </c>
      <c r="D81" s="36">
        <v>2</v>
      </c>
      <c r="E81" s="36" t="s">
        <v>58</v>
      </c>
      <c r="F81" s="36">
        <v>12437</v>
      </c>
      <c r="G81" s="36"/>
      <c r="H81" s="36" t="s">
        <v>54</v>
      </c>
      <c r="I81" s="36">
        <v>507</v>
      </c>
      <c r="J81" s="41"/>
    </row>
    <row r="82" spans="1:10" ht="15" hidden="1" customHeight="1" x14ac:dyDescent="0.25">
      <c r="A82" s="40">
        <v>80</v>
      </c>
      <c r="B82" s="36" t="s">
        <v>51</v>
      </c>
      <c r="C82" s="36">
        <v>16</v>
      </c>
      <c r="D82" s="36">
        <v>2</v>
      </c>
      <c r="E82" s="36" t="s">
        <v>58</v>
      </c>
      <c r="F82" s="36">
        <v>12437</v>
      </c>
      <c r="G82" s="36"/>
      <c r="H82" s="36" t="s">
        <v>184</v>
      </c>
      <c r="I82" s="36">
        <v>26</v>
      </c>
      <c r="J82" s="41"/>
    </row>
    <row r="83" spans="1:10" ht="15" hidden="1" customHeight="1" x14ac:dyDescent="0.25">
      <c r="A83" s="40">
        <v>81</v>
      </c>
      <c r="B83" s="36" t="s">
        <v>14</v>
      </c>
      <c r="C83" s="36">
        <v>11</v>
      </c>
      <c r="D83" s="36">
        <v>204</v>
      </c>
      <c r="E83" s="36" t="s">
        <v>37</v>
      </c>
      <c r="F83" s="36">
        <v>7147</v>
      </c>
      <c r="G83" s="36"/>
      <c r="H83" s="36" t="s">
        <v>54</v>
      </c>
      <c r="I83" s="36">
        <v>30</v>
      </c>
      <c r="J83" s="41"/>
    </row>
    <row r="84" spans="1:10" ht="15" hidden="1" customHeight="1" x14ac:dyDescent="0.25">
      <c r="A84" s="40">
        <v>82</v>
      </c>
      <c r="B84" s="36" t="s">
        <v>26</v>
      </c>
      <c r="C84" s="36">
        <v>11</v>
      </c>
      <c r="D84" s="36">
        <v>160</v>
      </c>
      <c r="E84" s="36" t="s">
        <v>37</v>
      </c>
      <c r="F84" s="36">
        <v>4463</v>
      </c>
      <c r="G84" s="36"/>
      <c r="H84" s="36" t="s">
        <v>54</v>
      </c>
      <c r="I84" s="36">
        <v>11</v>
      </c>
      <c r="J84" s="41"/>
    </row>
    <row r="85" spans="1:10" ht="15" hidden="1" customHeight="1" x14ac:dyDescent="0.25">
      <c r="A85" s="40">
        <v>83</v>
      </c>
      <c r="B85" s="36" t="s">
        <v>111</v>
      </c>
      <c r="C85" s="36">
        <v>14</v>
      </c>
      <c r="D85" s="36">
        <v>178</v>
      </c>
      <c r="E85" s="36" t="s">
        <v>58</v>
      </c>
      <c r="F85" s="36">
        <v>1832</v>
      </c>
      <c r="G85" s="36"/>
      <c r="H85" s="36" t="s">
        <v>116</v>
      </c>
      <c r="I85" s="36">
        <v>35</v>
      </c>
      <c r="J85" s="41"/>
    </row>
    <row r="86" spans="1:10" ht="15" hidden="1" customHeight="1" x14ac:dyDescent="0.25">
      <c r="A86" s="40">
        <v>84</v>
      </c>
      <c r="B86" s="36" t="s">
        <v>162</v>
      </c>
      <c r="C86" s="36">
        <v>11</v>
      </c>
      <c r="D86" s="36">
        <v>227</v>
      </c>
      <c r="E86" s="36" t="s">
        <v>37</v>
      </c>
      <c r="F86" s="36">
        <v>9131</v>
      </c>
      <c r="G86" s="36"/>
      <c r="H86" s="36" t="s">
        <v>54</v>
      </c>
      <c r="I86" s="36">
        <v>9</v>
      </c>
      <c r="J86" s="41"/>
    </row>
    <row r="87" spans="1:10" ht="15" hidden="1" customHeight="1" x14ac:dyDescent="0.25">
      <c r="A87" s="40">
        <v>85</v>
      </c>
      <c r="B87" s="36" t="s">
        <v>162</v>
      </c>
      <c r="C87" s="36">
        <v>11</v>
      </c>
      <c r="D87" s="36">
        <v>227</v>
      </c>
      <c r="E87" s="36" t="s">
        <v>37</v>
      </c>
      <c r="F87" s="36">
        <v>9131</v>
      </c>
      <c r="G87" s="36"/>
      <c r="H87" s="36" t="s">
        <v>54</v>
      </c>
      <c r="I87" s="36">
        <v>3</v>
      </c>
      <c r="J87" s="41"/>
    </row>
    <row r="88" spans="1:10" ht="15" hidden="1" customHeight="1" x14ac:dyDescent="0.25">
      <c r="A88" s="40">
        <v>86</v>
      </c>
      <c r="B88" s="36" t="s">
        <v>145</v>
      </c>
      <c r="C88" s="36">
        <v>14</v>
      </c>
      <c r="D88" s="36">
        <v>232</v>
      </c>
      <c r="E88" s="36" t="s">
        <v>37</v>
      </c>
      <c r="F88" s="36">
        <v>7107</v>
      </c>
      <c r="G88" s="36"/>
      <c r="H88" s="36" t="s">
        <v>54</v>
      </c>
      <c r="I88" s="36">
        <v>809</v>
      </c>
      <c r="J88" s="41"/>
    </row>
    <row r="89" spans="1:10" ht="15" hidden="1" customHeight="1" x14ac:dyDescent="0.25">
      <c r="A89" s="40">
        <v>87</v>
      </c>
      <c r="B89" s="36" t="s">
        <v>66</v>
      </c>
      <c r="C89" s="36">
        <v>16</v>
      </c>
      <c r="D89" s="36">
        <v>20</v>
      </c>
      <c r="E89" s="36" t="s">
        <v>58</v>
      </c>
      <c r="F89" s="36">
        <v>4074</v>
      </c>
      <c r="G89" s="36"/>
      <c r="H89" s="36" t="s">
        <v>54</v>
      </c>
      <c r="I89" s="36">
        <v>113</v>
      </c>
      <c r="J89" s="41"/>
    </row>
    <row r="90" spans="1:10" ht="15" hidden="1" customHeight="1" x14ac:dyDescent="0.25">
      <c r="A90" s="40">
        <v>88</v>
      </c>
      <c r="B90" s="36" t="s">
        <v>66</v>
      </c>
      <c r="C90" s="36">
        <v>16</v>
      </c>
      <c r="D90" s="36">
        <v>20</v>
      </c>
      <c r="E90" s="36" t="s">
        <v>58</v>
      </c>
      <c r="F90" s="36">
        <v>4074</v>
      </c>
      <c r="G90" s="36"/>
      <c r="H90" s="36" t="s">
        <v>122</v>
      </c>
      <c r="I90" s="36">
        <v>1084</v>
      </c>
      <c r="J90" s="41"/>
    </row>
    <row r="91" spans="1:10" ht="15" hidden="1" customHeight="1" x14ac:dyDescent="0.25">
      <c r="A91" s="40">
        <v>89</v>
      </c>
      <c r="B91" s="36" t="s">
        <v>156</v>
      </c>
      <c r="C91" s="36">
        <v>16</v>
      </c>
      <c r="D91" s="36">
        <v>10</v>
      </c>
      <c r="E91" s="36" t="s">
        <v>58</v>
      </c>
      <c r="F91" s="36">
        <v>3993</v>
      </c>
      <c r="G91" s="36"/>
      <c r="H91" s="36" t="s">
        <v>54</v>
      </c>
      <c r="I91" s="36">
        <v>625</v>
      </c>
      <c r="J91" s="41"/>
    </row>
    <row r="92" spans="1:10" ht="15" hidden="1" customHeight="1" x14ac:dyDescent="0.25">
      <c r="A92" s="40">
        <v>90</v>
      </c>
      <c r="B92" s="36" t="s">
        <v>5</v>
      </c>
      <c r="C92" s="36">
        <v>14</v>
      </c>
      <c r="D92" s="36">
        <v>242</v>
      </c>
      <c r="E92" s="36" t="s">
        <v>58</v>
      </c>
      <c r="F92" s="36">
        <v>1089</v>
      </c>
      <c r="G92" s="36"/>
      <c r="H92" s="36" t="s">
        <v>54</v>
      </c>
      <c r="I92" s="36">
        <v>120</v>
      </c>
      <c r="J92" s="41"/>
    </row>
    <row r="93" spans="1:10" ht="15" hidden="1" customHeight="1" x14ac:dyDescent="0.25">
      <c r="A93" s="40">
        <v>91</v>
      </c>
      <c r="B93" s="36" t="s">
        <v>5</v>
      </c>
      <c r="C93" s="36">
        <v>14</v>
      </c>
      <c r="D93" s="36">
        <v>242</v>
      </c>
      <c r="E93" s="36" t="s">
        <v>58</v>
      </c>
      <c r="F93" s="36">
        <v>1089</v>
      </c>
      <c r="G93" s="36"/>
      <c r="H93" s="36" t="s">
        <v>104</v>
      </c>
      <c r="I93" s="36">
        <v>149</v>
      </c>
      <c r="J93" s="41"/>
    </row>
    <row r="94" spans="1:10" ht="15" hidden="1" customHeight="1" x14ac:dyDescent="0.25">
      <c r="A94" s="40">
        <v>92</v>
      </c>
      <c r="B94" s="36" t="s">
        <v>87</v>
      </c>
      <c r="C94" s="36">
        <v>11</v>
      </c>
      <c r="D94" s="36">
        <v>258</v>
      </c>
      <c r="E94" s="36" t="s">
        <v>37</v>
      </c>
      <c r="F94" s="36">
        <v>5135</v>
      </c>
      <c r="G94" s="36"/>
      <c r="H94" s="36" t="s">
        <v>54</v>
      </c>
      <c r="I94" s="36">
        <v>10</v>
      </c>
      <c r="J94" s="41"/>
    </row>
    <row r="95" spans="1:10" ht="15" hidden="1" customHeight="1" x14ac:dyDescent="0.25">
      <c r="A95" s="40">
        <v>93</v>
      </c>
      <c r="B95" s="36" t="s">
        <v>96</v>
      </c>
      <c r="C95" s="36">
        <v>10</v>
      </c>
      <c r="D95" s="36">
        <v>343</v>
      </c>
      <c r="E95" s="36" t="s">
        <v>37</v>
      </c>
      <c r="F95" s="36">
        <v>7705</v>
      </c>
      <c r="G95" s="36"/>
      <c r="H95" s="36" t="s">
        <v>54</v>
      </c>
      <c r="I95" s="36">
        <v>1</v>
      </c>
      <c r="J95" s="41"/>
    </row>
    <row r="96" spans="1:10" ht="15" hidden="1" customHeight="1" x14ac:dyDescent="0.25">
      <c r="A96" s="40">
        <v>94</v>
      </c>
      <c r="B96" s="36" t="s">
        <v>96</v>
      </c>
      <c r="C96" s="36">
        <v>10</v>
      </c>
      <c r="D96" s="36">
        <v>343</v>
      </c>
      <c r="E96" s="36" t="s">
        <v>37</v>
      </c>
      <c r="F96" s="36">
        <v>7705</v>
      </c>
      <c r="G96" s="36"/>
      <c r="H96" s="36" t="s">
        <v>54</v>
      </c>
      <c r="I96" s="36">
        <v>5</v>
      </c>
      <c r="J96" s="41"/>
    </row>
    <row r="97" spans="1:10" ht="15" hidden="1" customHeight="1" x14ac:dyDescent="0.25">
      <c r="A97" s="40">
        <v>95</v>
      </c>
      <c r="B97" s="36" t="s">
        <v>5</v>
      </c>
      <c r="C97" s="36">
        <v>16</v>
      </c>
      <c r="D97" s="36">
        <v>1</v>
      </c>
      <c r="E97" s="36" t="s">
        <v>58</v>
      </c>
      <c r="F97" s="36">
        <v>2396</v>
      </c>
      <c r="G97" s="36"/>
      <c r="H97" s="36" t="s">
        <v>54</v>
      </c>
      <c r="I97" s="36">
        <v>746</v>
      </c>
      <c r="J97" s="41"/>
    </row>
    <row r="98" spans="1:10" ht="15" hidden="1" customHeight="1" x14ac:dyDescent="0.25">
      <c r="A98" s="40">
        <v>96</v>
      </c>
      <c r="B98" s="36" t="s">
        <v>5</v>
      </c>
      <c r="C98" s="36">
        <v>16</v>
      </c>
      <c r="D98" s="36">
        <v>1</v>
      </c>
      <c r="E98" s="36" t="s">
        <v>58</v>
      </c>
      <c r="F98" s="36">
        <v>2396</v>
      </c>
      <c r="G98" s="36"/>
      <c r="H98" s="36" t="s">
        <v>191</v>
      </c>
      <c r="I98" s="36">
        <v>24</v>
      </c>
      <c r="J98" s="41"/>
    </row>
    <row r="99" spans="1:10" ht="15" hidden="1" customHeight="1" x14ac:dyDescent="0.25">
      <c r="A99" s="40">
        <v>97</v>
      </c>
      <c r="B99" s="36" t="s">
        <v>120</v>
      </c>
      <c r="C99" s="36">
        <v>15</v>
      </c>
      <c r="D99" s="36">
        <v>19</v>
      </c>
      <c r="E99" s="36" t="s">
        <v>58</v>
      </c>
      <c r="F99" s="36">
        <v>5496</v>
      </c>
      <c r="G99" s="36"/>
      <c r="H99" s="36" t="s">
        <v>191</v>
      </c>
      <c r="I99" s="36">
        <v>10</v>
      </c>
      <c r="J99" s="41"/>
    </row>
    <row r="100" spans="1:10" ht="15" hidden="1" customHeight="1" x14ac:dyDescent="0.25">
      <c r="A100" s="40">
        <v>98</v>
      </c>
      <c r="B100" s="36" t="s">
        <v>75</v>
      </c>
      <c r="C100" s="36">
        <v>14</v>
      </c>
      <c r="D100" s="36">
        <v>812</v>
      </c>
      <c r="E100" s="36" t="s">
        <v>54</v>
      </c>
      <c r="F100" s="36">
        <v>172</v>
      </c>
      <c r="G100" s="36"/>
      <c r="H100" s="36" t="s">
        <v>54</v>
      </c>
      <c r="I100" s="36">
        <v>54</v>
      </c>
      <c r="J100" s="41"/>
    </row>
    <row r="101" spans="1:10" ht="15" hidden="1" customHeight="1" x14ac:dyDescent="0.25">
      <c r="A101" s="40">
        <v>99</v>
      </c>
      <c r="B101" s="36" t="s">
        <v>181</v>
      </c>
      <c r="C101" s="36">
        <v>10</v>
      </c>
      <c r="D101" s="36">
        <v>217</v>
      </c>
      <c r="E101" s="36" t="s">
        <v>37</v>
      </c>
      <c r="F101" s="36">
        <v>3493</v>
      </c>
      <c r="G101" s="36"/>
      <c r="H101" s="36" t="s">
        <v>54</v>
      </c>
      <c r="I101" s="36">
        <v>9</v>
      </c>
      <c r="J101" s="41"/>
    </row>
    <row r="102" spans="1:10" ht="15" hidden="1" customHeight="1" x14ac:dyDescent="0.25">
      <c r="A102" s="40">
        <v>100</v>
      </c>
      <c r="B102" s="36" t="s">
        <v>178</v>
      </c>
      <c r="C102" s="36">
        <v>13</v>
      </c>
      <c r="D102" s="36">
        <v>843</v>
      </c>
      <c r="E102" s="36" t="s">
        <v>58</v>
      </c>
      <c r="F102" s="36">
        <v>9875</v>
      </c>
      <c r="G102" s="36"/>
      <c r="H102" s="36" t="s">
        <v>54</v>
      </c>
      <c r="I102" s="36">
        <v>710</v>
      </c>
      <c r="J102" s="41"/>
    </row>
    <row r="103" spans="1:10" ht="15" hidden="1" customHeight="1" x14ac:dyDescent="0.25">
      <c r="A103" s="40">
        <v>101</v>
      </c>
      <c r="B103" s="36" t="s">
        <v>178</v>
      </c>
      <c r="C103" s="36">
        <v>13</v>
      </c>
      <c r="D103" s="36">
        <v>843</v>
      </c>
      <c r="E103" s="36" t="s">
        <v>58</v>
      </c>
      <c r="F103" s="36">
        <v>9875</v>
      </c>
      <c r="G103" s="36"/>
      <c r="H103" s="36" t="s">
        <v>191</v>
      </c>
      <c r="I103" s="36">
        <v>1</v>
      </c>
      <c r="J103" s="41"/>
    </row>
    <row r="104" spans="1:10" ht="15" hidden="1" customHeight="1" x14ac:dyDescent="0.25">
      <c r="A104" s="40">
        <v>102</v>
      </c>
      <c r="B104" s="36" t="s">
        <v>193</v>
      </c>
      <c r="C104" s="36">
        <v>13</v>
      </c>
      <c r="D104" s="36">
        <v>959</v>
      </c>
      <c r="E104" s="36" t="s">
        <v>54</v>
      </c>
      <c r="F104" s="36">
        <v>13702</v>
      </c>
      <c r="G104" s="36"/>
      <c r="H104" s="36" t="s">
        <v>54</v>
      </c>
      <c r="I104" s="36">
        <v>756</v>
      </c>
      <c r="J104" s="41"/>
    </row>
    <row r="105" spans="1:10" ht="15" hidden="1" customHeight="1" x14ac:dyDescent="0.25">
      <c r="A105" s="40">
        <v>103</v>
      </c>
      <c r="B105" s="36" t="s">
        <v>193</v>
      </c>
      <c r="C105" s="36">
        <v>13</v>
      </c>
      <c r="D105" s="36">
        <v>959</v>
      </c>
      <c r="E105" s="36" t="s">
        <v>54</v>
      </c>
      <c r="F105" s="36">
        <v>13702</v>
      </c>
      <c r="G105" s="36"/>
      <c r="H105" s="36" t="s">
        <v>180</v>
      </c>
      <c r="I105" s="36">
        <v>161</v>
      </c>
      <c r="J105" s="41"/>
    </row>
    <row r="106" spans="1:10" ht="15" hidden="1" customHeight="1" x14ac:dyDescent="0.25">
      <c r="A106" s="40">
        <v>104</v>
      </c>
      <c r="B106" s="36" t="s">
        <v>75</v>
      </c>
      <c r="C106" s="36">
        <v>15</v>
      </c>
      <c r="D106" s="36">
        <v>20</v>
      </c>
      <c r="E106" s="36" t="s">
        <v>57</v>
      </c>
      <c r="F106" s="36">
        <v>15725</v>
      </c>
      <c r="G106" s="36"/>
      <c r="H106" s="36" t="s">
        <v>54</v>
      </c>
      <c r="I106" s="36">
        <v>764</v>
      </c>
      <c r="J106" s="41"/>
    </row>
    <row r="107" spans="1:10" ht="15" hidden="1" customHeight="1" x14ac:dyDescent="0.25">
      <c r="A107" s="40">
        <v>105</v>
      </c>
      <c r="B107" s="36" t="s">
        <v>7</v>
      </c>
      <c r="C107" s="36">
        <v>10</v>
      </c>
      <c r="D107" s="36">
        <v>315</v>
      </c>
      <c r="E107" s="36" t="s">
        <v>43</v>
      </c>
      <c r="F107" s="36">
        <v>13160</v>
      </c>
      <c r="G107" s="36"/>
      <c r="H107" s="36" t="s">
        <v>54</v>
      </c>
      <c r="I107" s="36">
        <v>4</v>
      </c>
      <c r="J107" s="41"/>
    </row>
    <row r="108" spans="1:10" ht="15" hidden="1" customHeight="1" x14ac:dyDescent="0.25">
      <c r="A108" s="40">
        <v>106</v>
      </c>
      <c r="B108" s="36" t="s">
        <v>7</v>
      </c>
      <c r="C108" s="36">
        <v>10</v>
      </c>
      <c r="D108" s="36">
        <v>315</v>
      </c>
      <c r="E108" s="36" t="s">
        <v>43</v>
      </c>
      <c r="F108" s="36">
        <v>13160</v>
      </c>
      <c r="G108" s="36"/>
      <c r="H108" s="36" t="s">
        <v>54</v>
      </c>
      <c r="I108" s="36">
        <v>8</v>
      </c>
      <c r="J108" s="41"/>
    </row>
    <row r="109" spans="1:10" ht="15" hidden="1" customHeight="1" x14ac:dyDescent="0.25">
      <c r="A109" s="40">
        <v>107</v>
      </c>
      <c r="B109" s="36" t="s">
        <v>7</v>
      </c>
      <c r="C109" s="36">
        <v>10</v>
      </c>
      <c r="D109" s="36">
        <v>315</v>
      </c>
      <c r="E109" s="36" t="s">
        <v>43</v>
      </c>
      <c r="F109" s="36">
        <v>13160</v>
      </c>
      <c r="G109" s="36"/>
      <c r="H109" s="36" t="s">
        <v>54</v>
      </c>
      <c r="I109" s="36">
        <v>2</v>
      </c>
      <c r="J109" s="41"/>
    </row>
    <row r="110" spans="1:10" ht="15" hidden="1" customHeight="1" x14ac:dyDescent="0.25">
      <c r="A110" s="40">
        <v>108</v>
      </c>
      <c r="B110" s="36" t="s">
        <v>13</v>
      </c>
      <c r="C110" s="36">
        <v>13</v>
      </c>
      <c r="D110" s="36">
        <v>632</v>
      </c>
      <c r="E110" s="36" t="s">
        <v>58</v>
      </c>
      <c r="F110" s="36">
        <v>2812</v>
      </c>
      <c r="G110" s="36"/>
      <c r="H110" s="36" t="s">
        <v>177</v>
      </c>
      <c r="I110" s="36">
        <v>22</v>
      </c>
      <c r="J110" s="41"/>
    </row>
    <row r="111" spans="1:10" ht="15" hidden="1" customHeight="1" x14ac:dyDescent="0.25">
      <c r="A111" s="40">
        <v>109</v>
      </c>
      <c r="B111" s="36" t="s">
        <v>75</v>
      </c>
      <c r="C111" s="36">
        <v>15</v>
      </c>
      <c r="D111" s="36">
        <v>81</v>
      </c>
      <c r="E111" s="36" t="s">
        <v>54</v>
      </c>
      <c r="F111" s="36">
        <v>781</v>
      </c>
      <c r="G111" s="36"/>
      <c r="H111" s="36" t="s">
        <v>157</v>
      </c>
      <c r="I111" s="36">
        <v>55</v>
      </c>
      <c r="J111" s="41"/>
    </row>
    <row r="112" spans="1:10" ht="15" hidden="1" customHeight="1" x14ac:dyDescent="0.25">
      <c r="A112" s="40">
        <v>110</v>
      </c>
      <c r="B112" s="36" t="s">
        <v>15</v>
      </c>
      <c r="C112" s="36">
        <v>13</v>
      </c>
      <c r="D112" s="36">
        <v>875</v>
      </c>
      <c r="E112" s="36" t="s">
        <v>78</v>
      </c>
      <c r="F112" s="36">
        <v>236</v>
      </c>
      <c r="G112" s="36"/>
      <c r="H112" s="36" t="s">
        <v>54</v>
      </c>
      <c r="I112" s="36">
        <v>10</v>
      </c>
      <c r="J112" s="41"/>
    </row>
    <row r="113" spans="1:10" ht="15" hidden="1" customHeight="1" x14ac:dyDescent="0.25">
      <c r="A113" s="40">
        <v>111</v>
      </c>
      <c r="B113" s="36" t="s">
        <v>15</v>
      </c>
      <c r="C113" s="36">
        <v>13</v>
      </c>
      <c r="D113" s="36">
        <v>876</v>
      </c>
      <c r="E113" s="36" t="s">
        <v>78</v>
      </c>
      <c r="F113" s="36">
        <v>164</v>
      </c>
      <c r="G113" s="36"/>
      <c r="H113" s="36" t="s">
        <v>54</v>
      </c>
      <c r="I113" s="36">
        <v>120</v>
      </c>
      <c r="J113" s="41"/>
    </row>
    <row r="114" spans="1:10" ht="15" hidden="1" customHeight="1" x14ac:dyDescent="0.25">
      <c r="A114" s="40">
        <v>112</v>
      </c>
      <c r="B114" s="36" t="s">
        <v>15</v>
      </c>
      <c r="C114" s="36">
        <v>13</v>
      </c>
      <c r="D114" s="36">
        <v>876</v>
      </c>
      <c r="E114" s="36" t="s">
        <v>78</v>
      </c>
      <c r="F114" s="36">
        <v>164</v>
      </c>
      <c r="G114" s="36"/>
      <c r="H114" s="36" t="s">
        <v>56</v>
      </c>
      <c r="I114" s="36">
        <v>1</v>
      </c>
      <c r="J114" s="41"/>
    </row>
    <row r="115" spans="1:10" ht="15" hidden="1" customHeight="1" x14ac:dyDescent="0.25">
      <c r="A115" s="40">
        <v>113</v>
      </c>
      <c r="B115" s="36" t="s">
        <v>75</v>
      </c>
      <c r="C115" s="36">
        <v>10</v>
      </c>
      <c r="D115" s="36">
        <v>316</v>
      </c>
      <c r="E115" s="36" t="s">
        <v>57</v>
      </c>
      <c r="F115" s="36">
        <v>1973</v>
      </c>
      <c r="G115" s="36"/>
      <c r="H115" s="36" t="s">
        <v>54</v>
      </c>
      <c r="I115" s="36">
        <v>1</v>
      </c>
      <c r="J115" s="41"/>
    </row>
    <row r="116" spans="1:10" ht="15" hidden="1" customHeight="1" x14ac:dyDescent="0.25">
      <c r="A116" s="40">
        <v>114</v>
      </c>
      <c r="B116" s="36" t="s">
        <v>15</v>
      </c>
      <c r="C116" s="36">
        <v>13</v>
      </c>
      <c r="D116" s="36">
        <v>874</v>
      </c>
      <c r="E116" s="36" t="s">
        <v>78</v>
      </c>
      <c r="F116" s="36">
        <v>268</v>
      </c>
      <c r="G116" s="36"/>
      <c r="H116" s="36" t="s">
        <v>54</v>
      </c>
      <c r="I116" s="36">
        <v>27</v>
      </c>
      <c r="J116" s="41"/>
    </row>
    <row r="117" spans="1:10" ht="15" hidden="1" customHeight="1" x14ac:dyDescent="0.25">
      <c r="A117" s="40">
        <v>115</v>
      </c>
      <c r="B117" s="36" t="s">
        <v>105</v>
      </c>
      <c r="C117" s="36">
        <v>13</v>
      </c>
      <c r="D117" s="36">
        <v>877</v>
      </c>
      <c r="E117" s="36" t="s">
        <v>58</v>
      </c>
      <c r="F117" s="36">
        <v>2774</v>
      </c>
      <c r="G117" s="36"/>
      <c r="H117" s="36" t="s">
        <v>54</v>
      </c>
      <c r="I117" s="36">
        <v>519</v>
      </c>
      <c r="J117" s="41"/>
    </row>
    <row r="118" spans="1:10" ht="15" hidden="1" customHeight="1" x14ac:dyDescent="0.25">
      <c r="A118" s="40">
        <v>116</v>
      </c>
      <c r="B118" s="36" t="s">
        <v>105</v>
      </c>
      <c r="C118" s="36">
        <v>13</v>
      </c>
      <c r="D118" s="36">
        <v>877</v>
      </c>
      <c r="E118" s="36" t="s">
        <v>58</v>
      </c>
      <c r="F118" s="36">
        <v>2774</v>
      </c>
      <c r="G118" s="36"/>
      <c r="H118" s="36" t="s">
        <v>56</v>
      </c>
      <c r="I118" s="36">
        <v>44</v>
      </c>
      <c r="J118" s="41"/>
    </row>
    <row r="119" spans="1:10" ht="15" hidden="1" customHeight="1" x14ac:dyDescent="0.25">
      <c r="A119" s="40">
        <v>117</v>
      </c>
      <c r="B119" s="36" t="s">
        <v>125</v>
      </c>
      <c r="C119" s="36">
        <v>13</v>
      </c>
      <c r="D119" s="36">
        <v>564</v>
      </c>
      <c r="E119" s="36" t="s">
        <v>58</v>
      </c>
      <c r="F119" s="36">
        <v>5898</v>
      </c>
      <c r="G119" s="36"/>
      <c r="H119" s="36" t="s">
        <v>185</v>
      </c>
      <c r="I119" s="36">
        <v>22</v>
      </c>
      <c r="J119" s="41"/>
    </row>
    <row r="120" spans="1:10" ht="15" hidden="1" customHeight="1" x14ac:dyDescent="0.25">
      <c r="A120" s="40">
        <v>118</v>
      </c>
      <c r="B120" s="36" t="s">
        <v>125</v>
      </c>
      <c r="C120" s="36">
        <v>13</v>
      </c>
      <c r="D120" s="36">
        <v>846</v>
      </c>
      <c r="E120" s="36" t="s">
        <v>58</v>
      </c>
      <c r="F120" s="36">
        <v>7242</v>
      </c>
      <c r="G120" s="36"/>
      <c r="H120" s="36" t="s">
        <v>54</v>
      </c>
      <c r="I120" s="36">
        <v>1039</v>
      </c>
      <c r="J120" s="41"/>
    </row>
    <row r="121" spans="1:10" ht="15" hidden="1" customHeight="1" x14ac:dyDescent="0.25">
      <c r="A121" s="40">
        <v>119</v>
      </c>
      <c r="B121" s="36" t="s">
        <v>66</v>
      </c>
      <c r="C121" s="36">
        <v>15</v>
      </c>
      <c r="D121" s="36">
        <v>5</v>
      </c>
      <c r="E121" s="36" t="s">
        <v>58</v>
      </c>
      <c r="F121" s="36">
        <v>4189</v>
      </c>
      <c r="G121" s="36"/>
      <c r="H121" s="36" t="s">
        <v>54</v>
      </c>
      <c r="I121" s="36">
        <v>31</v>
      </c>
      <c r="J121" s="41"/>
    </row>
    <row r="122" spans="1:10" ht="15" hidden="1" customHeight="1" x14ac:dyDescent="0.25">
      <c r="A122" s="40">
        <v>120</v>
      </c>
      <c r="B122" s="36" t="s">
        <v>61</v>
      </c>
      <c r="C122" s="36">
        <v>13</v>
      </c>
      <c r="D122" s="36">
        <v>229</v>
      </c>
      <c r="E122" s="36" t="s">
        <v>78</v>
      </c>
      <c r="F122" s="36">
        <v>264</v>
      </c>
      <c r="G122" s="36"/>
      <c r="H122" s="36" t="s">
        <v>67</v>
      </c>
      <c r="I122" s="36">
        <v>12</v>
      </c>
      <c r="J122" s="41"/>
    </row>
    <row r="123" spans="1:10" ht="15" hidden="1" customHeight="1" x14ac:dyDescent="0.25">
      <c r="A123" s="40">
        <v>121</v>
      </c>
      <c r="B123" s="36" t="s">
        <v>75</v>
      </c>
      <c r="C123" s="36">
        <v>10</v>
      </c>
      <c r="D123" s="36">
        <v>293</v>
      </c>
      <c r="E123" s="36" t="s">
        <v>57</v>
      </c>
      <c r="F123" s="36">
        <v>154</v>
      </c>
      <c r="G123" s="36"/>
      <c r="H123" s="36" t="s">
        <v>54</v>
      </c>
      <c r="I123" s="36">
        <v>9</v>
      </c>
      <c r="J123" s="41"/>
    </row>
    <row r="124" spans="1:10" ht="15" hidden="1" customHeight="1" x14ac:dyDescent="0.25">
      <c r="A124" s="40">
        <v>122</v>
      </c>
      <c r="B124" s="36" t="s">
        <v>75</v>
      </c>
      <c r="C124" s="36">
        <v>13</v>
      </c>
      <c r="D124" s="36">
        <v>956</v>
      </c>
      <c r="E124" s="36" t="s">
        <v>54</v>
      </c>
      <c r="F124" s="36">
        <v>5503</v>
      </c>
      <c r="G124" s="36"/>
      <c r="H124" s="36" t="s">
        <v>54</v>
      </c>
      <c r="I124" s="36">
        <v>1150</v>
      </c>
      <c r="J124" s="41"/>
    </row>
    <row r="125" spans="1:10" ht="15" hidden="1" customHeight="1" x14ac:dyDescent="0.25">
      <c r="A125" s="40">
        <v>123</v>
      </c>
      <c r="B125" s="36" t="s">
        <v>75</v>
      </c>
      <c r="C125" s="36">
        <v>13</v>
      </c>
      <c r="D125" s="36">
        <v>956</v>
      </c>
      <c r="E125" s="36" t="s">
        <v>54</v>
      </c>
      <c r="F125" s="36">
        <v>5503</v>
      </c>
      <c r="G125" s="36"/>
      <c r="H125" s="36" t="s">
        <v>67</v>
      </c>
      <c r="I125" s="36">
        <v>41</v>
      </c>
      <c r="J125" s="41"/>
    </row>
    <row r="126" spans="1:10" ht="15" hidden="1" customHeight="1" x14ac:dyDescent="0.25">
      <c r="A126" s="40">
        <v>124</v>
      </c>
      <c r="B126" s="36" t="s">
        <v>75</v>
      </c>
      <c r="C126" s="36">
        <v>13</v>
      </c>
      <c r="D126" s="36">
        <v>956</v>
      </c>
      <c r="E126" s="36" t="s">
        <v>54</v>
      </c>
      <c r="F126" s="36">
        <v>5503</v>
      </c>
      <c r="G126" s="36"/>
      <c r="H126" s="36" t="s">
        <v>67</v>
      </c>
      <c r="I126" s="36">
        <v>136</v>
      </c>
      <c r="J126" s="41"/>
    </row>
    <row r="127" spans="1:10" ht="15" hidden="1" customHeight="1" x14ac:dyDescent="0.25">
      <c r="A127" s="40">
        <v>125</v>
      </c>
      <c r="B127" s="36" t="s">
        <v>75</v>
      </c>
      <c r="C127" s="36">
        <v>13</v>
      </c>
      <c r="D127" s="36">
        <v>956</v>
      </c>
      <c r="E127" s="36" t="s">
        <v>54</v>
      </c>
      <c r="F127" s="36">
        <v>5503</v>
      </c>
      <c r="G127" s="36"/>
      <c r="H127" s="36" t="s">
        <v>9</v>
      </c>
      <c r="I127" s="36">
        <v>8</v>
      </c>
      <c r="J127" s="41"/>
    </row>
    <row r="128" spans="1:10" ht="15" hidden="1" customHeight="1" x14ac:dyDescent="0.25">
      <c r="A128" s="40">
        <v>126</v>
      </c>
      <c r="B128" s="36" t="s">
        <v>75</v>
      </c>
      <c r="C128" s="36">
        <v>13</v>
      </c>
      <c r="D128" s="36">
        <v>956</v>
      </c>
      <c r="E128" s="36" t="s">
        <v>54</v>
      </c>
      <c r="F128" s="36">
        <v>5503</v>
      </c>
      <c r="G128" s="36"/>
      <c r="H128" s="36" t="s">
        <v>186</v>
      </c>
      <c r="I128" s="36">
        <v>7</v>
      </c>
      <c r="J128" s="41"/>
    </row>
    <row r="129" spans="1:10" ht="15" hidden="1" customHeight="1" x14ac:dyDescent="0.25">
      <c r="A129" s="40">
        <v>127</v>
      </c>
      <c r="B129" s="36" t="s">
        <v>75</v>
      </c>
      <c r="C129" s="36">
        <v>13</v>
      </c>
      <c r="D129" s="36">
        <v>956</v>
      </c>
      <c r="E129" s="36" t="s">
        <v>54</v>
      </c>
      <c r="F129" s="36">
        <v>5503</v>
      </c>
      <c r="G129" s="36"/>
      <c r="H129" s="36" t="s">
        <v>106</v>
      </c>
      <c r="I129" s="36">
        <v>6</v>
      </c>
      <c r="J129" s="41"/>
    </row>
    <row r="130" spans="1:10" ht="15" hidden="1" customHeight="1" x14ac:dyDescent="0.25">
      <c r="A130" s="40">
        <v>128</v>
      </c>
      <c r="B130" s="36" t="s">
        <v>75</v>
      </c>
      <c r="C130" s="36">
        <v>13</v>
      </c>
      <c r="D130" s="36">
        <v>956</v>
      </c>
      <c r="E130" s="36" t="s">
        <v>54</v>
      </c>
      <c r="F130" s="36">
        <v>5503</v>
      </c>
      <c r="G130" s="36"/>
      <c r="H130" s="36" t="s">
        <v>16</v>
      </c>
      <c r="I130" s="36">
        <v>71</v>
      </c>
      <c r="J130" s="41"/>
    </row>
    <row r="131" spans="1:10" ht="15" hidden="1" customHeight="1" x14ac:dyDescent="0.25">
      <c r="A131" s="40">
        <v>129</v>
      </c>
      <c r="B131" s="36" t="s">
        <v>30</v>
      </c>
      <c r="C131" s="36">
        <v>10</v>
      </c>
      <c r="D131" s="36">
        <v>314</v>
      </c>
      <c r="E131" s="36" t="s">
        <v>78</v>
      </c>
      <c r="F131" s="36">
        <v>335</v>
      </c>
      <c r="G131" s="36"/>
      <c r="H131" s="36" t="s">
        <v>54</v>
      </c>
      <c r="I131" s="36">
        <v>1</v>
      </c>
      <c r="J131" s="41"/>
    </row>
    <row r="132" spans="1:10" ht="15" hidden="1" customHeight="1" x14ac:dyDescent="0.25">
      <c r="A132" s="40">
        <v>130</v>
      </c>
      <c r="B132" s="36" t="s">
        <v>51</v>
      </c>
      <c r="C132" s="36">
        <v>13</v>
      </c>
      <c r="D132" s="36">
        <v>230</v>
      </c>
      <c r="E132" s="36" t="s">
        <v>78</v>
      </c>
      <c r="F132" s="36">
        <v>278</v>
      </c>
      <c r="G132" s="36"/>
      <c r="H132" s="36" t="s">
        <v>67</v>
      </c>
      <c r="I132" s="36">
        <v>142</v>
      </c>
      <c r="J132" s="41"/>
    </row>
    <row r="133" spans="1:10" ht="15" hidden="1" customHeight="1" x14ac:dyDescent="0.25">
      <c r="A133" s="40">
        <v>131</v>
      </c>
      <c r="B133" s="36" t="s">
        <v>174</v>
      </c>
      <c r="C133" s="36">
        <v>13</v>
      </c>
      <c r="D133" s="36">
        <v>193</v>
      </c>
      <c r="E133" s="36" t="s">
        <v>78</v>
      </c>
      <c r="F133" s="36">
        <v>143</v>
      </c>
      <c r="G133" s="36"/>
      <c r="H133" s="36" t="s">
        <v>67</v>
      </c>
      <c r="I133" s="36">
        <v>1</v>
      </c>
      <c r="J133" s="41"/>
    </row>
    <row r="134" spans="1:10" ht="15" hidden="1" customHeight="1" x14ac:dyDescent="0.25">
      <c r="A134" s="40">
        <v>132</v>
      </c>
      <c r="B134" s="36" t="s">
        <v>174</v>
      </c>
      <c r="C134" s="36">
        <v>13</v>
      </c>
      <c r="D134" s="36">
        <v>192</v>
      </c>
      <c r="E134" s="36" t="s">
        <v>78</v>
      </c>
      <c r="F134" s="36">
        <v>217</v>
      </c>
      <c r="G134" s="36"/>
      <c r="H134" s="36" t="s">
        <v>67</v>
      </c>
      <c r="I134" s="36">
        <v>91</v>
      </c>
      <c r="J134" s="41"/>
    </row>
    <row r="135" spans="1:10" ht="15" hidden="1" customHeight="1" x14ac:dyDescent="0.25">
      <c r="A135" s="40">
        <v>133</v>
      </c>
      <c r="B135" s="36" t="s">
        <v>164</v>
      </c>
      <c r="C135" s="36">
        <v>13</v>
      </c>
      <c r="D135" s="36">
        <v>254</v>
      </c>
      <c r="E135" s="36" t="s">
        <v>78</v>
      </c>
      <c r="F135" s="36">
        <v>379</v>
      </c>
      <c r="G135" s="36"/>
      <c r="H135" s="36" t="s">
        <v>67</v>
      </c>
      <c r="I135" s="36">
        <v>94</v>
      </c>
      <c r="J135" s="41"/>
    </row>
    <row r="136" spans="1:10" ht="15" hidden="1" customHeight="1" x14ac:dyDescent="0.25">
      <c r="A136" s="40">
        <v>134</v>
      </c>
      <c r="B136" s="36" t="s">
        <v>174</v>
      </c>
      <c r="C136" s="36">
        <v>13</v>
      </c>
      <c r="D136" s="36">
        <v>231</v>
      </c>
      <c r="E136" s="36" t="s">
        <v>78</v>
      </c>
      <c r="F136" s="36">
        <v>210</v>
      </c>
      <c r="G136" s="36"/>
      <c r="H136" s="36" t="s">
        <v>67</v>
      </c>
      <c r="I136" s="36">
        <v>185</v>
      </c>
      <c r="J136" s="41"/>
    </row>
    <row r="137" spans="1:10" ht="15" hidden="1" customHeight="1" x14ac:dyDescent="0.25">
      <c r="A137" s="40">
        <v>135</v>
      </c>
      <c r="B137" s="36" t="s">
        <v>168</v>
      </c>
      <c r="C137" s="36">
        <v>13</v>
      </c>
      <c r="D137" s="36">
        <v>138</v>
      </c>
      <c r="E137" s="36" t="s">
        <v>78</v>
      </c>
      <c r="F137" s="36">
        <v>351</v>
      </c>
      <c r="G137" s="36"/>
      <c r="H137" s="36" t="s">
        <v>67</v>
      </c>
      <c r="I137" s="36">
        <v>102</v>
      </c>
      <c r="J137" s="41"/>
    </row>
    <row r="138" spans="1:10" ht="15" hidden="1" customHeight="1" x14ac:dyDescent="0.25">
      <c r="A138" s="40">
        <v>136</v>
      </c>
      <c r="B138" s="36" t="s">
        <v>75</v>
      </c>
      <c r="C138" s="36">
        <v>13</v>
      </c>
      <c r="D138" s="36">
        <v>236</v>
      </c>
      <c r="E138" s="36" t="s">
        <v>23</v>
      </c>
      <c r="F138" s="36">
        <v>776</v>
      </c>
      <c r="G138" s="36"/>
      <c r="H138" s="36" t="s">
        <v>67</v>
      </c>
      <c r="I138" s="36">
        <v>638</v>
      </c>
      <c r="J138" s="41"/>
    </row>
    <row r="139" spans="1:10" ht="15" hidden="1" customHeight="1" x14ac:dyDescent="0.25">
      <c r="A139" s="40">
        <v>137</v>
      </c>
      <c r="B139" s="36" t="s">
        <v>168</v>
      </c>
      <c r="C139" s="36">
        <v>13</v>
      </c>
      <c r="D139" s="36">
        <v>171</v>
      </c>
      <c r="E139" s="36" t="s">
        <v>78</v>
      </c>
      <c r="F139" s="36">
        <v>161</v>
      </c>
      <c r="G139" s="36"/>
      <c r="H139" s="36" t="s">
        <v>67</v>
      </c>
      <c r="I139" s="36">
        <v>112</v>
      </c>
      <c r="J139" s="41"/>
    </row>
    <row r="140" spans="1:10" ht="15" hidden="1" customHeight="1" x14ac:dyDescent="0.25">
      <c r="A140" s="40">
        <v>138</v>
      </c>
      <c r="B140" s="36" t="s">
        <v>174</v>
      </c>
      <c r="C140" s="36">
        <v>13</v>
      </c>
      <c r="D140" s="36">
        <v>191</v>
      </c>
      <c r="E140" s="36" t="s">
        <v>78</v>
      </c>
      <c r="F140" s="36">
        <v>182</v>
      </c>
      <c r="G140" s="36"/>
      <c r="H140" s="36" t="s">
        <v>67</v>
      </c>
      <c r="I140" s="36">
        <v>182</v>
      </c>
      <c r="J140" s="41"/>
    </row>
    <row r="141" spans="1:10" ht="15" hidden="1" customHeight="1" x14ac:dyDescent="0.25">
      <c r="A141" s="40">
        <v>139</v>
      </c>
      <c r="B141" s="36" t="s">
        <v>174</v>
      </c>
      <c r="C141" s="36">
        <v>13</v>
      </c>
      <c r="D141" s="36">
        <v>232</v>
      </c>
      <c r="E141" s="36" t="s">
        <v>78</v>
      </c>
      <c r="F141" s="36">
        <v>105</v>
      </c>
      <c r="G141" s="36"/>
      <c r="H141" s="36" t="s">
        <v>67</v>
      </c>
      <c r="I141" s="36">
        <v>105</v>
      </c>
      <c r="J141" s="41"/>
    </row>
    <row r="142" spans="1:10" ht="15" hidden="1" customHeight="1" x14ac:dyDescent="0.25">
      <c r="A142" s="40">
        <v>140</v>
      </c>
      <c r="B142" s="36" t="s">
        <v>75</v>
      </c>
      <c r="C142" s="36">
        <v>13</v>
      </c>
      <c r="D142" s="36">
        <v>36</v>
      </c>
      <c r="E142" s="36" t="s">
        <v>57</v>
      </c>
      <c r="F142" s="36">
        <v>3883</v>
      </c>
      <c r="G142" s="36"/>
      <c r="H142" s="36" t="s">
        <v>54</v>
      </c>
      <c r="I142" s="36">
        <v>107</v>
      </c>
      <c r="J142" s="41"/>
    </row>
    <row r="143" spans="1:10" ht="15" hidden="1" customHeight="1" x14ac:dyDescent="0.25">
      <c r="A143" s="40">
        <v>141</v>
      </c>
      <c r="B143" s="36" t="s">
        <v>75</v>
      </c>
      <c r="C143" s="36">
        <v>13</v>
      </c>
      <c r="D143" s="36">
        <v>190</v>
      </c>
      <c r="E143" s="36" t="s">
        <v>78</v>
      </c>
      <c r="F143" s="36">
        <v>72</v>
      </c>
      <c r="G143" s="36"/>
      <c r="H143" s="36" t="s">
        <v>67</v>
      </c>
      <c r="I143" s="36">
        <v>72</v>
      </c>
      <c r="J143" s="41"/>
    </row>
    <row r="144" spans="1:10" ht="15" hidden="1" customHeight="1" x14ac:dyDescent="0.25">
      <c r="A144" s="40">
        <v>142</v>
      </c>
      <c r="B144" s="36" t="s">
        <v>129</v>
      </c>
      <c r="C144" s="36">
        <v>13</v>
      </c>
      <c r="D144" s="36">
        <v>112</v>
      </c>
      <c r="E144" s="36" t="s">
        <v>78</v>
      </c>
      <c r="F144" s="36">
        <v>347</v>
      </c>
      <c r="G144" s="36"/>
      <c r="H144" s="36" t="s">
        <v>54</v>
      </c>
      <c r="I144" s="36">
        <v>19</v>
      </c>
      <c r="J144" s="41"/>
    </row>
    <row r="145" spans="1:10" ht="15" hidden="1" customHeight="1" x14ac:dyDescent="0.25">
      <c r="A145" s="40">
        <v>143</v>
      </c>
      <c r="B145" s="36" t="s">
        <v>75</v>
      </c>
      <c r="C145" s="36">
        <v>10</v>
      </c>
      <c r="D145" s="36">
        <v>313</v>
      </c>
      <c r="E145" s="36" t="s">
        <v>57</v>
      </c>
      <c r="F145" s="36">
        <v>100</v>
      </c>
      <c r="G145" s="36"/>
      <c r="H145" s="36" t="s">
        <v>54</v>
      </c>
      <c r="I145" s="36">
        <v>4</v>
      </c>
      <c r="J145" s="41"/>
    </row>
    <row r="146" spans="1:10" ht="15" hidden="1" customHeight="1" x14ac:dyDescent="0.25">
      <c r="A146" s="40">
        <v>144</v>
      </c>
      <c r="B146" s="36" t="s">
        <v>168</v>
      </c>
      <c r="C146" s="36">
        <v>13</v>
      </c>
      <c r="D146" s="36">
        <v>172</v>
      </c>
      <c r="E146" s="36" t="s">
        <v>78</v>
      </c>
      <c r="F146" s="36">
        <v>282</v>
      </c>
      <c r="G146" s="36"/>
      <c r="H146" s="36" t="s">
        <v>67</v>
      </c>
      <c r="I146" s="36">
        <v>282</v>
      </c>
      <c r="J146" s="41"/>
    </row>
    <row r="147" spans="1:10" ht="15" hidden="1" customHeight="1" x14ac:dyDescent="0.25">
      <c r="A147" s="40">
        <v>145</v>
      </c>
      <c r="B147" s="36" t="s">
        <v>174</v>
      </c>
      <c r="C147" s="36">
        <v>13</v>
      </c>
      <c r="D147" s="36">
        <v>233</v>
      </c>
      <c r="E147" s="36" t="s">
        <v>78</v>
      </c>
      <c r="F147" s="36">
        <v>144</v>
      </c>
      <c r="G147" s="36"/>
      <c r="H147" s="36" t="s">
        <v>67</v>
      </c>
      <c r="I147" s="36">
        <v>144</v>
      </c>
      <c r="J147" s="41"/>
    </row>
    <row r="148" spans="1:10" ht="15" hidden="1" customHeight="1" x14ac:dyDescent="0.25">
      <c r="A148" s="40">
        <v>146</v>
      </c>
      <c r="B148" s="36" t="s">
        <v>174</v>
      </c>
      <c r="C148" s="36">
        <v>13</v>
      </c>
      <c r="D148" s="36">
        <v>234</v>
      </c>
      <c r="E148" s="36" t="s">
        <v>78</v>
      </c>
      <c r="F148" s="36">
        <v>178</v>
      </c>
      <c r="G148" s="36"/>
      <c r="H148" s="36" t="s">
        <v>67</v>
      </c>
      <c r="I148" s="36">
        <v>178</v>
      </c>
      <c r="J148" s="41"/>
    </row>
    <row r="149" spans="1:10" ht="15" hidden="1" customHeight="1" x14ac:dyDescent="0.25">
      <c r="A149" s="40">
        <v>147</v>
      </c>
      <c r="B149" s="36" t="s">
        <v>168</v>
      </c>
      <c r="C149" s="36">
        <v>13</v>
      </c>
      <c r="D149" s="36">
        <v>189</v>
      </c>
      <c r="E149" s="36" t="s">
        <v>78</v>
      </c>
      <c r="F149" s="36">
        <v>562</v>
      </c>
      <c r="G149" s="36"/>
      <c r="H149" s="36" t="s">
        <v>67</v>
      </c>
      <c r="I149" s="36">
        <v>550</v>
      </c>
      <c r="J149" s="41"/>
    </row>
    <row r="150" spans="1:10" ht="15" hidden="1" customHeight="1" x14ac:dyDescent="0.25">
      <c r="A150" s="40">
        <v>148</v>
      </c>
      <c r="B150" s="36" t="s">
        <v>168</v>
      </c>
      <c r="C150" s="36">
        <v>13</v>
      </c>
      <c r="D150" s="36">
        <v>137</v>
      </c>
      <c r="E150" s="36" t="s">
        <v>78</v>
      </c>
      <c r="F150" s="36">
        <v>359</v>
      </c>
      <c r="G150" s="36"/>
      <c r="H150" s="36" t="s">
        <v>54</v>
      </c>
      <c r="I150" s="36">
        <v>92</v>
      </c>
      <c r="J150" s="41"/>
    </row>
    <row r="151" spans="1:10" ht="15" hidden="1" customHeight="1" x14ac:dyDescent="0.25">
      <c r="A151" s="40">
        <v>149</v>
      </c>
      <c r="B151" s="36" t="s">
        <v>168</v>
      </c>
      <c r="C151" s="36">
        <v>13</v>
      </c>
      <c r="D151" s="36">
        <v>137</v>
      </c>
      <c r="E151" s="36" t="s">
        <v>78</v>
      </c>
      <c r="F151" s="36">
        <v>359</v>
      </c>
      <c r="G151" s="36"/>
      <c r="H151" s="36" t="s">
        <v>67</v>
      </c>
      <c r="I151" s="36">
        <v>136</v>
      </c>
      <c r="J151" s="41"/>
    </row>
    <row r="152" spans="1:10" ht="15" hidden="1" customHeight="1" x14ac:dyDescent="0.25">
      <c r="A152" s="40">
        <v>150</v>
      </c>
      <c r="B152" s="36" t="s">
        <v>164</v>
      </c>
      <c r="C152" s="36">
        <v>13</v>
      </c>
      <c r="D152" s="36">
        <v>253</v>
      </c>
      <c r="E152" s="36" t="s">
        <v>23</v>
      </c>
      <c r="F152" s="36">
        <v>178</v>
      </c>
      <c r="G152" s="36"/>
      <c r="H152" s="36" t="s">
        <v>67</v>
      </c>
      <c r="I152" s="36">
        <v>88</v>
      </c>
      <c r="J152" s="41"/>
    </row>
    <row r="153" spans="1:10" ht="15" hidden="1" customHeight="1" x14ac:dyDescent="0.25">
      <c r="A153" s="40">
        <v>151</v>
      </c>
      <c r="B153" s="36" t="s">
        <v>51</v>
      </c>
      <c r="C153" s="36">
        <v>13</v>
      </c>
      <c r="D153" s="36">
        <v>235</v>
      </c>
      <c r="E153" s="36" t="s">
        <v>23</v>
      </c>
      <c r="F153" s="36">
        <v>415</v>
      </c>
      <c r="G153" s="36"/>
      <c r="H153" s="36" t="s">
        <v>67</v>
      </c>
      <c r="I153" s="36">
        <v>161</v>
      </c>
      <c r="J153" s="41"/>
    </row>
    <row r="154" spans="1:10" ht="15" hidden="1" customHeight="1" x14ac:dyDescent="0.25">
      <c r="A154" s="40">
        <v>152</v>
      </c>
      <c r="B154" s="36" t="s">
        <v>182</v>
      </c>
      <c r="C154" s="36">
        <v>10</v>
      </c>
      <c r="D154" s="36">
        <v>311</v>
      </c>
      <c r="E154" s="36" t="s">
        <v>23</v>
      </c>
      <c r="F154" s="36">
        <v>133</v>
      </c>
      <c r="G154" s="36"/>
      <c r="H154" s="36" t="s">
        <v>54</v>
      </c>
      <c r="I154" s="36">
        <v>1</v>
      </c>
      <c r="J154" s="41"/>
    </row>
    <row r="155" spans="1:10" ht="15" hidden="1" customHeight="1" x14ac:dyDescent="0.25">
      <c r="A155" s="40">
        <v>153</v>
      </c>
      <c r="B155" s="36" t="s">
        <v>47</v>
      </c>
      <c r="C155" s="36">
        <v>15</v>
      </c>
      <c r="D155" s="36">
        <v>10</v>
      </c>
      <c r="E155" s="36" t="s">
        <v>58</v>
      </c>
      <c r="F155" s="36">
        <v>5236</v>
      </c>
      <c r="G155" s="36"/>
      <c r="H155" s="36" t="s">
        <v>54</v>
      </c>
      <c r="I155" s="36">
        <v>178</v>
      </c>
      <c r="J155" s="41"/>
    </row>
    <row r="156" spans="1:10" ht="15" hidden="1" customHeight="1" x14ac:dyDescent="0.25">
      <c r="A156" s="40">
        <v>154</v>
      </c>
      <c r="B156" s="36" t="s">
        <v>47</v>
      </c>
      <c r="C156" s="36">
        <v>15</v>
      </c>
      <c r="D156" s="36">
        <v>10</v>
      </c>
      <c r="E156" s="36" t="s">
        <v>58</v>
      </c>
      <c r="F156" s="36">
        <v>5236</v>
      </c>
      <c r="G156" s="36"/>
      <c r="H156" s="36" t="s">
        <v>157</v>
      </c>
      <c r="I156" s="36">
        <v>788</v>
      </c>
      <c r="J156" s="41"/>
    </row>
    <row r="157" spans="1:10" ht="15" hidden="1" customHeight="1" x14ac:dyDescent="0.25">
      <c r="A157" s="40">
        <v>155</v>
      </c>
      <c r="B157" s="36" t="s">
        <v>47</v>
      </c>
      <c r="C157" s="36">
        <v>15</v>
      </c>
      <c r="D157" s="36">
        <v>10</v>
      </c>
      <c r="E157" s="36" t="s">
        <v>58</v>
      </c>
      <c r="F157" s="36">
        <v>5236</v>
      </c>
      <c r="G157" s="36"/>
      <c r="H157" s="36" t="s">
        <v>114</v>
      </c>
      <c r="I157" s="36">
        <v>35</v>
      </c>
      <c r="J157" s="41"/>
    </row>
    <row r="158" spans="1:10" ht="15" hidden="1" customHeight="1" x14ac:dyDescent="0.25">
      <c r="A158" s="40">
        <v>156</v>
      </c>
      <c r="B158" s="36" t="s">
        <v>44</v>
      </c>
      <c r="C158" s="36">
        <v>10</v>
      </c>
      <c r="D158" s="36">
        <v>337</v>
      </c>
      <c r="E158" s="36" t="s">
        <v>23</v>
      </c>
      <c r="F158" s="36">
        <v>3243</v>
      </c>
      <c r="G158" s="36"/>
      <c r="H158" s="36" t="s">
        <v>54</v>
      </c>
      <c r="I158" s="36">
        <v>131</v>
      </c>
      <c r="J158" s="41"/>
    </row>
    <row r="159" spans="1:10" ht="15" hidden="1" customHeight="1" x14ac:dyDescent="0.25">
      <c r="A159" s="40">
        <v>157</v>
      </c>
      <c r="B159" s="36" t="s">
        <v>182</v>
      </c>
      <c r="C159" s="36">
        <v>10</v>
      </c>
      <c r="D159" s="36">
        <v>323</v>
      </c>
      <c r="E159" s="36" t="s">
        <v>78</v>
      </c>
      <c r="F159" s="36">
        <v>195</v>
      </c>
      <c r="G159" s="36"/>
      <c r="H159" s="36" t="s">
        <v>54</v>
      </c>
      <c r="I159" s="36">
        <v>1</v>
      </c>
      <c r="J159" s="41"/>
    </row>
    <row r="160" spans="1:10" ht="15" hidden="1" customHeight="1" x14ac:dyDescent="0.25">
      <c r="A160" s="40">
        <v>158</v>
      </c>
      <c r="B160" s="36" t="s">
        <v>34</v>
      </c>
      <c r="C160" s="36">
        <v>13</v>
      </c>
      <c r="D160" s="36">
        <v>114</v>
      </c>
      <c r="E160" s="36" t="s">
        <v>23</v>
      </c>
      <c r="F160" s="36">
        <v>616</v>
      </c>
      <c r="G160" s="36"/>
      <c r="H160" s="36" t="s">
        <v>54</v>
      </c>
      <c r="I160" s="36">
        <v>15</v>
      </c>
      <c r="J160" s="41"/>
    </row>
    <row r="161" spans="1:10" ht="15" hidden="1" customHeight="1" x14ac:dyDescent="0.25">
      <c r="A161" s="40">
        <v>159</v>
      </c>
      <c r="B161" s="36" t="s">
        <v>34</v>
      </c>
      <c r="C161" s="36">
        <v>13</v>
      </c>
      <c r="D161" s="36">
        <v>114</v>
      </c>
      <c r="E161" s="36" t="s">
        <v>23</v>
      </c>
      <c r="F161" s="36">
        <v>616</v>
      </c>
      <c r="G161" s="36"/>
      <c r="H161" s="36" t="s">
        <v>67</v>
      </c>
      <c r="I161" s="36">
        <v>2</v>
      </c>
      <c r="J161" s="41"/>
    </row>
    <row r="162" spans="1:10" ht="15" hidden="1" customHeight="1" x14ac:dyDescent="0.25">
      <c r="A162" s="40">
        <v>160</v>
      </c>
      <c r="B162" s="36" t="s">
        <v>34</v>
      </c>
      <c r="C162" s="36">
        <v>13</v>
      </c>
      <c r="D162" s="36">
        <v>114</v>
      </c>
      <c r="E162" s="36" t="s">
        <v>23</v>
      </c>
      <c r="F162" s="36">
        <v>616</v>
      </c>
      <c r="G162" s="36"/>
      <c r="H162" s="36" t="s">
        <v>9</v>
      </c>
      <c r="I162" s="36">
        <v>27</v>
      </c>
      <c r="J162" s="41"/>
    </row>
    <row r="163" spans="1:10" ht="15" hidden="1" customHeight="1" x14ac:dyDescent="0.25">
      <c r="A163" s="40">
        <v>161</v>
      </c>
      <c r="B163" s="36" t="s">
        <v>34</v>
      </c>
      <c r="C163" s="36">
        <v>13</v>
      </c>
      <c r="D163" s="36">
        <v>114</v>
      </c>
      <c r="E163" s="36" t="s">
        <v>23</v>
      </c>
      <c r="F163" s="36">
        <v>616</v>
      </c>
      <c r="G163" s="36"/>
      <c r="H163" s="36" t="s">
        <v>117</v>
      </c>
      <c r="I163" s="36">
        <v>131</v>
      </c>
      <c r="J163" s="41"/>
    </row>
    <row r="164" spans="1:10" ht="15" hidden="1" customHeight="1" x14ac:dyDescent="0.25">
      <c r="A164" s="40">
        <v>162</v>
      </c>
      <c r="B164" s="36" t="s">
        <v>182</v>
      </c>
      <c r="C164" s="36">
        <v>10</v>
      </c>
      <c r="D164" s="36">
        <v>324</v>
      </c>
      <c r="E164" s="36" t="s">
        <v>78</v>
      </c>
      <c r="F164" s="36">
        <v>230</v>
      </c>
      <c r="G164" s="36"/>
      <c r="H164" s="36" t="s">
        <v>54</v>
      </c>
      <c r="I164" s="36">
        <v>1</v>
      </c>
      <c r="J164" s="41"/>
    </row>
    <row r="165" spans="1:10" ht="15" hidden="1" customHeight="1" x14ac:dyDescent="0.25">
      <c r="A165" s="40">
        <v>163</v>
      </c>
      <c r="B165" s="36" t="s">
        <v>34</v>
      </c>
      <c r="C165" s="36">
        <v>13</v>
      </c>
      <c r="D165" s="36">
        <v>115</v>
      </c>
      <c r="E165" s="36" t="s">
        <v>78</v>
      </c>
      <c r="F165" s="36">
        <v>679</v>
      </c>
      <c r="G165" s="36"/>
      <c r="H165" s="36" t="s">
        <v>117</v>
      </c>
      <c r="I165" s="36">
        <v>9</v>
      </c>
      <c r="J165" s="41"/>
    </row>
    <row r="166" spans="1:10" ht="15" hidden="1" customHeight="1" x14ac:dyDescent="0.25">
      <c r="A166" s="40">
        <v>164</v>
      </c>
      <c r="B166" s="36" t="s">
        <v>34</v>
      </c>
      <c r="C166" s="36">
        <v>13</v>
      </c>
      <c r="D166" s="36">
        <v>250</v>
      </c>
      <c r="E166" s="36" t="s">
        <v>23</v>
      </c>
      <c r="F166" s="36">
        <v>3296</v>
      </c>
      <c r="G166" s="36"/>
      <c r="H166" s="36" t="s">
        <v>186</v>
      </c>
      <c r="I166" s="36">
        <v>19</v>
      </c>
      <c r="J166" s="41"/>
    </row>
    <row r="167" spans="1:10" ht="15" hidden="1" customHeight="1" x14ac:dyDescent="0.25">
      <c r="A167" s="40">
        <v>165</v>
      </c>
      <c r="B167" s="36" t="s">
        <v>167</v>
      </c>
      <c r="C167" s="36">
        <v>13</v>
      </c>
      <c r="D167" s="36">
        <v>5</v>
      </c>
      <c r="E167" s="36" t="s">
        <v>37</v>
      </c>
      <c r="F167" s="36">
        <v>11936</v>
      </c>
      <c r="G167" s="36"/>
      <c r="H167" s="36" t="s">
        <v>54</v>
      </c>
      <c r="I167" s="36">
        <v>11</v>
      </c>
      <c r="J167" s="41"/>
    </row>
    <row r="168" spans="1:10" ht="15" hidden="1" customHeight="1" x14ac:dyDescent="0.25">
      <c r="A168" s="40">
        <v>166</v>
      </c>
      <c r="B168" s="36" t="s">
        <v>167</v>
      </c>
      <c r="C168" s="36">
        <v>13</v>
      </c>
      <c r="D168" s="36">
        <v>5</v>
      </c>
      <c r="E168" s="36" t="s">
        <v>37</v>
      </c>
      <c r="F168" s="36">
        <v>11936</v>
      </c>
      <c r="G168" s="36"/>
      <c r="H168" s="36" t="s">
        <v>54</v>
      </c>
      <c r="I168" s="36">
        <v>33</v>
      </c>
      <c r="J168" s="41"/>
    </row>
    <row r="169" spans="1:10" ht="15" hidden="1" customHeight="1" x14ac:dyDescent="0.25">
      <c r="A169" s="40">
        <v>167</v>
      </c>
      <c r="B169" s="36" t="s">
        <v>167</v>
      </c>
      <c r="C169" s="36">
        <v>13</v>
      </c>
      <c r="D169" s="36">
        <v>5</v>
      </c>
      <c r="E169" s="36" t="s">
        <v>37</v>
      </c>
      <c r="F169" s="36">
        <v>11936</v>
      </c>
      <c r="G169" s="36"/>
      <c r="H169" s="36" t="s">
        <v>54</v>
      </c>
      <c r="I169" s="36">
        <v>1</v>
      </c>
      <c r="J169" s="41"/>
    </row>
    <row r="170" spans="1:10" ht="15" hidden="1" customHeight="1" x14ac:dyDescent="0.25">
      <c r="A170" s="40">
        <v>168</v>
      </c>
      <c r="B170" s="36" t="s">
        <v>167</v>
      </c>
      <c r="C170" s="36">
        <v>13</v>
      </c>
      <c r="D170" s="36">
        <v>5</v>
      </c>
      <c r="E170" s="36" t="s">
        <v>37</v>
      </c>
      <c r="F170" s="36">
        <v>11936</v>
      </c>
      <c r="G170" s="36"/>
      <c r="H170" s="36" t="s">
        <v>117</v>
      </c>
      <c r="I170" s="36">
        <v>9</v>
      </c>
      <c r="J170" s="41"/>
    </row>
    <row r="171" spans="1:10" ht="15" hidden="1" customHeight="1" x14ac:dyDescent="0.25">
      <c r="A171" s="40">
        <v>169</v>
      </c>
      <c r="B171" s="36" t="s">
        <v>17</v>
      </c>
      <c r="C171" s="36">
        <v>13</v>
      </c>
      <c r="D171" s="36">
        <v>909</v>
      </c>
      <c r="E171" s="36" t="s">
        <v>23</v>
      </c>
      <c r="F171" s="36">
        <v>1710</v>
      </c>
      <c r="G171" s="36"/>
      <c r="H171" s="36" t="s">
        <v>106</v>
      </c>
      <c r="I171" s="36">
        <v>18</v>
      </c>
      <c r="J171" s="41"/>
    </row>
    <row r="172" spans="1:10" ht="15" hidden="1" customHeight="1" x14ac:dyDescent="0.25">
      <c r="A172" s="40">
        <v>170</v>
      </c>
      <c r="B172" s="36" t="s">
        <v>64</v>
      </c>
      <c r="C172" s="36">
        <v>10</v>
      </c>
      <c r="D172" s="36">
        <v>297</v>
      </c>
      <c r="E172" s="36" t="s">
        <v>37</v>
      </c>
      <c r="F172" s="36">
        <v>4454</v>
      </c>
      <c r="G172" s="36"/>
      <c r="H172" s="36" t="s">
        <v>54</v>
      </c>
      <c r="I172" s="36">
        <v>3</v>
      </c>
      <c r="J172" s="41"/>
    </row>
    <row r="173" spans="1:10" ht="15" hidden="1" customHeight="1" x14ac:dyDescent="0.25">
      <c r="A173" s="40">
        <v>171</v>
      </c>
      <c r="B173" s="36" t="s">
        <v>75</v>
      </c>
      <c r="C173" s="36">
        <v>13</v>
      </c>
      <c r="D173" s="36">
        <v>968</v>
      </c>
      <c r="E173" s="36" t="s">
        <v>54</v>
      </c>
      <c r="F173" s="36">
        <v>352</v>
      </c>
      <c r="G173" s="36"/>
      <c r="H173" s="36" t="s">
        <v>157</v>
      </c>
      <c r="I173" s="36">
        <v>46</v>
      </c>
      <c r="J173" s="41"/>
    </row>
    <row r="174" spans="1:10" ht="15" hidden="1" customHeight="1" x14ac:dyDescent="0.25">
      <c r="A174" s="40">
        <v>172</v>
      </c>
      <c r="B174" s="36" t="s">
        <v>66</v>
      </c>
      <c r="C174" s="36">
        <v>15</v>
      </c>
      <c r="D174" s="36">
        <v>11</v>
      </c>
      <c r="E174" s="36" t="s">
        <v>58</v>
      </c>
      <c r="F174" s="36">
        <v>3849</v>
      </c>
      <c r="G174" s="36"/>
      <c r="H174" s="36" t="s">
        <v>157</v>
      </c>
      <c r="I174" s="36">
        <v>1503</v>
      </c>
      <c r="J174" s="41"/>
    </row>
    <row r="175" spans="1:10" ht="15" hidden="1" customHeight="1" x14ac:dyDescent="0.25">
      <c r="A175" s="40">
        <v>173</v>
      </c>
      <c r="B175" s="36" t="s">
        <v>107</v>
      </c>
      <c r="C175" s="36">
        <v>13</v>
      </c>
      <c r="D175" s="36">
        <v>873</v>
      </c>
      <c r="E175" s="36" t="s">
        <v>58</v>
      </c>
      <c r="F175" s="36">
        <v>5270</v>
      </c>
      <c r="G175" s="36"/>
      <c r="H175" s="36" t="s">
        <v>157</v>
      </c>
      <c r="I175" s="36">
        <v>1175</v>
      </c>
      <c r="J175" s="41"/>
    </row>
    <row r="176" spans="1:10" ht="15" hidden="1" customHeight="1" x14ac:dyDescent="0.25">
      <c r="A176" s="40">
        <v>174</v>
      </c>
      <c r="B176" s="36" t="s">
        <v>146</v>
      </c>
      <c r="C176" s="36">
        <v>13</v>
      </c>
      <c r="D176" s="36">
        <v>509</v>
      </c>
      <c r="E176" s="36" t="s">
        <v>58</v>
      </c>
      <c r="F176" s="36">
        <v>807</v>
      </c>
      <c r="G176" s="36"/>
      <c r="H176" s="36" t="s">
        <v>16</v>
      </c>
      <c r="I176" s="36">
        <v>131</v>
      </c>
      <c r="J176" s="41"/>
    </row>
    <row r="177" spans="1:10" ht="15" hidden="1" customHeight="1" x14ac:dyDescent="0.25">
      <c r="A177" s="40">
        <v>175</v>
      </c>
      <c r="B177" s="36" t="s">
        <v>75</v>
      </c>
      <c r="C177" s="36">
        <v>13</v>
      </c>
      <c r="D177" s="36">
        <v>124</v>
      </c>
      <c r="E177" s="36" t="s">
        <v>23</v>
      </c>
      <c r="F177" s="36">
        <v>6535</v>
      </c>
      <c r="G177" s="36"/>
      <c r="H177" s="36" t="s">
        <v>197</v>
      </c>
      <c r="I177" s="36">
        <v>19</v>
      </c>
      <c r="J177" s="41"/>
    </row>
    <row r="178" spans="1:10" ht="15" customHeight="1" x14ac:dyDescent="0.25">
      <c r="A178" s="40">
        <v>176</v>
      </c>
      <c r="B178" s="36" t="s">
        <v>75</v>
      </c>
      <c r="C178" s="36">
        <v>13</v>
      </c>
      <c r="D178" s="36">
        <v>124</v>
      </c>
      <c r="E178" s="36" t="s">
        <v>23</v>
      </c>
      <c r="F178" s="36">
        <v>6535</v>
      </c>
      <c r="G178" s="36"/>
      <c r="H178" s="36" t="s">
        <v>171</v>
      </c>
      <c r="I178" s="36">
        <v>1038</v>
      </c>
      <c r="J178" s="41"/>
    </row>
    <row r="179" spans="1:10" ht="15" hidden="1" customHeight="1" x14ac:dyDescent="0.25">
      <c r="A179" s="40">
        <v>177</v>
      </c>
      <c r="B179" s="36" t="s">
        <v>21</v>
      </c>
      <c r="C179" s="36">
        <v>13</v>
      </c>
      <c r="D179" s="36">
        <v>4</v>
      </c>
      <c r="E179" s="36" t="s">
        <v>20</v>
      </c>
      <c r="F179" s="36">
        <v>3946</v>
      </c>
      <c r="G179" s="36"/>
      <c r="H179" s="36" t="s">
        <v>54</v>
      </c>
      <c r="I179" s="36">
        <v>5</v>
      </c>
      <c r="J179" s="41"/>
    </row>
    <row r="180" spans="1:10" ht="15" hidden="1" customHeight="1" x14ac:dyDescent="0.25">
      <c r="A180" s="40">
        <v>178</v>
      </c>
      <c r="B180" s="36" t="s">
        <v>21</v>
      </c>
      <c r="C180" s="36">
        <v>13</v>
      </c>
      <c r="D180" s="36">
        <v>4</v>
      </c>
      <c r="E180" s="36" t="s">
        <v>20</v>
      </c>
      <c r="F180" s="36">
        <v>3946</v>
      </c>
      <c r="G180" s="36"/>
      <c r="H180" s="36" t="s">
        <v>197</v>
      </c>
      <c r="I180" s="36">
        <v>130</v>
      </c>
      <c r="J180" s="41"/>
    </row>
    <row r="181" spans="1:10" ht="15" customHeight="1" x14ac:dyDescent="0.25">
      <c r="A181" s="40">
        <v>179</v>
      </c>
      <c r="B181" s="36" t="s">
        <v>21</v>
      </c>
      <c r="C181" s="36">
        <v>13</v>
      </c>
      <c r="D181" s="36">
        <v>4</v>
      </c>
      <c r="E181" s="36" t="s">
        <v>20</v>
      </c>
      <c r="F181" s="36">
        <v>3946</v>
      </c>
      <c r="G181" s="36"/>
      <c r="H181" s="36" t="s">
        <v>171</v>
      </c>
      <c r="I181" s="36">
        <v>82</v>
      </c>
      <c r="J181" s="41"/>
    </row>
    <row r="182" spans="1:10" ht="15" customHeight="1" x14ac:dyDescent="0.25">
      <c r="A182" s="40">
        <v>180</v>
      </c>
      <c r="B182" s="36" t="s">
        <v>167</v>
      </c>
      <c r="C182" s="36">
        <v>13</v>
      </c>
      <c r="D182" s="36">
        <v>125</v>
      </c>
      <c r="E182" s="36" t="s">
        <v>58</v>
      </c>
      <c r="F182" s="36">
        <v>5873</v>
      </c>
      <c r="G182" s="36"/>
      <c r="H182" s="36" t="s">
        <v>171</v>
      </c>
      <c r="I182" s="36">
        <v>2941</v>
      </c>
      <c r="J182" s="41"/>
    </row>
    <row r="183" spans="1:10" ht="15" hidden="1" customHeight="1" x14ac:dyDescent="0.25">
      <c r="A183" s="40">
        <v>181</v>
      </c>
      <c r="B183" s="36" t="s">
        <v>84</v>
      </c>
      <c r="C183" s="36">
        <v>10</v>
      </c>
      <c r="D183" s="36">
        <v>325</v>
      </c>
      <c r="E183" s="36" t="s">
        <v>58</v>
      </c>
      <c r="F183" s="36">
        <v>3218</v>
      </c>
      <c r="G183" s="36"/>
      <c r="H183" s="36" t="s">
        <v>161</v>
      </c>
      <c r="I183" s="36">
        <v>26</v>
      </c>
      <c r="J183" s="41"/>
    </row>
    <row r="184" spans="1:10" ht="15" hidden="1" customHeight="1" x14ac:dyDescent="0.25">
      <c r="A184" s="40">
        <v>182</v>
      </c>
      <c r="B184" s="36" t="s">
        <v>154</v>
      </c>
      <c r="C184" s="36">
        <v>10</v>
      </c>
      <c r="D184" s="36">
        <v>298</v>
      </c>
      <c r="E184" s="36" t="s">
        <v>37</v>
      </c>
      <c r="F184" s="36">
        <v>6521</v>
      </c>
      <c r="G184" s="36"/>
      <c r="H184" s="36" t="s">
        <v>38</v>
      </c>
      <c r="I184" s="36">
        <v>22</v>
      </c>
      <c r="J184" s="41"/>
    </row>
    <row r="185" spans="1:10" ht="15" hidden="1" customHeight="1" x14ac:dyDescent="0.25">
      <c r="A185" s="40">
        <v>183</v>
      </c>
      <c r="B185" s="36" t="s">
        <v>62</v>
      </c>
      <c r="C185" s="36">
        <v>13</v>
      </c>
      <c r="D185" s="36">
        <v>3</v>
      </c>
      <c r="E185" s="36" t="s">
        <v>58</v>
      </c>
      <c r="F185" s="36">
        <v>5644</v>
      </c>
      <c r="G185" s="36"/>
      <c r="H185" s="36" t="s">
        <v>54</v>
      </c>
      <c r="I185" s="36">
        <v>49</v>
      </c>
      <c r="J185" s="41"/>
    </row>
    <row r="186" spans="1:10" ht="15" customHeight="1" x14ac:dyDescent="0.25">
      <c r="A186" s="40">
        <v>184</v>
      </c>
      <c r="B186" s="36" t="s">
        <v>228</v>
      </c>
      <c r="C186" s="36">
        <v>13</v>
      </c>
      <c r="D186" s="36">
        <v>3</v>
      </c>
      <c r="E186" s="36" t="s">
        <v>58</v>
      </c>
      <c r="F186" s="36">
        <v>5644</v>
      </c>
      <c r="G186" s="36"/>
      <c r="H186" s="36" t="s">
        <v>171</v>
      </c>
      <c r="I186" s="36">
        <v>4392</v>
      </c>
      <c r="J186" s="41"/>
    </row>
    <row r="187" spans="1:10" ht="15" hidden="1" customHeight="1" x14ac:dyDescent="0.25">
      <c r="A187" s="40">
        <v>185</v>
      </c>
      <c r="B187" s="36" t="s">
        <v>75</v>
      </c>
      <c r="C187" s="36">
        <v>13</v>
      </c>
      <c r="D187" s="36">
        <v>982</v>
      </c>
      <c r="E187" s="36" t="s">
        <v>90</v>
      </c>
      <c r="F187" s="36">
        <v>7608</v>
      </c>
      <c r="G187" s="36"/>
      <c r="H187" s="36" t="s">
        <v>54</v>
      </c>
      <c r="I187" s="36">
        <v>12</v>
      </c>
      <c r="J187" s="41"/>
    </row>
    <row r="188" spans="1:10" ht="15" hidden="1" customHeight="1" x14ac:dyDescent="0.25">
      <c r="A188" s="40">
        <v>186</v>
      </c>
      <c r="B188" s="36" t="s">
        <v>33</v>
      </c>
      <c r="C188" s="36">
        <v>10</v>
      </c>
      <c r="D188" s="36">
        <v>230</v>
      </c>
      <c r="E188" s="36" t="s">
        <v>58</v>
      </c>
      <c r="F188" s="36">
        <v>5850</v>
      </c>
      <c r="G188" s="36"/>
      <c r="H188" s="36" t="s">
        <v>81</v>
      </c>
      <c r="I188" s="36">
        <v>2208</v>
      </c>
      <c r="J188" s="41"/>
    </row>
    <row r="189" spans="1:10" ht="15" hidden="1" customHeight="1" x14ac:dyDescent="0.25">
      <c r="A189" s="40">
        <v>187</v>
      </c>
      <c r="B189" s="36" t="s">
        <v>33</v>
      </c>
      <c r="C189" s="36">
        <v>10</v>
      </c>
      <c r="D189" s="36">
        <v>230</v>
      </c>
      <c r="E189" s="36" t="s">
        <v>58</v>
      </c>
      <c r="F189" s="36">
        <v>5850</v>
      </c>
      <c r="G189" s="36"/>
      <c r="H189" s="36" t="s">
        <v>133</v>
      </c>
      <c r="I189" s="36">
        <v>32</v>
      </c>
      <c r="J189" s="41"/>
    </row>
    <row r="190" spans="1:10" ht="15" hidden="1" customHeight="1" x14ac:dyDescent="0.25">
      <c r="A190" s="40">
        <v>188</v>
      </c>
      <c r="B190" s="36" t="s">
        <v>154</v>
      </c>
      <c r="C190" s="36">
        <v>10</v>
      </c>
      <c r="D190" s="36">
        <v>336</v>
      </c>
      <c r="E190" s="36" t="s">
        <v>78</v>
      </c>
      <c r="F190" s="36">
        <v>1273</v>
      </c>
      <c r="G190" s="36"/>
      <c r="H190" s="36" t="s">
        <v>54</v>
      </c>
      <c r="I190" s="36">
        <v>4</v>
      </c>
      <c r="J190" s="41"/>
    </row>
    <row r="191" spans="1:10" ht="15" hidden="1" customHeight="1" x14ac:dyDescent="0.25">
      <c r="A191" s="40">
        <v>189</v>
      </c>
      <c r="B191" s="36" t="s">
        <v>62</v>
      </c>
      <c r="C191" s="36">
        <v>13</v>
      </c>
      <c r="D191" s="36">
        <v>37</v>
      </c>
      <c r="E191" s="36" t="s">
        <v>58</v>
      </c>
      <c r="F191" s="36">
        <v>5259</v>
      </c>
      <c r="G191" s="36"/>
      <c r="H191" s="36" t="s">
        <v>54</v>
      </c>
      <c r="I191" s="36">
        <v>62</v>
      </c>
      <c r="J191" s="41"/>
    </row>
    <row r="192" spans="1:10" ht="15" customHeight="1" x14ac:dyDescent="0.25">
      <c r="A192" s="40">
        <v>190</v>
      </c>
      <c r="B192" s="36" t="s">
        <v>228</v>
      </c>
      <c r="C192" s="36">
        <v>13</v>
      </c>
      <c r="D192" s="36">
        <v>37</v>
      </c>
      <c r="E192" s="36" t="s">
        <v>58</v>
      </c>
      <c r="F192" s="36">
        <v>5259</v>
      </c>
      <c r="G192" s="36"/>
      <c r="H192" s="36" t="s">
        <v>171</v>
      </c>
      <c r="I192" s="36">
        <v>4699</v>
      </c>
      <c r="J192" s="41"/>
    </row>
    <row r="193" spans="1:10" ht="15" customHeight="1" x14ac:dyDescent="0.25">
      <c r="A193" s="40">
        <v>191</v>
      </c>
      <c r="B193" s="36" t="s">
        <v>70</v>
      </c>
      <c r="C193" s="36">
        <v>13</v>
      </c>
      <c r="D193" s="36">
        <v>126</v>
      </c>
      <c r="E193" s="36" t="s">
        <v>58</v>
      </c>
      <c r="F193" s="36">
        <v>3659</v>
      </c>
      <c r="G193" s="36"/>
      <c r="H193" s="36" t="s">
        <v>171</v>
      </c>
      <c r="I193" s="36">
        <v>2355</v>
      </c>
      <c r="J193" s="41"/>
    </row>
    <row r="194" spans="1:10" ht="15" hidden="1" customHeight="1" x14ac:dyDescent="0.25">
      <c r="A194" s="40">
        <v>192</v>
      </c>
      <c r="B194" s="36" t="s">
        <v>59</v>
      </c>
      <c r="C194" s="36">
        <v>10</v>
      </c>
      <c r="D194" s="36">
        <v>247</v>
      </c>
      <c r="E194" s="36" t="s">
        <v>58</v>
      </c>
      <c r="F194" s="36">
        <v>6344</v>
      </c>
      <c r="G194" s="36"/>
      <c r="H194" s="36" t="s">
        <v>81</v>
      </c>
      <c r="I194" s="36">
        <v>3784</v>
      </c>
      <c r="J194" s="41"/>
    </row>
    <row r="195" spans="1:10" ht="15" hidden="1" customHeight="1" x14ac:dyDescent="0.25">
      <c r="A195" s="40">
        <v>193</v>
      </c>
      <c r="B195" s="36" t="s">
        <v>59</v>
      </c>
      <c r="C195" s="36">
        <v>10</v>
      </c>
      <c r="D195" s="36">
        <v>247</v>
      </c>
      <c r="E195" s="36" t="s">
        <v>58</v>
      </c>
      <c r="F195" s="36">
        <v>6344</v>
      </c>
      <c r="G195" s="36"/>
      <c r="H195" s="36" t="s">
        <v>133</v>
      </c>
      <c r="I195" s="36">
        <v>3</v>
      </c>
      <c r="J195" s="41"/>
    </row>
    <row r="196" spans="1:10" ht="15" hidden="1" customHeight="1" x14ac:dyDescent="0.25">
      <c r="A196" s="40">
        <v>194</v>
      </c>
      <c r="B196" s="36" t="s">
        <v>6</v>
      </c>
      <c r="C196" s="36">
        <v>1</v>
      </c>
      <c r="D196" s="36">
        <v>127</v>
      </c>
      <c r="E196" s="36" t="s">
        <v>25</v>
      </c>
      <c r="F196" s="36">
        <v>22463</v>
      </c>
      <c r="G196" s="36"/>
      <c r="H196" s="36" t="s">
        <v>72</v>
      </c>
      <c r="I196" s="36">
        <v>329</v>
      </c>
      <c r="J196" s="41"/>
    </row>
    <row r="197" spans="1:10" ht="15" hidden="1" customHeight="1" x14ac:dyDescent="0.25">
      <c r="A197" s="40">
        <v>195</v>
      </c>
      <c r="B197" s="36" t="s">
        <v>149</v>
      </c>
      <c r="C197" s="36">
        <v>1</v>
      </c>
      <c r="D197" s="36">
        <v>101</v>
      </c>
      <c r="E197" s="36" t="s">
        <v>158</v>
      </c>
      <c r="F197" s="36">
        <v>142960</v>
      </c>
      <c r="G197" s="36"/>
      <c r="H197" s="36" t="s">
        <v>36</v>
      </c>
      <c r="I197" s="36">
        <v>45</v>
      </c>
      <c r="J197" s="41"/>
    </row>
    <row r="198" spans="1:10" ht="15" hidden="1" customHeight="1" x14ac:dyDescent="0.25">
      <c r="A198" s="40">
        <v>196</v>
      </c>
      <c r="B198" s="36" t="s">
        <v>149</v>
      </c>
      <c r="C198" s="36">
        <v>1</v>
      </c>
      <c r="D198" s="36">
        <v>101</v>
      </c>
      <c r="E198" s="36" t="s">
        <v>158</v>
      </c>
      <c r="F198" s="36">
        <v>142960</v>
      </c>
      <c r="G198" s="36"/>
      <c r="H198" s="36" t="s">
        <v>72</v>
      </c>
      <c r="I198" s="36">
        <v>3</v>
      </c>
      <c r="J198" s="41"/>
    </row>
    <row r="199" spans="1:10" ht="15" hidden="1" customHeight="1" x14ac:dyDescent="0.25">
      <c r="A199" s="40">
        <v>197</v>
      </c>
      <c r="B199" s="36" t="s">
        <v>75</v>
      </c>
      <c r="C199" s="36">
        <v>13</v>
      </c>
      <c r="D199" s="36">
        <v>951</v>
      </c>
      <c r="E199" s="36" t="s">
        <v>54</v>
      </c>
      <c r="F199" s="36">
        <v>2166</v>
      </c>
      <c r="G199" s="36"/>
      <c r="H199" s="36" t="s">
        <v>54</v>
      </c>
      <c r="I199" s="36">
        <v>1761</v>
      </c>
      <c r="J199" s="41"/>
    </row>
    <row r="200" spans="1:10" ht="15" hidden="1" customHeight="1" x14ac:dyDescent="0.25">
      <c r="A200" s="40">
        <v>198</v>
      </c>
      <c r="B200" s="36" t="s">
        <v>75</v>
      </c>
      <c r="C200" s="36">
        <v>13</v>
      </c>
      <c r="D200" s="36">
        <v>951</v>
      </c>
      <c r="E200" s="36" t="s">
        <v>54</v>
      </c>
      <c r="F200" s="36">
        <v>2166</v>
      </c>
      <c r="G200" s="36"/>
      <c r="H200" s="36" t="s">
        <v>81</v>
      </c>
      <c r="I200" s="36">
        <v>74</v>
      </c>
      <c r="J200" s="41"/>
    </row>
    <row r="201" spans="1:10" ht="15" hidden="1" customHeight="1" x14ac:dyDescent="0.25">
      <c r="A201" s="40">
        <v>199</v>
      </c>
      <c r="B201" s="36" t="s">
        <v>188</v>
      </c>
      <c r="C201" s="36">
        <v>10</v>
      </c>
      <c r="D201" s="36">
        <v>50</v>
      </c>
      <c r="E201" s="36" t="s">
        <v>93</v>
      </c>
      <c r="F201" s="36">
        <v>9734</v>
      </c>
      <c r="G201" s="36"/>
      <c r="H201" s="36" t="s">
        <v>141</v>
      </c>
      <c r="I201" s="36">
        <v>22</v>
      </c>
      <c r="J201" s="41"/>
    </row>
    <row r="202" spans="1:10" ht="15" customHeight="1" x14ac:dyDescent="0.25">
      <c r="A202" s="40">
        <v>200</v>
      </c>
      <c r="B202" s="36" t="s">
        <v>70</v>
      </c>
      <c r="C202" s="36">
        <v>13</v>
      </c>
      <c r="D202" s="36">
        <v>127</v>
      </c>
      <c r="E202" s="36" t="s">
        <v>93</v>
      </c>
      <c r="F202" s="36">
        <v>3053</v>
      </c>
      <c r="G202" s="36"/>
      <c r="H202" s="36" t="s">
        <v>171</v>
      </c>
      <c r="I202" s="36">
        <v>231</v>
      </c>
      <c r="J202" s="41"/>
    </row>
    <row r="203" spans="1:10" ht="15" hidden="1" customHeight="1" x14ac:dyDescent="0.25">
      <c r="A203" s="40">
        <v>201</v>
      </c>
      <c r="B203" s="36" t="s">
        <v>182</v>
      </c>
      <c r="C203" s="36">
        <v>10</v>
      </c>
      <c r="D203" s="36">
        <v>229</v>
      </c>
      <c r="E203" s="36" t="s">
        <v>58</v>
      </c>
      <c r="F203" s="36">
        <v>3393</v>
      </c>
      <c r="G203" s="36"/>
      <c r="H203" s="36" t="s">
        <v>81</v>
      </c>
      <c r="I203" s="36">
        <v>309</v>
      </c>
      <c r="J203" s="41"/>
    </row>
    <row r="204" spans="1:10" ht="15" hidden="1" customHeight="1" x14ac:dyDescent="0.25">
      <c r="A204" s="40">
        <v>202</v>
      </c>
      <c r="B204" s="36" t="s">
        <v>21</v>
      </c>
      <c r="C204" s="36">
        <v>10</v>
      </c>
      <c r="D204" s="36">
        <v>327</v>
      </c>
      <c r="E204" s="36" t="s">
        <v>20</v>
      </c>
      <c r="F204" s="36">
        <v>16583</v>
      </c>
      <c r="G204" s="36"/>
      <c r="H204" s="36" t="s">
        <v>54</v>
      </c>
      <c r="I204" s="36">
        <v>11</v>
      </c>
      <c r="J204" s="41"/>
    </row>
    <row r="205" spans="1:10" ht="15" hidden="1" customHeight="1" x14ac:dyDescent="0.25">
      <c r="A205" s="40">
        <v>203</v>
      </c>
      <c r="B205" s="36" t="s">
        <v>21</v>
      </c>
      <c r="C205" s="36">
        <v>10</v>
      </c>
      <c r="D205" s="36">
        <v>327</v>
      </c>
      <c r="E205" s="36" t="s">
        <v>20</v>
      </c>
      <c r="F205" s="36">
        <v>16583</v>
      </c>
      <c r="G205" s="36"/>
      <c r="H205" s="36" t="s">
        <v>54</v>
      </c>
      <c r="I205" s="36">
        <v>19</v>
      </c>
      <c r="J205" s="41"/>
    </row>
    <row r="206" spans="1:10" ht="15" hidden="1" customHeight="1" x14ac:dyDescent="0.25">
      <c r="A206" s="40">
        <v>204</v>
      </c>
      <c r="B206" s="36" t="s">
        <v>21</v>
      </c>
      <c r="C206" s="36">
        <v>10</v>
      </c>
      <c r="D206" s="36">
        <v>327</v>
      </c>
      <c r="E206" s="36" t="s">
        <v>20</v>
      </c>
      <c r="F206" s="36">
        <v>16583</v>
      </c>
      <c r="G206" s="36"/>
      <c r="H206" s="36" t="s">
        <v>54</v>
      </c>
      <c r="I206" s="36">
        <v>7</v>
      </c>
      <c r="J206" s="41"/>
    </row>
    <row r="207" spans="1:10" ht="15" customHeight="1" x14ac:dyDescent="0.25">
      <c r="A207" s="40">
        <v>205</v>
      </c>
      <c r="B207" s="36" t="s">
        <v>70</v>
      </c>
      <c r="C207" s="36">
        <v>13</v>
      </c>
      <c r="D207" s="36">
        <v>2</v>
      </c>
      <c r="E207" s="36" t="s">
        <v>187</v>
      </c>
      <c r="F207" s="36">
        <v>260</v>
      </c>
      <c r="G207" s="36"/>
      <c r="H207" s="36" t="s">
        <v>171</v>
      </c>
      <c r="I207" s="36">
        <v>44</v>
      </c>
      <c r="J207" s="41"/>
    </row>
    <row r="208" spans="1:10" ht="15" hidden="1" customHeight="1" x14ac:dyDescent="0.25">
      <c r="A208" s="40">
        <v>206</v>
      </c>
      <c r="B208" s="36" t="s">
        <v>136</v>
      </c>
      <c r="C208" s="36">
        <v>10</v>
      </c>
      <c r="D208" s="36">
        <v>25</v>
      </c>
      <c r="E208" s="36" t="s">
        <v>58</v>
      </c>
      <c r="F208" s="36">
        <v>6544</v>
      </c>
      <c r="G208" s="36"/>
      <c r="H208" s="36" t="s">
        <v>68</v>
      </c>
      <c r="I208" s="36">
        <v>22</v>
      </c>
      <c r="J208" s="41"/>
    </row>
    <row r="209" spans="1:10" ht="15" hidden="1" customHeight="1" x14ac:dyDescent="0.25">
      <c r="A209" s="40">
        <v>207</v>
      </c>
      <c r="B209" s="36" t="s">
        <v>62</v>
      </c>
      <c r="C209" s="36">
        <v>13</v>
      </c>
      <c r="D209" s="36">
        <v>64</v>
      </c>
      <c r="E209" s="36" t="s">
        <v>58</v>
      </c>
      <c r="F209" s="36">
        <v>3180</v>
      </c>
      <c r="G209" s="36"/>
      <c r="H209" s="36" t="s">
        <v>54</v>
      </c>
      <c r="I209" s="36">
        <v>34</v>
      </c>
      <c r="J209" s="41"/>
    </row>
    <row r="210" spans="1:10" ht="15" hidden="1" customHeight="1" x14ac:dyDescent="0.25">
      <c r="A210" s="40">
        <v>208</v>
      </c>
      <c r="B210" s="36" t="s">
        <v>62</v>
      </c>
      <c r="C210" s="36">
        <v>13</v>
      </c>
      <c r="D210" s="36">
        <v>64</v>
      </c>
      <c r="E210" s="36" t="s">
        <v>58</v>
      </c>
      <c r="F210" s="36">
        <v>3180</v>
      </c>
      <c r="G210" s="36"/>
      <c r="H210" s="36" t="s">
        <v>81</v>
      </c>
      <c r="I210" s="36">
        <v>1457</v>
      </c>
      <c r="J210" s="41"/>
    </row>
    <row r="211" spans="1:10" ht="15" hidden="1" customHeight="1" x14ac:dyDescent="0.25">
      <c r="A211" s="40">
        <v>209</v>
      </c>
      <c r="B211" s="36" t="s">
        <v>62</v>
      </c>
      <c r="C211" s="36">
        <v>13</v>
      </c>
      <c r="D211" s="36">
        <v>64</v>
      </c>
      <c r="E211" s="36" t="s">
        <v>58</v>
      </c>
      <c r="F211" s="36">
        <v>3180</v>
      </c>
      <c r="G211" s="36"/>
      <c r="H211" s="36" t="s">
        <v>179</v>
      </c>
      <c r="I211" s="36">
        <v>207</v>
      </c>
      <c r="J211" s="41"/>
    </row>
    <row r="212" spans="1:10" ht="15" hidden="1" customHeight="1" x14ac:dyDescent="0.25">
      <c r="A212" s="40">
        <v>210</v>
      </c>
      <c r="B212" s="36" t="s">
        <v>75</v>
      </c>
      <c r="C212" s="36">
        <v>10</v>
      </c>
      <c r="D212" s="36">
        <v>63</v>
      </c>
      <c r="E212" s="36" t="s">
        <v>20</v>
      </c>
      <c r="F212" s="36">
        <v>94119</v>
      </c>
      <c r="G212" s="36"/>
      <c r="H212" s="36" t="s">
        <v>54</v>
      </c>
      <c r="I212" s="36">
        <v>1960</v>
      </c>
      <c r="J212" s="41"/>
    </row>
    <row r="213" spans="1:10" ht="15" hidden="1" customHeight="1" x14ac:dyDescent="0.25">
      <c r="A213" s="40">
        <v>211</v>
      </c>
      <c r="B213" s="36" t="s">
        <v>75</v>
      </c>
      <c r="C213" s="36">
        <v>10</v>
      </c>
      <c r="D213" s="36">
        <v>63</v>
      </c>
      <c r="E213" s="36" t="s">
        <v>20</v>
      </c>
      <c r="F213" s="36">
        <v>94119</v>
      </c>
      <c r="G213" s="36"/>
      <c r="H213" s="36" t="s">
        <v>98</v>
      </c>
      <c r="I213" s="36">
        <v>3680</v>
      </c>
      <c r="J213" s="41"/>
    </row>
    <row r="214" spans="1:10" ht="15" hidden="1" customHeight="1" x14ac:dyDescent="0.25">
      <c r="A214" s="40">
        <v>212</v>
      </c>
      <c r="B214" s="36" t="s">
        <v>167</v>
      </c>
      <c r="C214" s="36">
        <v>13</v>
      </c>
      <c r="D214" s="36">
        <v>65</v>
      </c>
      <c r="E214" s="36" t="s">
        <v>93</v>
      </c>
      <c r="F214" s="36">
        <v>3857</v>
      </c>
      <c r="G214" s="36"/>
      <c r="H214" s="36" t="s">
        <v>54</v>
      </c>
      <c r="I214" s="36">
        <v>6</v>
      </c>
      <c r="J214" s="41"/>
    </row>
    <row r="215" spans="1:10" ht="15" hidden="1" customHeight="1" x14ac:dyDescent="0.25">
      <c r="A215" s="40">
        <v>213</v>
      </c>
      <c r="B215" s="36" t="s">
        <v>167</v>
      </c>
      <c r="C215" s="36">
        <v>13</v>
      </c>
      <c r="D215" s="36">
        <v>65</v>
      </c>
      <c r="E215" s="36" t="s">
        <v>93</v>
      </c>
      <c r="F215" s="36">
        <v>3857</v>
      </c>
      <c r="G215" s="36"/>
      <c r="H215" s="36" t="s">
        <v>81</v>
      </c>
      <c r="I215" s="36">
        <v>1954</v>
      </c>
      <c r="J215" s="41"/>
    </row>
    <row r="216" spans="1:10" ht="15" hidden="1" customHeight="1" x14ac:dyDescent="0.25">
      <c r="A216" s="40">
        <v>214</v>
      </c>
      <c r="B216" s="36" t="s">
        <v>75</v>
      </c>
      <c r="C216" s="36">
        <v>13</v>
      </c>
      <c r="D216" s="36">
        <v>128</v>
      </c>
      <c r="E216" s="36" t="s">
        <v>57</v>
      </c>
      <c r="F216" s="36">
        <v>4257</v>
      </c>
      <c r="G216" s="36"/>
      <c r="H216" s="36" t="s">
        <v>45</v>
      </c>
      <c r="I216" s="36">
        <v>207</v>
      </c>
      <c r="J216" s="41"/>
    </row>
    <row r="217" spans="1:10" ht="15" hidden="1" customHeight="1" x14ac:dyDescent="0.25">
      <c r="A217" s="40">
        <v>215</v>
      </c>
      <c r="B217" s="36" t="s">
        <v>75</v>
      </c>
      <c r="C217" s="36">
        <v>13</v>
      </c>
      <c r="D217" s="36">
        <v>981</v>
      </c>
      <c r="E217" s="36" t="s">
        <v>90</v>
      </c>
      <c r="F217" s="36">
        <v>826</v>
      </c>
      <c r="G217" s="36"/>
      <c r="H217" s="36" t="s">
        <v>54</v>
      </c>
      <c r="I217" s="36">
        <v>4</v>
      </c>
      <c r="J217" s="41"/>
    </row>
    <row r="218" spans="1:10" ht="15" hidden="1" customHeight="1" x14ac:dyDescent="0.25">
      <c r="A218" s="40">
        <v>216</v>
      </c>
      <c r="B218" s="36" t="s">
        <v>75</v>
      </c>
      <c r="C218" s="36">
        <v>13</v>
      </c>
      <c r="D218" s="36">
        <v>39</v>
      </c>
      <c r="E218" s="36" t="s">
        <v>57</v>
      </c>
      <c r="F218" s="36">
        <v>1005</v>
      </c>
      <c r="G218" s="36"/>
      <c r="H218" s="36" t="s">
        <v>54</v>
      </c>
      <c r="I218" s="36">
        <v>30</v>
      </c>
      <c r="J218" s="41"/>
    </row>
    <row r="219" spans="1:10" ht="15" hidden="1" customHeight="1" x14ac:dyDescent="0.25">
      <c r="A219" s="40">
        <v>217</v>
      </c>
      <c r="B219" s="36" t="s">
        <v>82</v>
      </c>
      <c r="C219" s="36">
        <v>13</v>
      </c>
      <c r="D219" s="36">
        <v>182</v>
      </c>
      <c r="E219" s="36" t="s">
        <v>58</v>
      </c>
      <c r="F219" s="36">
        <v>2454</v>
      </c>
      <c r="G219" s="36"/>
      <c r="H219" s="36" t="s">
        <v>180</v>
      </c>
      <c r="I219" s="36">
        <v>1591</v>
      </c>
      <c r="J219" s="41"/>
    </row>
    <row r="220" spans="1:10" ht="15" hidden="1" customHeight="1" x14ac:dyDescent="0.25">
      <c r="A220" s="40">
        <v>218</v>
      </c>
      <c r="B220" s="36" t="s">
        <v>33</v>
      </c>
      <c r="C220" s="36">
        <v>13</v>
      </c>
      <c r="D220" s="36">
        <v>40</v>
      </c>
      <c r="E220" s="36" t="s">
        <v>58</v>
      </c>
      <c r="F220" s="36">
        <v>3609</v>
      </c>
      <c r="G220" s="36"/>
      <c r="H220" s="36" t="s">
        <v>180</v>
      </c>
      <c r="I220" s="36">
        <v>3123</v>
      </c>
      <c r="J220" s="41"/>
    </row>
    <row r="221" spans="1:10" ht="15" hidden="1" customHeight="1" x14ac:dyDescent="0.25">
      <c r="A221" s="40">
        <v>219</v>
      </c>
      <c r="B221" s="36" t="s">
        <v>75</v>
      </c>
      <c r="C221" s="36">
        <v>10</v>
      </c>
      <c r="D221" s="36">
        <v>280</v>
      </c>
      <c r="E221" s="36" t="s">
        <v>57</v>
      </c>
      <c r="F221" s="36">
        <v>4473</v>
      </c>
      <c r="G221" s="36"/>
      <c r="H221" s="36" t="s">
        <v>54</v>
      </c>
      <c r="I221" s="36">
        <v>110</v>
      </c>
      <c r="J221" s="41"/>
    </row>
    <row r="222" spans="1:10" ht="15" hidden="1" customHeight="1" x14ac:dyDescent="0.25">
      <c r="A222" s="40">
        <v>220</v>
      </c>
      <c r="B222" s="36" t="s">
        <v>172</v>
      </c>
      <c r="C222" s="36">
        <v>10</v>
      </c>
      <c r="D222" s="36">
        <v>259</v>
      </c>
      <c r="E222" s="36" t="s">
        <v>78</v>
      </c>
      <c r="F222" s="36">
        <v>395</v>
      </c>
      <c r="G222" s="36"/>
      <c r="H222" s="36" t="s">
        <v>121</v>
      </c>
      <c r="I222" s="36">
        <v>67</v>
      </c>
      <c r="J222" s="41"/>
    </row>
    <row r="223" spans="1:10" ht="15" hidden="1" customHeight="1" x14ac:dyDescent="0.25">
      <c r="A223" s="40">
        <v>221</v>
      </c>
      <c r="B223" s="36" t="s">
        <v>155</v>
      </c>
      <c r="C223" s="36">
        <v>10</v>
      </c>
      <c r="D223" s="36">
        <v>816</v>
      </c>
      <c r="E223" s="36" t="s">
        <v>54</v>
      </c>
      <c r="F223" s="36">
        <v>3833</v>
      </c>
      <c r="G223" s="36"/>
      <c r="H223" s="36" t="s">
        <v>54</v>
      </c>
      <c r="I223" s="36">
        <v>2951</v>
      </c>
      <c r="J223" s="41"/>
    </row>
    <row r="224" spans="1:10" ht="15" hidden="1" customHeight="1" x14ac:dyDescent="0.25">
      <c r="A224" s="40">
        <v>222</v>
      </c>
      <c r="B224" s="36" t="s">
        <v>172</v>
      </c>
      <c r="C224" s="36">
        <v>10</v>
      </c>
      <c r="D224" s="36">
        <v>258</v>
      </c>
      <c r="E224" s="36" t="s">
        <v>23</v>
      </c>
      <c r="F224" s="36">
        <v>452</v>
      </c>
      <c r="G224" s="36"/>
      <c r="H224" s="36" t="s">
        <v>121</v>
      </c>
      <c r="I224" s="36">
        <v>145</v>
      </c>
      <c r="J224" s="41"/>
    </row>
    <row r="225" spans="1:10" ht="15" hidden="1" customHeight="1" x14ac:dyDescent="0.25">
      <c r="A225" s="40">
        <v>223</v>
      </c>
      <c r="B225" s="36" t="s">
        <v>172</v>
      </c>
      <c r="C225" s="36">
        <v>10</v>
      </c>
      <c r="D225" s="36">
        <v>277</v>
      </c>
      <c r="E225" s="36" t="s">
        <v>23</v>
      </c>
      <c r="F225" s="36">
        <v>650</v>
      </c>
      <c r="G225" s="36"/>
      <c r="H225" s="36" t="s">
        <v>121</v>
      </c>
      <c r="I225" s="36">
        <v>11</v>
      </c>
      <c r="J225" s="41"/>
    </row>
    <row r="226" spans="1:10" ht="15" hidden="1" customHeight="1" x14ac:dyDescent="0.25">
      <c r="A226" s="40">
        <v>224</v>
      </c>
      <c r="B226" s="36" t="s">
        <v>172</v>
      </c>
      <c r="C226" s="36">
        <v>10</v>
      </c>
      <c r="D226" s="36">
        <v>251</v>
      </c>
      <c r="E226" s="36" t="s">
        <v>78</v>
      </c>
      <c r="F226" s="36">
        <v>111</v>
      </c>
      <c r="G226" s="36"/>
      <c r="H226" s="36" t="s">
        <v>121</v>
      </c>
      <c r="I226" s="36">
        <v>31</v>
      </c>
      <c r="J226" s="41"/>
    </row>
    <row r="227" spans="1:10" ht="15" hidden="1" customHeight="1" x14ac:dyDescent="0.25">
      <c r="A227" s="40">
        <v>225</v>
      </c>
      <c r="B227" s="36" t="s">
        <v>172</v>
      </c>
      <c r="C227" s="36">
        <v>10</v>
      </c>
      <c r="D227" s="36">
        <v>252</v>
      </c>
      <c r="E227" s="36" t="s">
        <v>78</v>
      </c>
      <c r="F227" s="36">
        <v>367</v>
      </c>
      <c r="G227" s="36"/>
      <c r="H227" s="36" t="s">
        <v>121</v>
      </c>
      <c r="I227" s="36">
        <v>2</v>
      </c>
      <c r="J227" s="41"/>
    </row>
    <row r="228" spans="1:10" ht="15" hidden="1" customHeight="1" x14ac:dyDescent="0.25">
      <c r="A228" s="40">
        <v>226</v>
      </c>
      <c r="B228" s="36" t="s">
        <v>136</v>
      </c>
      <c r="C228" s="36">
        <v>1</v>
      </c>
      <c r="D228" s="36">
        <v>126</v>
      </c>
      <c r="E228" s="36" t="s">
        <v>25</v>
      </c>
      <c r="F228" s="36">
        <v>23723</v>
      </c>
      <c r="G228" s="36"/>
      <c r="H228" s="36" t="s">
        <v>74</v>
      </c>
      <c r="I228" s="36">
        <v>47</v>
      </c>
      <c r="J228" s="41"/>
    </row>
    <row r="229" spans="1:10" ht="15" hidden="1" customHeight="1" x14ac:dyDescent="0.25">
      <c r="A229" s="40">
        <v>227</v>
      </c>
      <c r="B229" s="36" t="s">
        <v>136</v>
      </c>
      <c r="C229" s="36">
        <v>1</v>
      </c>
      <c r="D229" s="36">
        <v>126</v>
      </c>
      <c r="E229" s="36" t="s">
        <v>25</v>
      </c>
      <c r="F229" s="36">
        <v>23723</v>
      </c>
      <c r="G229" s="36"/>
      <c r="H229" s="36" t="s">
        <v>165</v>
      </c>
      <c r="I229" s="36">
        <v>24</v>
      </c>
      <c r="J229" s="41"/>
    </row>
    <row r="230" spans="1:10" ht="15" hidden="1" customHeight="1" x14ac:dyDescent="0.25">
      <c r="A230" s="40">
        <v>228</v>
      </c>
      <c r="B230" s="36" t="s">
        <v>183</v>
      </c>
      <c r="C230" s="36">
        <v>1</v>
      </c>
      <c r="D230" s="36">
        <v>72</v>
      </c>
      <c r="E230" s="36" t="s">
        <v>189</v>
      </c>
      <c r="F230" s="36">
        <v>1359003</v>
      </c>
      <c r="G230" s="36"/>
      <c r="H230" s="36" t="s">
        <v>54</v>
      </c>
      <c r="I230" s="36">
        <v>2608</v>
      </c>
      <c r="J230" s="41"/>
    </row>
    <row r="231" spans="1:10" ht="15" hidden="1" customHeight="1" x14ac:dyDescent="0.25">
      <c r="A231" s="40">
        <v>229</v>
      </c>
      <c r="B231" s="36" t="s">
        <v>183</v>
      </c>
      <c r="C231" s="36">
        <v>1</v>
      </c>
      <c r="D231" s="36">
        <v>72</v>
      </c>
      <c r="E231" s="36" t="s">
        <v>189</v>
      </c>
      <c r="F231" s="36">
        <v>1359003</v>
      </c>
      <c r="G231" s="36"/>
      <c r="H231" s="36" t="s">
        <v>94</v>
      </c>
      <c r="I231" s="36">
        <v>3254</v>
      </c>
      <c r="J231" s="41"/>
    </row>
    <row r="232" spans="1:10" ht="15" hidden="1" customHeight="1" x14ac:dyDescent="0.25">
      <c r="A232" s="40">
        <v>230</v>
      </c>
      <c r="B232" s="36" t="s">
        <v>183</v>
      </c>
      <c r="C232" s="36">
        <v>1</v>
      </c>
      <c r="D232" s="36">
        <v>72</v>
      </c>
      <c r="E232" s="36" t="s">
        <v>189</v>
      </c>
      <c r="F232" s="36">
        <v>1359003</v>
      </c>
      <c r="G232" s="36"/>
      <c r="H232" s="36" t="s">
        <v>91</v>
      </c>
      <c r="I232" s="36">
        <v>3349</v>
      </c>
      <c r="J232" s="41"/>
    </row>
    <row r="233" spans="1:10" ht="15" hidden="1" customHeight="1" x14ac:dyDescent="0.25">
      <c r="A233" s="40">
        <v>231</v>
      </c>
      <c r="B233" s="36" t="s">
        <v>183</v>
      </c>
      <c r="C233" s="36">
        <v>1</v>
      </c>
      <c r="D233" s="36">
        <v>72</v>
      </c>
      <c r="E233" s="36" t="s">
        <v>189</v>
      </c>
      <c r="F233" s="36">
        <v>1359003</v>
      </c>
      <c r="G233" s="36"/>
      <c r="H233" s="36" t="s">
        <v>100</v>
      </c>
      <c r="I233" s="36">
        <v>76</v>
      </c>
      <c r="J233" s="41"/>
    </row>
    <row r="234" spans="1:10" ht="15" hidden="1" customHeight="1" x14ac:dyDescent="0.25">
      <c r="A234" s="40">
        <v>232</v>
      </c>
      <c r="B234" s="36" t="s">
        <v>183</v>
      </c>
      <c r="C234" s="36">
        <v>1</v>
      </c>
      <c r="D234" s="36">
        <v>72</v>
      </c>
      <c r="E234" s="36" t="s">
        <v>189</v>
      </c>
      <c r="F234" s="36">
        <v>1359003</v>
      </c>
      <c r="G234" s="36"/>
      <c r="H234" s="36" t="s">
        <v>54</v>
      </c>
      <c r="I234" s="36">
        <v>3520</v>
      </c>
      <c r="J234" s="41"/>
    </row>
    <row r="235" spans="1:10" ht="15" hidden="1" customHeight="1" x14ac:dyDescent="0.25">
      <c r="A235" s="40">
        <v>233</v>
      </c>
      <c r="B235" s="36" t="s">
        <v>75</v>
      </c>
      <c r="C235" s="36">
        <v>10</v>
      </c>
      <c r="D235" s="36">
        <v>188</v>
      </c>
      <c r="E235" s="36" t="s">
        <v>58</v>
      </c>
      <c r="F235" s="36">
        <v>2642</v>
      </c>
      <c r="G235" s="36"/>
      <c r="H235" s="36" t="s">
        <v>54</v>
      </c>
      <c r="I235" s="36">
        <v>19</v>
      </c>
      <c r="J235" s="41"/>
    </row>
    <row r="236" spans="1:10" ht="15" hidden="1" customHeight="1" x14ac:dyDescent="0.25">
      <c r="A236" s="40">
        <v>234</v>
      </c>
      <c r="B236" s="36" t="s">
        <v>148</v>
      </c>
      <c r="C236" s="36">
        <v>9</v>
      </c>
      <c r="D236" s="36">
        <v>153</v>
      </c>
      <c r="E236" s="36" t="s">
        <v>93</v>
      </c>
      <c r="F236" s="36">
        <v>8942</v>
      </c>
      <c r="G236" s="36"/>
      <c r="H236" s="36" t="s">
        <v>165</v>
      </c>
      <c r="I236" s="36">
        <v>23</v>
      </c>
      <c r="J236" s="41"/>
    </row>
    <row r="237" spans="1:10" ht="15" hidden="1" customHeight="1" x14ac:dyDescent="0.25">
      <c r="A237" s="40">
        <v>235</v>
      </c>
      <c r="B237" s="36" t="s">
        <v>75</v>
      </c>
      <c r="C237" s="36">
        <v>9</v>
      </c>
      <c r="D237" s="36">
        <v>922</v>
      </c>
      <c r="E237" s="36" t="s">
        <v>90</v>
      </c>
      <c r="F237" s="36">
        <v>10966</v>
      </c>
      <c r="G237" s="36"/>
      <c r="H237" s="36" t="s">
        <v>54</v>
      </c>
      <c r="I237" s="36">
        <v>186</v>
      </c>
      <c r="J237" s="41"/>
    </row>
    <row r="238" spans="1:10" ht="15" hidden="1" customHeight="1" x14ac:dyDescent="0.25">
      <c r="A238" s="40">
        <v>236</v>
      </c>
      <c r="B238" s="36" t="s">
        <v>75</v>
      </c>
      <c r="C238" s="36">
        <v>9</v>
      </c>
      <c r="D238" s="36">
        <v>922</v>
      </c>
      <c r="E238" s="36" t="s">
        <v>90</v>
      </c>
      <c r="F238" s="36">
        <v>10966</v>
      </c>
      <c r="G238" s="36"/>
      <c r="H238" s="36" t="s">
        <v>54</v>
      </c>
      <c r="I238" s="36">
        <v>5</v>
      </c>
      <c r="J238" s="41"/>
    </row>
    <row r="239" spans="1:10" ht="15" hidden="1" customHeight="1" x14ac:dyDescent="0.25">
      <c r="A239" s="40">
        <v>237</v>
      </c>
      <c r="B239" s="36" t="s">
        <v>75</v>
      </c>
      <c r="C239" s="36">
        <v>9</v>
      </c>
      <c r="D239" s="36">
        <v>151</v>
      </c>
      <c r="E239" s="36" t="s">
        <v>54</v>
      </c>
      <c r="F239" s="36">
        <v>3798</v>
      </c>
      <c r="G239" s="36"/>
      <c r="H239" s="36" t="s">
        <v>54</v>
      </c>
      <c r="I239" s="36">
        <v>3120</v>
      </c>
      <c r="J239" s="41"/>
    </row>
    <row r="240" spans="1:10" ht="15" hidden="1" customHeight="1" x14ac:dyDescent="0.25">
      <c r="A240" s="40">
        <v>238</v>
      </c>
      <c r="B240" s="36" t="s">
        <v>75</v>
      </c>
      <c r="C240" s="36">
        <v>9</v>
      </c>
      <c r="D240" s="36">
        <v>659</v>
      </c>
      <c r="E240" s="36" t="s">
        <v>57</v>
      </c>
      <c r="F240" s="36">
        <v>3529</v>
      </c>
      <c r="G240" s="36"/>
      <c r="H240" s="36" t="s">
        <v>54</v>
      </c>
      <c r="I240" s="36">
        <v>610</v>
      </c>
      <c r="J240" s="41"/>
    </row>
    <row r="241" spans="1:10" ht="15" hidden="1" customHeight="1" x14ac:dyDescent="0.25">
      <c r="A241" s="40">
        <v>239</v>
      </c>
      <c r="B241" s="36" t="s">
        <v>75</v>
      </c>
      <c r="C241" s="36">
        <v>9</v>
      </c>
      <c r="D241" s="36">
        <v>659</v>
      </c>
      <c r="E241" s="36" t="s">
        <v>57</v>
      </c>
      <c r="F241" s="36">
        <v>3529</v>
      </c>
      <c r="G241" s="36"/>
      <c r="H241" s="36" t="s">
        <v>54</v>
      </c>
      <c r="I241" s="36">
        <v>16</v>
      </c>
      <c r="J241" s="41"/>
    </row>
    <row r="242" spans="1:10" ht="15" hidden="1" customHeight="1" x14ac:dyDescent="0.25">
      <c r="A242" s="40">
        <v>240</v>
      </c>
      <c r="B242" s="36" t="s">
        <v>75</v>
      </c>
      <c r="C242" s="36">
        <v>9</v>
      </c>
      <c r="D242" s="36">
        <v>659</v>
      </c>
      <c r="E242" s="36" t="s">
        <v>57</v>
      </c>
      <c r="F242" s="36">
        <v>3529</v>
      </c>
      <c r="G242" s="36"/>
      <c r="H242" s="36" t="s">
        <v>175</v>
      </c>
      <c r="I242" s="36">
        <v>10</v>
      </c>
      <c r="J242" s="41"/>
    </row>
    <row r="243" spans="1:10" ht="15" hidden="1" customHeight="1" x14ac:dyDescent="0.25">
      <c r="A243" s="40">
        <v>241</v>
      </c>
      <c r="B243" s="36" t="s">
        <v>10</v>
      </c>
      <c r="C243" s="36">
        <v>9</v>
      </c>
      <c r="D243" s="36">
        <v>354</v>
      </c>
      <c r="E243" s="36" t="s">
        <v>58</v>
      </c>
      <c r="F243" s="36">
        <v>3719</v>
      </c>
      <c r="G243" s="36"/>
      <c r="H243" s="36" t="s">
        <v>54</v>
      </c>
      <c r="I243" s="36">
        <v>361</v>
      </c>
      <c r="J243" s="41"/>
    </row>
    <row r="244" spans="1:10" ht="15" hidden="1" customHeight="1" x14ac:dyDescent="0.25">
      <c r="A244" s="40">
        <v>242</v>
      </c>
      <c r="B244" s="36" t="s">
        <v>127</v>
      </c>
      <c r="C244" s="36">
        <v>9</v>
      </c>
      <c r="D244" s="36">
        <v>106</v>
      </c>
      <c r="E244" s="36" t="s">
        <v>58</v>
      </c>
      <c r="F244" s="36">
        <v>6010</v>
      </c>
      <c r="G244" s="36"/>
      <c r="H244" s="36" t="s">
        <v>71</v>
      </c>
      <c r="I244" s="36">
        <v>45</v>
      </c>
      <c r="J244" s="41"/>
    </row>
    <row r="245" spans="1:10" ht="15" hidden="1" customHeight="1" x14ac:dyDescent="0.25">
      <c r="A245" s="40">
        <v>243</v>
      </c>
      <c r="B245" s="36" t="s">
        <v>62</v>
      </c>
      <c r="C245" s="36">
        <v>9</v>
      </c>
      <c r="D245" s="36">
        <v>240</v>
      </c>
      <c r="E245" s="36" t="s">
        <v>93</v>
      </c>
      <c r="F245" s="36">
        <v>17911</v>
      </c>
      <c r="G245" s="36"/>
      <c r="H245" s="36" t="s">
        <v>54</v>
      </c>
      <c r="I245" s="36">
        <v>513</v>
      </c>
      <c r="J245" s="41"/>
    </row>
    <row r="246" spans="1:10" ht="15" hidden="1" customHeight="1" x14ac:dyDescent="0.25">
      <c r="A246" s="40">
        <v>244</v>
      </c>
      <c r="B246" s="36" t="s">
        <v>62</v>
      </c>
      <c r="C246" s="36">
        <v>9</v>
      </c>
      <c r="D246" s="36">
        <v>240</v>
      </c>
      <c r="E246" s="36" t="s">
        <v>93</v>
      </c>
      <c r="F246" s="36">
        <v>17911</v>
      </c>
      <c r="G246" s="36"/>
      <c r="H246" s="36" t="s">
        <v>86</v>
      </c>
      <c r="I246" s="36">
        <v>63</v>
      </c>
      <c r="J246" s="41"/>
    </row>
    <row r="247" spans="1:10" ht="15" hidden="1" customHeight="1" x14ac:dyDescent="0.25">
      <c r="A247" s="40">
        <v>245</v>
      </c>
      <c r="B247" s="36" t="s">
        <v>89</v>
      </c>
      <c r="C247" s="36">
        <v>9</v>
      </c>
      <c r="D247" s="36">
        <v>660</v>
      </c>
      <c r="E247" s="36" t="s">
        <v>187</v>
      </c>
      <c r="F247" s="36">
        <v>404</v>
      </c>
      <c r="G247" s="36"/>
      <c r="H247" s="36" t="s">
        <v>175</v>
      </c>
      <c r="I247" s="36">
        <v>132</v>
      </c>
      <c r="J247" s="41"/>
    </row>
    <row r="248" spans="1:10" ht="15" hidden="1" customHeight="1" x14ac:dyDescent="0.25">
      <c r="A248" s="40">
        <v>246</v>
      </c>
      <c r="B248" s="36" t="s">
        <v>10</v>
      </c>
      <c r="C248" s="36">
        <v>9</v>
      </c>
      <c r="D248" s="36">
        <v>353</v>
      </c>
      <c r="E248" s="36" t="s">
        <v>78</v>
      </c>
      <c r="F248" s="36">
        <v>133</v>
      </c>
      <c r="G248" s="36"/>
      <c r="H248" s="36" t="s">
        <v>54</v>
      </c>
      <c r="I248" s="36">
        <v>78</v>
      </c>
      <c r="J248" s="41"/>
    </row>
    <row r="249" spans="1:10" ht="15" hidden="1" customHeight="1" x14ac:dyDescent="0.25">
      <c r="A249" s="40">
        <v>247</v>
      </c>
      <c r="B249" s="36" t="s">
        <v>10</v>
      </c>
      <c r="C249" s="36">
        <v>9</v>
      </c>
      <c r="D249" s="36">
        <v>352</v>
      </c>
      <c r="E249" s="36" t="s">
        <v>78</v>
      </c>
      <c r="F249" s="36">
        <v>161</v>
      </c>
      <c r="G249" s="36"/>
      <c r="H249" s="36" t="s">
        <v>54</v>
      </c>
      <c r="I249" s="36">
        <v>36</v>
      </c>
      <c r="J249" s="41"/>
    </row>
    <row r="250" spans="1:10" ht="15" hidden="1" customHeight="1" x14ac:dyDescent="0.25">
      <c r="A250" s="40">
        <v>248</v>
      </c>
      <c r="B250" s="36" t="s">
        <v>89</v>
      </c>
      <c r="C250" s="36">
        <v>9</v>
      </c>
      <c r="D250" s="36">
        <v>568</v>
      </c>
      <c r="E250" s="36" t="s">
        <v>78</v>
      </c>
      <c r="F250" s="36">
        <v>346</v>
      </c>
      <c r="G250" s="36"/>
      <c r="H250" s="36" t="s">
        <v>54</v>
      </c>
      <c r="I250" s="36">
        <v>64</v>
      </c>
      <c r="J250" s="41"/>
    </row>
    <row r="251" spans="1:10" ht="15" hidden="1" customHeight="1" x14ac:dyDescent="0.25">
      <c r="A251" s="40">
        <v>249</v>
      </c>
      <c r="B251" s="36" t="s">
        <v>89</v>
      </c>
      <c r="C251" s="36">
        <v>9</v>
      </c>
      <c r="D251" s="36">
        <v>567</v>
      </c>
      <c r="E251" s="36" t="s">
        <v>78</v>
      </c>
      <c r="F251" s="36">
        <v>124</v>
      </c>
      <c r="G251" s="36"/>
      <c r="H251" s="36" t="s">
        <v>54</v>
      </c>
      <c r="I251" s="36">
        <v>6</v>
      </c>
      <c r="J251" s="41"/>
    </row>
    <row r="252" spans="1:10" ht="15" hidden="1" customHeight="1" x14ac:dyDescent="0.25">
      <c r="A252" s="40">
        <v>250</v>
      </c>
      <c r="B252" s="36" t="s">
        <v>89</v>
      </c>
      <c r="C252" s="36">
        <v>9</v>
      </c>
      <c r="D252" s="36">
        <v>567</v>
      </c>
      <c r="E252" s="36" t="s">
        <v>78</v>
      </c>
      <c r="F252" s="36">
        <v>124</v>
      </c>
      <c r="G252" s="36"/>
      <c r="H252" s="36" t="s">
        <v>54</v>
      </c>
      <c r="I252" s="36">
        <v>2</v>
      </c>
      <c r="J252" s="41"/>
    </row>
    <row r="253" spans="1:10" ht="15" hidden="1" customHeight="1" x14ac:dyDescent="0.25">
      <c r="A253" s="40">
        <v>251</v>
      </c>
      <c r="B253" s="36" t="s">
        <v>75</v>
      </c>
      <c r="C253" s="36">
        <v>9</v>
      </c>
      <c r="D253" s="36">
        <v>566</v>
      </c>
      <c r="E253" s="36" t="s">
        <v>57</v>
      </c>
      <c r="F253" s="36">
        <v>2991</v>
      </c>
      <c r="G253" s="36"/>
      <c r="H253" s="36" t="s">
        <v>54</v>
      </c>
      <c r="I253" s="36">
        <v>38</v>
      </c>
      <c r="J253" s="41"/>
    </row>
    <row r="254" spans="1:10" ht="15" hidden="1" customHeight="1" x14ac:dyDescent="0.25">
      <c r="A254" s="40">
        <v>252</v>
      </c>
      <c r="B254" s="36" t="s">
        <v>75</v>
      </c>
      <c r="C254" s="36">
        <v>9</v>
      </c>
      <c r="D254" s="36">
        <v>912</v>
      </c>
      <c r="E254" s="36" t="s">
        <v>54</v>
      </c>
      <c r="F254" s="36">
        <v>592</v>
      </c>
      <c r="G254" s="36"/>
      <c r="H254" s="36" t="s">
        <v>54</v>
      </c>
      <c r="I254" s="36">
        <v>3</v>
      </c>
      <c r="J254" s="41"/>
    </row>
    <row r="255" spans="1:10" ht="15" hidden="1" customHeight="1" x14ac:dyDescent="0.25">
      <c r="A255" s="40">
        <v>253</v>
      </c>
      <c r="B255" s="36" t="s">
        <v>109</v>
      </c>
      <c r="C255" s="36">
        <v>9</v>
      </c>
      <c r="D255" s="36">
        <v>80</v>
      </c>
      <c r="E255" s="36" t="s">
        <v>58</v>
      </c>
      <c r="F255" s="36">
        <v>2001</v>
      </c>
      <c r="G255" s="36"/>
      <c r="H255" s="36" t="s">
        <v>73</v>
      </c>
      <c r="I255" s="36">
        <v>11</v>
      </c>
      <c r="J255" s="41"/>
    </row>
    <row r="256" spans="1:10" ht="15" hidden="1" customHeight="1" x14ac:dyDescent="0.25">
      <c r="A256" s="40">
        <v>254</v>
      </c>
      <c r="B256" s="36" t="s">
        <v>75</v>
      </c>
      <c r="C256" s="36">
        <v>9</v>
      </c>
      <c r="D256" s="36">
        <v>914</v>
      </c>
      <c r="E256" s="36" t="s">
        <v>54</v>
      </c>
      <c r="F256" s="36">
        <v>12960</v>
      </c>
      <c r="G256" s="36"/>
      <c r="H256" s="36" t="s">
        <v>54</v>
      </c>
      <c r="I256" s="36">
        <v>3795</v>
      </c>
      <c r="J256" s="41"/>
    </row>
    <row r="257" spans="1:10" ht="15" hidden="1" customHeight="1" x14ac:dyDescent="0.25">
      <c r="A257" s="40">
        <v>255</v>
      </c>
      <c r="B257" s="36" t="s">
        <v>75</v>
      </c>
      <c r="C257" s="36">
        <v>9</v>
      </c>
      <c r="D257" s="36">
        <v>914</v>
      </c>
      <c r="E257" s="36" t="s">
        <v>54</v>
      </c>
      <c r="F257" s="36">
        <v>12960</v>
      </c>
      <c r="G257" s="36"/>
      <c r="H257" s="36" t="s">
        <v>54</v>
      </c>
      <c r="I257" s="36">
        <v>368</v>
      </c>
      <c r="J257" s="41"/>
    </row>
    <row r="258" spans="1:10" ht="15" hidden="1" customHeight="1" x14ac:dyDescent="0.25">
      <c r="A258" s="40">
        <v>256</v>
      </c>
      <c r="B258" s="36" t="s">
        <v>75</v>
      </c>
      <c r="C258" s="36">
        <v>9</v>
      </c>
      <c r="D258" s="36">
        <v>914</v>
      </c>
      <c r="E258" s="36" t="s">
        <v>54</v>
      </c>
      <c r="F258" s="36">
        <v>12960</v>
      </c>
      <c r="G258" s="36"/>
      <c r="H258" s="36" t="s">
        <v>54</v>
      </c>
      <c r="I258" s="36">
        <v>400</v>
      </c>
      <c r="J258" s="41"/>
    </row>
    <row r="259" spans="1:10" ht="15" hidden="1" customHeight="1" x14ac:dyDescent="0.25">
      <c r="A259" s="40">
        <v>257</v>
      </c>
      <c r="B259" s="36" t="s">
        <v>136</v>
      </c>
      <c r="C259" s="36">
        <v>9</v>
      </c>
      <c r="D259" s="36">
        <v>101</v>
      </c>
      <c r="E259" s="36" t="s">
        <v>58</v>
      </c>
      <c r="F259" s="36">
        <v>2956</v>
      </c>
      <c r="G259" s="36"/>
      <c r="H259" s="36" t="s">
        <v>73</v>
      </c>
      <c r="I259" s="36">
        <v>34</v>
      </c>
      <c r="J259" s="41"/>
    </row>
    <row r="260" spans="1:10" ht="15" hidden="1" customHeight="1" x14ac:dyDescent="0.25">
      <c r="A260" s="40">
        <v>258</v>
      </c>
      <c r="B260" s="36" t="s">
        <v>21</v>
      </c>
      <c r="C260" s="36">
        <v>9</v>
      </c>
      <c r="D260" s="36">
        <v>687</v>
      </c>
      <c r="E260" s="36" t="s">
        <v>57</v>
      </c>
      <c r="F260" s="36">
        <v>4535</v>
      </c>
      <c r="G260" s="36"/>
      <c r="H260" s="36" t="s">
        <v>54</v>
      </c>
      <c r="I260" s="36">
        <v>208</v>
      </c>
      <c r="J260" s="41"/>
    </row>
    <row r="261" spans="1:10" ht="15" hidden="1" customHeight="1" x14ac:dyDescent="0.25">
      <c r="A261" s="40">
        <v>259</v>
      </c>
      <c r="B261" s="36" t="s">
        <v>75</v>
      </c>
      <c r="C261" s="36">
        <v>9</v>
      </c>
      <c r="D261" s="36">
        <v>721</v>
      </c>
      <c r="E261" s="36" t="s">
        <v>57</v>
      </c>
      <c r="F261" s="36">
        <v>771</v>
      </c>
      <c r="G261" s="36"/>
      <c r="H261" s="36" t="s">
        <v>54</v>
      </c>
      <c r="I261" s="36">
        <v>27</v>
      </c>
      <c r="J261" s="41"/>
    </row>
    <row r="262" spans="1:10" ht="15" hidden="1" customHeight="1" x14ac:dyDescent="0.25">
      <c r="A262" s="40">
        <v>260</v>
      </c>
      <c r="B262" s="36" t="s">
        <v>75</v>
      </c>
      <c r="C262" s="36">
        <v>1</v>
      </c>
      <c r="D262" s="36">
        <v>132</v>
      </c>
      <c r="E262" s="36" t="s">
        <v>58</v>
      </c>
      <c r="F262" s="36">
        <v>9309</v>
      </c>
      <c r="G262" s="36"/>
      <c r="H262" s="36" t="s">
        <v>152</v>
      </c>
      <c r="I262" s="36">
        <v>47</v>
      </c>
      <c r="J262" s="41"/>
    </row>
    <row r="263" spans="1:10" ht="15" hidden="1" customHeight="1" x14ac:dyDescent="0.25">
      <c r="A263" s="40">
        <v>261</v>
      </c>
      <c r="B263" s="36" t="s">
        <v>69</v>
      </c>
      <c r="C263" s="36">
        <v>9</v>
      </c>
      <c r="D263" s="36">
        <v>719</v>
      </c>
      <c r="E263" s="36" t="s">
        <v>23</v>
      </c>
      <c r="F263" s="36">
        <v>289</v>
      </c>
      <c r="G263" s="36"/>
      <c r="H263" s="36" t="s">
        <v>54</v>
      </c>
      <c r="I263" s="36">
        <v>1</v>
      </c>
      <c r="J263" s="41"/>
    </row>
    <row r="264" spans="1:10" ht="15" hidden="1" customHeight="1" x14ac:dyDescent="0.25">
      <c r="A264" s="40">
        <v>262</v>
      </c>
      <c r="B264" s="36" t="s">
        <v>69</v>
      </c>
      <c r="C264" s="36">
        <v>9</v>
      </c>
      <c r="D264" s="36">
        <v>718</v>
      </c>
      <c r="E264" s="36" t="s">
        <v>23</v>
      </c>
      <c r="F264" s="36">
        <v>569</v>
      </c>
      <c r="G264" s="36"/>
      <c r="H264" s="36" t="s">
        <v>54</v>
      </c>
      <c r="I264" s="36">
        <v>2</v>
      </c>
      <c r="J264" s="41"/>
    </row>
    <row r="265" spans="1:10" ht="15" hidden="1" customHeight="1" x14ac:dyDescent="0.25">
      <c r="A265" s="40">
        <v>263</v>
      </c>
      <c r="B265" s="36" t="s">
        <v>75</v>
      </c>
      <c r="C265" s="36">
        <v>9</v>
      </c>
      <c r="D265" s="36">
        <v>923</v>
      </c>
      <c r="E265" s="36" t="s">
        <v>90</v>
      </c>
      <c r="F265" s="36">
        <v>10520</v>
      </c>
      <c r="G265" s="36"/>
      <c r="H265" s="36" t="s">
        <v>54</v>
      </c>
      <c r="I265" s="36">
        <v>7</v>
      </c>
      <c r="J265" s="41"/>
    </row>
    <row r="266" spans="1:10" ht="15" hidden="1" customHeight="1" x14ac:dyDescent="0.25">
      <c r="A266" s="40">
        <v>264</v>
      </c>
      <c r="B266" s="36" t="s">
        <v>92</v>
      </c>
      <c r="C266" s="36">
        <v>9</v>
      </c>
      <c r="D266" s="36">
        <v>686</v>
      </c>
      <c r="E266" s="36" t="s">
        <v>23</v>
      </c>
      <c r="F266" s="36">
        <v>89</v>
      </c>
      <c r="G266" s="36"/>
      <c r="H266" s="36" t="s">
        <v>54</v>
      </c>
      <c r="I266" s="36">
        <v>20</v>
      </c>
      <c r="J266" s="41"/>
    </row>
    <row r="267" spans="1:10" ht="15" hidden="1" customHeight="1" x14ac:dyDescent="0.25">
      <c r="A267" s="40">
        <v>265</v>
      </c>
      <c r="B267" s="36" t="s">
        <v>160</v>
      </c>
      <c r="C267" s="36">
        <v>9</v>
      </c>
      <c r="D267" s="36">
        <v>703</v>
      </c>
      <c r="E267" s="36" t="s">
        <v>58</v>
      </c>
      <c r="F267" s="36">
        <v>1221</v>
      </c>
      <c r="G267" s="36"/>
      <c r="H267" s="36" t="s">
        <v>54</v>
      </c>
      <c r="I267" s="36">
        <v>18</v>
      </c>
      <c r="J267" s="41"/>
    </row>
    <row r="268" spans="1:10" ht="15" hidden="1" customHeight="1" x14ac:dyDescent="0.25">
      <c r="A268" s="40">
        <v>266</v>
      </c>
      <c r="B268" s="36" t="s">
        <v>109</v>
      </c>
      <c r="C268" s="36">
        <v>9</v>
      </c>
      <c r="D268" s="36">
        <v>716</v>
      </c>
      <c r="E268" s="36" t="s">
        <v>58</v>
      </c>
      <c r="F268" s="36">
        <v>2355</v>
      </c>
      <c r="G268" s="36"/>
      <c r="H268" s="36" t="s">
        <v>54</v>
      </c>
      <c r="I268" s="36">
        <v>42</v>
      </c>
      <c r="J268" s="41"/>
    </row>
    <row r="269" spans="1:10" ht="15" hidden="1" customHeight="1" x14ac:dyDescent="0.25">
      <c r="A269" s="40">
        <v>267</v>
      </c>
      <c r="B269" s="36" t="s">
        <v>163</v>
      </c>
      <c r="C269" s="36">
        <v>9</v>
      </c>
      <c r="D269" s="36">
        <v>705</v>
      </c>
      <c r="E269" s="36" t="s">
        <v>58</v>
      </c>
      <c r="F269" s="36">
        <v>135</v>
      </c>
      <c r="G269" s="36"/>
      <c r="H269" s="36" t="s">
        <v>54</v>
      </c>
      <c r="I269" s="36">
        <v>22</v>
      </c>
      <c r="J269" s="41"/>
    </row>
    <row r="270" spans="1:10" ht="15" hidden="1" customHeight="1" x14ac:dyDescent="0.25">
      <c r="A270" s="40">
        <v>268</v>
      </c>
      <c r="B270" s="36" t="s">
        <v>42</v>
      </c>
      <c r="C270" s="36">
        <v>1</v>
      </c>
      <c r="D270" s="36">
        <v>130</v>
      </c>
      <c r="E270" s="36" t="s">
        <v>25</v>
      </c>
      <c r="F270" s="36">
        <v>10911</v>
      </c>
      <c r="G270" s="36"/>
      <c r="H270" s="36" t="s">
        <v>53</v>
      </c>
      <c r="I270" s="36">
        <v>45</v>
      </c>
      <c r="J270" s="41"/>
    </row>
    <row r="271" spans="1:10" ht="15" hidden="1" customHeight="1" x14ac:dyDescent="0.25">
      <c r="A271" s="40">
        <v>269</v>
      </c>
      <c r="B271" s="36" t="s">
        <v>163</v>
      </c>
      <c r="C271" s="36">
        <v>9</v>
      </c>
      <c r="D271" s="36">
        <v>706</v>
      </c>
      <c r="E271" s="36" t="s">
        <v>58</v>
      </c>
      <c r="F271" s="36">
        <v>208</v>
      </c>
      <c r="G271" s="36"/>
      <c r="H271" s="36" t="s">
        <v>54</v>
      </c>
      <c r="I271" s="36">
        <v>22</v>
      </c>
      <c r="J271" s="41"/>
    </row>
    <row r="272" spans="1:10" ht="15" hidden="1" customHeight="1" x14ac:dyDescent="0.25">
      <c r="A272" s="40">
        <v>270</v>
      </c>
      <c r="B272" s="36" t="s">
        <v>77</v>
      </c>
      <c r="C272" s="36">
        <v>9</v>
      </c>
      <c r="D272" s="36">
        <v>726</v>
      </c>
      <c r="E272" s="36" t="s">
        <v>58</v>
      </c>
      <c r="F272" s="36">
        <v>1699</v>
      </c>
      <c r="G272" s="36"/>
      <c r="H272" s="36" t="s">
        <v>54</v>
      </c>
      <c r="I272" s="36">
        <v>7</v>
      </c>
      <c r="J272" s="41"/>
    </row>
    <row r="273" spans="1:10" ht="15" hidden="1" customHeight="1" x14ac:dyDescent="0.25">
      <c r="A273" s="40">
        <v>271</v>
      </c>
      <c r="B273" s="36" t="s">
        <v>3</v>
      </c>
      <c r="C273" s="36">
        <v>9</v>
      </c>
      <c r="D273" s="36">
        <v>742</v>
      </c>
      <c r="E273" s="36" t="s">
        <v>58</v>
      </c>
      <c r="F273" s="36">
        <v>2380</v>
      </c>
      <c r="G273" s="36"/>
      <c r="H273" s="36" t="s">
        <v>54</v>
      </c>
      <c r="I273" s="36">
        <v>6</v>
      </c>
      <c r="J273" s="41"/>
    </row>
    <row r="274" spans="1:10" ht="15" hidden="1" customHeight="1" x14ac:dyDescent="0.25">
      <c r="A274" s="40">
        <v>272</v>
      </c>
      <c r="B274" s="36" t="s">
        <v>80</v>
      </c>
      <c r="C274" s="36">
        <v>9</v>
      </c>
      <c r="D274" s="36">
        <v>708</v>
      </c>
      <c r="E274" s="36" t="s">
        <v>37</v>
      </c>
      <c r="F274" s="36">
        <v>1155</v>
      </c>
      <c r="G274" s="36"/>
      <c r="H274" s="36" t="s">
        <v>54</v>
      </c>
      <c r="I274" s="36">
        <v>6</v>
      </c>
      <c r="J274" s="41"/>
    </row>
    <row r="275" spans="1:10" ht="15" hidden="1" customHeight="1" x14ac:dyDescent="0.25">
      <c r="A275" s="40">
        <v>273</v>
      </c>
      <c r="B275" s="36" t="s">
        <v>11</v>
      </c>
      <c r="C275" s="36">
        <v>9</v>
      </c>
      <c r="D275" s="36">
        <v>727</v>
      </c>
      <c r="E275" s="36" t="s">
        <v>37</v>
      </c>
      <c r="F275" s="36">
        <v>140</v>
      </c>
      <c r="G275" s="36"/>
      <c r="H275" s="36" t="s">
        <v>54</v>
      </c>
      <c r="I275" s="36">
        <v>13</v>
      </c>
      <c r="J275" s="41"/>
    </row>
    <row r="276" spans="1:10" ht="15" hidden="1" customHeight="1" x14ac:dyDescent="0.25">
      <c r="A276" s="40">
        <v>274</v>
      </c>
      <c r="B276" s="36" t="s">
        <v>134</v>
      </c>
      <c r="C276" s="36">
        <v>9</v>
      </c>
      <c r="D276" s="36">
        <v>728</v>
      </c>
      <c r="E276" s="36" t="s">
        <v>58</v>
      </c>
      <c r="F276" s="36">
        <v>1506</v>
      </c>
      <c r="G276" s="36"/>
      <c r="H276" s="36" t="s">
        <v>54</v>
      </c>
      <c r="I276" s="36">
        <v>500</v>
      </c>
      <c r="J276" s="41"/>
    </row>
    <row r="277" spans="1:10" ht="15" hidden="1" customHeight="1" x14ac:dyDescent="0.25">
      <c r="A277" s="40">
        <v>275</v>
      </c>
      <c r="B277" s="36" t="s">
        <v>11</v>
      </c>
      <c r="C277" s="36">
        <v>9</v>
      </c>
      <c r="D277" s="36">
        <v>393</v>
      </c>
      <c r="E277" s="36" t="s">
        <v>58</v>
      </c>
      <c r="F277" s="36">
        <v>3363</v>
      </c>
      <c r="G277" s="36"/>
      <c r="H277" s="36" t="s">
        <v>54</v>
      </c>
      <c r="I277" s="36">
        <v>203</v>
      </c>
      <c r="J277" s="41"/>
    </row>
    <row r="278" spans="1:10" ht="15" hidden="1" customHeight="1" x14ac:dyDescent="0.25">
      <c r="A278" s="40">
        <v>276</v>
      </c>
      <c r="B278" s="36" t="s">
        <v>70</v>
      </c>
      <c r="C278" s="36">
        <v>9</v>
      </c>
      <c r="D278" s="36">
        <v>715</v>
      </c>
      <c r="E278" s="36" t="s">
        <v>37</v>
      </c>
      <c r="F278" s="36">
        <v>749</v>
      </c>
      <c r="G278" s="36"/>
      <c r="H278" s="36" t="s">
        <v>54</v>
      </c>
      <c r="I278" s="36">
        <v>142</v>
      </c>
      <c r="J278" s="41"/>
    </row>
    <row r="279" spans="1:10" ht="15" hidden="1" customHeight="1" x14ac:dyDescent="0.25">
      <c r="A279" s="40">
        <v>277</v>
      </c>
      <c r="B279" s="36" t="s">
        <v>46</v>
      </c>
      <c r="C279" s="36">
        <v>9</v>
      </c>
      <c r="D279" s="36">
        <v>593</v>
      </c>
      <c r="E279" s="36" t="s">
        <v>58</v>
      </c>
      <c r="F279" s="36">
        <v>3380</v>
      </c>
      <c r="G279" s="36"/>
      <c r="H279" s="36" t="s">
        <v>54</v>
      </c>
      <c r="I279" s="36">
        <v>527</v>
      </c>
      <c r="J279" s="41"/>
    </row>
    <row r="280" spans="1:10" ht="15" hidden="1" customHeight="1" x14ac:dyDescent="0.25">
      <c r="A280" s="40">
        <v>278</v>
      </c>
      <c r="B280" s="36" t="s">
        <v>163</v>
      </c>
      <c r="C280" s="36">
        <v>9</v>
      </c>
      <c r="D280" s="36">
        <v>541</v>
      </c>
      <c r="E280" s="36" t="s">
        <v>58</v>
      </c>
      <c r="F280" s="36">
        <v>3676</v>
      </c>
      <c r="G280" s="36"/>
      <c r="H280" s="36" t="s">
        <v>54</v>
      </c>
      <c r="I280" s="36">
        <v>479</v>
      </c>
      <c r="J280" s="41"/>
    </row>
    <row r="281" spans="1:10" ht="15" hidden="1" customHeight="1" x14ac:dyDescent="0.25">
      <c r="A281" s="40">
        <v>279</v>
      </c>
      <c r="B281" s="36" t="s">
        <v>70</v>
      </c>
      <c r="C281" s="36">
        <v>9</v>
      </c>
      <c r="D281" s="36">
        <v>682</v>
      </c>
      <c r="E281" s="36" t="s">
        <v>58</v>
      </c>
      <c r="F281" s="36">
        <v>1078</v>
      </c>
      <c r="G281" s="36"/>
      <c r="H281" s="36" t="s">
        <v>54</v>
      </c>
      <c r="I281" s="36">
        <v>131</v>
      </c>
      <c r="J281" s="41"/>
    </row>
    <row r="282" spans="1:10" ht="15" hidden="1" customHeight="1" x14ac:dyDescent="0.25">
      <c r="A282" s="40">
        <v>280</v>
      </c>
      <c r="B282" s="36" t="s">
        <v>12</v>
      </c>
      <c r="C282" s="36">
        <v>9</v>
      </c>
      <c r="D282" s="36">
        <v>640</v>
      </c>
      <c r="E282" s="36" t="s">
        <v>58</v>
      </c>
      <c r="F282" s="36">
        <v>977</v>
      </c>
      <c r="G282" s="36"/>
      <c r="H282" s="36" t="s">
        <v>54</v>
      </c>
      <c r="I282" s="36">
        <v>5</v>
      </c>
      <c r="J282" s="41"/>
    </row>
    <row r="283" spans="1:10" ht="15" hidden="1" customHeight="1" x14ac:dyDescent="0.25">
      <c r="A283" s="40">
        <v>281</v>
      </c>
      <c r="B283" s="36" t="s">
        <v>160</v>
      </c>
      <c r="C283" s="36">
        <v>9</v>
      </c>
      <c r="D283" s="36">
        <v>677</v>
      </c>
      <c r="E283" s="36" t="s">
        <v>58</v>
      </c>
      <c r="F283" s="36">
        <v>948</v>
      </c>
      <c r="G283" s="36"/>
      <c r="H283" s="36" t="s">
        <v>54</v>
      </c>
      <c r="I283" s="36">
        <v>215</v>
      </c>
      <c r="J283" s="41"/>
    </row>
    <row r="284" spans="1:10" ht="15" hidden="1" customHeight="1" x14ac:dyDescent="0.25">
      <c r="A284" s="40">
        <v>282</v>
      </c>
      <c r="B284" s="36" t="s">
        <v>134</v>
      </c>
      <c r="C284" s="36">
        <v>9</v>
      </c>
      <c r="D284" s="36">
        <v>729</v>
      </c>
      <c r="E284" s="36" t="s">
        <v>37</v>
      </c>
      <c r="F284" s="36">
        <v>323</v>
      </c>
      <c r="G284" s="36"/>
      <c r="H284" s="36" t="s">
        <v>54</v>
      </c>
      <c r="I284" s="36">
        <v>4</v>
      </c>
      <c r="J284" s="41"/>
    </row>
    <row r="285" spans="1:10" ht="15" hidden="1" customHeight="1" x14ac:dyDescent="0.25">
      <c r="A285" s="40">
        <v>283</v>
      </c>
      <c r="B285" s="36" t="s">
        <v>70</v>
      </c>
      <c r="C285" s="36">
        <v>9</v>
      </c>
      <c r="D285" s="36">
        <v>709</v>
      </c>
      <c r="E285" s="36" t="s">
        <v>58</v>
      </c>
      <c r="F285" s="36">
        <v>210</v>
      </c>
      <c r="G285" s="36"/>
      <c r="H285" s="36" t="s">
        <v>54</v>
      </c>
      <c r="I285" s="36">
        <v>12</v>
      </c>
      <c r="J285" s="41"/>
    </row>
    <row r="286" spans="1:10" ht="15" hidden="1" customHeight="1" x14ac:dyDescent="0.25">
      <c r="A286" s="40">
        <v>284</v>
      </c>
      <c r="B286" s="36" t="s">
        <v>160</v>
      </c>
      <c r="C286" s="36">
        <v>9</v>
      </c>
      <c r="D286" s="36">
        <v>681</v>
      </c>
      <c r="E286" s="36" t="s">
        <v>37</v>
      </c>
      <c r="F286" s="36">
        <v>939</v>
      </c>
      <c r="G286" s="36"/>
      <c r="H286" s="36" t="s">
        <v>54</v>
      </c>
      <c r="I286" s="36">
        <v>117</v>
      </c>
      <c r="J286" s="41"/>
    </row>
    <row r="287" spans="1:10" ht="15" hidden="1" customHeight="1" x14ac:dyDescent="0.25">
      <c r="A287" s="40">
        <v>285</v>
      </c>
      <c r="B287" s="36" t="s">
        <v>190</v>
      </c>
      <c r="C287" s="36">
        <v>9</v>
      </c>
      <c r="D287" s="36">
        <v>319</v>
      </c>
      <c r="E287" s="36" t="s">
        <v>58</v>
      </c>
      <c r="F287" s="36">
        <v>828</v>
      </c>
      <c r="G287" s="36"/>
      <c r="H287" s="36" t="s">
        <v>54</v>
      </c>
      <c r="I287" s="36">
        <v>71</v>
      </c>
      <c r="J287" s="41"/>
    </row>
    <row r="288" spans="1:10" ht="15" hidden="1" customHeight="1" x14ac:dyDescent="0.25">
      <c r="A288" s="40">
        <v>286</v>
      </c>
      <c r="B288" s="36" t="s">
        <v>42</v>
      </c>
      <c r="C288" s="36">
        <v>9</v>
      </c>
      <c r="D288" s="36">
        <v>126</v>
      </c>
      <c r="E288" s="36" t="s">
        <v>58</v>
      </c>
      <c r="F288" s="36">
        <v>10770</v>
      </c>
      <c r="G288" s="36"/>
      <c r="H288" s="36" t="s">
        <v>50</v>
      </c>
      <c r="I288" s="36">
        <v>1</v>
      </c>
      <c r="J288" s="41"/>
    </row>
    <row r="289" spans="1:10" ht="15" hidden="1" customHeight="1" x14ac:dyDescent="0.25">
      <c r="A289" s="40">
        <v>287</v>
      </c>
      <c r="B289" s="36" t="s">
        <v>160</v>
      </c>
      <c r="C289" s="36">
        <v>9</v>
      </c>
      <c r="D289" s="36">
        <v>639</v>
      </c>
      <c r="E289" s="36" t="s">
        <v>58</v>
      </c>
      <c r="F289" s="36">
        <v>2357</v>
      </c>
      <c r="G289" s="36"/>
      <c r="H289" s="36" t="s">
        <v>54</v>
      </c>
      <c r="I289" s="36">
        <v>206</v>
      </c>
      <c r="J289" s="41"/>
    </row>
    <row r="290" spans="1:10" ht="15" hidden="1" customHeight="1" x14ac:dyDescent="0.25">
      <c r="A290" s="40">
        <v>288</v>
      </c>
      <c r="B290" s="36" t="s">
        <v>132</v>
      </c>
      <c r="C290" s="36">
        <v>9</v>
      </c>
      <c r="D290" s="36">
        <v>392</v>
      </c>
      <c r="E290" s="36" t="s">
        <v>58</v>
      </c>
      <c r="F290" s="36">
        <v>4543</v>
      </c>
      <c r="G290" s="36"/>
      <c r="H290" s="36" t="s">
        <v>54</v>
      </c>
      <c r="I290" s="36">
        <v>354</v>
      </c>
      <c r="J290" s="41"/>
    </row>
    <row r="291" spans="1:10" ht="15" hidden="1" customHeight="1" x14ac:dyDescent="0.25">
      <c r="A291" s="40">
        <v>289</v>
      </c>
      <c r="B291" s="36" t="s">
        <v>160</v>
      </c>
      <c r="C291" s="36">
        <v>9</v>
      </c>
      <c r="D291" s="36">
        <v>466</v>
      </c>
      <c r="E291" s="36" t="s">
        <v>58</v>
      </c>
      <c r="F291" s="36">
        <v>1237</v>
      </c>
      <c r="G291" s="36"/>
      <c r="H291" s="36" t="s">
        <v>54</v>
      </c>
      <c r="I291" s="36">
        <v>196</v>
      </c>
      <c r="J291" s="41"/>
    </row>
    <row r="292" spans="1:10" ht="15" hidden="1" customHeight="1" x14ac:dyDescent="0.25">
      <c r="A292" s="40">
        <v>290</v>
      </c>
      <c r="B292" s="36" t="s">
        <v>79</v>
      </c>
      <c r="C292" s="36">
        <v>9</v>
      </c>
      <c r="D292" s="36">
        <v>542</v>
      </c>
      <c r="E292" s="36" t="s">
        <v>58</v>
      </c>
      <c r="F292" s="36">
        <v>1889</v>
      </c>
      <c r="G292" s="36"/>
      <c r="H292" s="36" t="s">
        <v>54</v>
      </c>
      <c r="I292" s="36">
        <v>190</v>
      </c>
      <c r="J292" s="41"/>
    </row>
    <row r="293" spans="1:10" ht="15" hidden="1" customHeight="1" x14ac:dyDescent="0.25">
      <c r="A293" s="40">
        <v>291</v>
      </c>
      <c r="B293" s="36" t="s">
        <v>48</v>
      </c>
      <c r="C293" s="36">
        <v>9</v>
      </c>
      <c r="D293" s="36">
        <v>543</v>
      </c>
      <c r="E293" s="36" t="s">
        <v>58</v>
      </c>
      <c r="F293" s="36">
        <v>3800</v>
      </c>
      <c r="G293" s="36"/>
      <c r="H293" s="36" t="s">
        <v>54</v>
      </c>
      <c r="I293" s="36">
        <v>48</v>
      </c>
      <c r="J293" s="41"/>
    </row>
    <row r="294" spans="1:10" ht="15" hidden="1" customHeight="1" x14ac:dyDescent="0.25">
      <c r="A294" s="40">
        <v>292</v>
      </c>
      <c r="B294" s="36" t="s">
        <v>132</v>
      </c>
      <c r="C294" s="36">
        <v>9</v>
      </c>
      <c r="D294" s="36">
        <v>320</v>
      </c>
      <c r="E294" s="36" t="s">
        <v>58</v>
      </c>
      <c r="F294" s="36">
        <v>4114</v>
      </c>
      <c r="G294" s="36"/>
      <c r="H294" s="36" t="s">
        <v>54</v>
      </c>
      <c r="I294" s="36">
        <v>724</v>
      </c>
      <c r="J294" s="41"/>
    </row>
    <row r="295" spans="1:10" ht="15" hidden="1" customHeight="1" x14ac:dyDescent="0.25">
      <c r="A295" s="40">
        <v>293</v>
      </c>
      <c r="B295" s="36" t="s">
        <v>183</v>
      </c>
      <c r="C295" s="36">
        <v>1</v>
      </c>
      <c r="D295" s="36">
        <v>99</v>
      </c>
      <c r="E295" s="36" t="s">
        <v>140</v>
      </c>
      <c r="F295" s="36">
        <v>102416</v>
      </c>
      <c r="G295" s="36"/>
      <c r="H295" s="36" t="s">
        <v>54</v>
      </c>
      <c r="I295" s="36">
        <v>5463</v>
      </c>
      <c r="J295" s="41"/>
    </row>
    <row r="296" spans="1:10" ht="15" hidden="1" customHeight="1" x14ac:dyDescent="0.25">
      <c r="A296" s="40">
        <v>294</v>
      </c>
      <c r="B296" s="36" t="s">
        <v>183</v>
      </c>
      <c r="C296" s="36">
        <v>1</v>
      </c>
      <c r="D296" s="36">
        <v>99</v>
      </c>
      <c r="E296" s="36" t="s">
        <v>140</v>
      </c>
      <c r="F296" s="36">
        <v>102416</v>
      </c>
      <c r="G296" s="36"/>
      <c r="H296" s="36" t="s">
        <v>50</v>
      </c>
      <c r="I296" s="36">
        <v>61</v>
      </c>
      <c r="J296" s="41"/>
    </row>
    <row r="297" spans="1:10" ht="15" hidden="1" customHeight="1" x14ac:dyDescent="0.25">
      <c r="A297" s="40">
        <v>295</v>
      </c>
      <c r="B297" s="36" t="s">
        <v>183</v>
      </c>
      <c r="C297" s="36">
        <v>1</v>
      </c>
      <c r="D297" s="36">
        <v>99</v>
      </c>
      <c r="E297" s="36" t="s">
        <v>140</v>
      </c>
      <c r="F297" s="36">
        <v>102416</v>
      </c>
      <c r="G297" s="36"/>
      <c r="H297" s="36" t="s">
        <v>18</v>
      </c>
      <c r="I297" s="36">
        <v>724</v>
      </c>
      <c r="J297" s="41"/>
    </row>
    <row r="298" spans="1:10" ht="15" hidden="1" customHeight="1" x14ac:dyDescent="0.25">
      <c r="A298" s="40">
        <v>296</v>
      </c>
      <c r="B298" s="36" t="s">
        <v>183</v>
      </c>
      <c r="C298" s="36">
        <v>1</v>
      </c>
      <c r="D298" s="36">
        <v>99</v>
      </c>
      <c r="E298" s="36" t="s">
        <v>140</v>
      </c>
      <c r="F298" s="36">
        <v>102416</v>
      </c>
      <c r="G298" s="36"/>
      <c r="H298" s="36" t="s">
        <v>143</v>
      </c>
      <c r="I298" s="36">
        <v>45</v>
      </c>
      <c r="J298" s="41"/>
    </row>
    <row r="299" spans="1:10" ht="15" hidden="1" customHeight="1" x14ac:dyDescent="0.25">
      <c r="A299" s="40">
        <v>297</v>
      </c>
      <c r="B299" s="36" t="s">
        <v>183</v>
      </c>
      <c r="C299" s="36">
        <v>1</v>
      </c>
      <c r="D299" s="36">
        <v>99</v>
      </c>
      <c r="E299" s="36" t="s">
        <v>140</v>
      </c>
      <c r="F299" s="36">
        <v>102416</v>
      </c>
      <c r="G299" s="36"/>
      <c r="H299" s="36" t="s">
        <v>118</v>
      </c>
      <c r="I299" s="36">
        <v>45</v>
      </c>
      <c r="J299" s="41"/>
    </row>
    <row r="300" spans="1:10" ht="15" hidden="1" customHeight="1" x14ac:dyDescent="0.25">
      <c r="A300" s="40">
        <v>298</v>
      </c>
      <c r="B300" s="36" t="s">
        <v>169</v>
      </c>
      <c r="C300" s="36">
        <v>1</v>
      </c>
      <c r="D300" s="36">
        <v>111</v>
      </c>
      <c r="E300" s="36" t="s">
        <v>25</v>
      </c>
      <c r="F300" s="36">
        <v>30979</v>
      </c>
      <c r="G300" s="36"/>
      <c r="H300" s="36" t="s">
        <v>54</v>
      </c>
      <c r="I300" s="36">
        <v>2689</v>
      </c>
      <c r="J300" s="41"/>
    </row>
    <row r="301" spans="1:10" ht="15" hidden="1" customHeight="1" x14ac:dyDescent="0.25">
      <c r="A301" s="40">
        <v>299</v>
      </c>
      <c r="B301" s="36" t="s">
        <v>183</v>
      </c>
      <c r="C301" s="36">
        <v>1</v>
      </c>
      <c r="D301" s="36">
        <v>62</v>
      </c>
      <c r="E301" s="36" t="s">
        <v>189</v>
      </c>
      <c r="F301" s="36">
        <v>2077550</v>
      </c>
      <c r="G301" s="36"/>
      <c r="H301" s="36" t="s">
        <v>54</v>
      </c>
      <c r="I301" s="36">
        <v>164</v>
      </c>
      <c r="J301" s="41"/>
    </row>
    <row r="302" spans="1:10" ht="15" hidden="1" customHeight="1" x14ac:dyDescent="0.25">
      <c r="A302" s="40">
        <v>300</v>
      </c>
      <c r="B302" s="36" t="s">
        <v>183</v>
      </c>
      <c r="C302" s="36">
        <v>1</v>
      </c>
      <c r="D302" s="36">
        <v>62</v>
      </c>
      <c r="E302" s="36" t="s">
        <v>189</v>
      </c>
      <c r="F302" s="36">
        <v>2077550</v>
      </c>
      <c r="G302" s="36"/>
      <c r="H302" s="36" t="s">
        <v>54</v>
      </c>
      <c r="I302" s="36">
        <v>5781</v>
      </c>
      <c r="J302" s="41"/>
    </row>
    <row r="303" spans="1:10" ht="15" hidden="1" customHeight="1" x14ac:dyDescent="0.25">
      <c r="A303" s="40">
        <v>301</v>
      </c>
      <c r="B303" s="36" t="s">
        <v>183</v>
      </c>
      <c r="C303" s="36">
        <v>1</v>
      </c>
      <c r="D303" s="36">
        <v>62</v>
      </c>
      <c r="E303" s="36" t="s">
        <v>189</v>
      </c>
      <c r="F303" s="36">
        <v>2077550</v>
      </c>
      <c r="G303" s="36"/>
      <c r="H303" s="36" t="s">
        <v>198</v>
      </c>
      <c r="I303" s="36">
        <v>45</v>
      </c>
      <c r="J303" s="41"/>
    </row>
    <row r="304" spans="1:10" ht="15" hidden="1" customHeight="1" x14ac:dyDescent="0.25">
      <c r="A304" s="40">
        <v>302</v>
      </c>
      <c r="B304" s="36" t="s">
        <v>183</v>
      </c>
      <c r="C304" s="36">
        <v>1</v>
      </c>
      <c r="D304" s="36">
        <v>62</v>
      </c>
      <c r="E304" s="36" t="s">
        <v>189</v>
      </c>
      <c r="F304" s="36">
        <v>2077550</v>
      </c>
      <c r="G304" s="36"/>
      <c r="H304" s="36" t="s">
        <v>108</v>
      </c>
      <c r="I304" s="36">
        <v>50</v>
      </c>
      <c r="J304" s="41"/>
    </row>
    <row r="305" spans="1:10" ht="15" hidden="1" customHeight="1" x14ac:dyDescent="0.25">
      <c r="A305" s="40">
        <v>303</v>
      </c>
      <c r="B305" s="36" t="s">
        <v>183</v>
      </c>
      <c r="C305" s="36">
        <v>1</v>
      </c>
      <c r="D305" s="36">
        <v>62</v>
      </c>
      <c r="E305" s="36" t="s">
        <v>189</v>
      </c>
      <c r="F305" s="36">
        <v>2077550</v>
      </c>
      <c r="G305" s="36"/>
      <c r="H305" s="36" t="s">
        <v>103</v>
      </c>
      <c r="I305" s="36">
        <v>45</v>
      </c>
      <c r="J305" s="41"/>
    </row>
    <row r="306" spans="1:10" ht="15" hidden="1" customHeight="1" x14ac:dyDescent="0.25">
      <c r="A306" s="40">
        <v>304</v>
      </c>
      <c r="B306" s="36" t="s">
        <v>183</v>
      </c>
      <c r="C306" s="36">
        <v>1</v>
      </c>
      <c r="D306" s="36">
        <v>62</v>
      </c>
      <c r="E306" s="36" t="s">
        <v>189</v>
      </c>
      <c r="F306" s="36">
        <v>2077550</v>
      </c>
      <c r="G306" s="36"/>
      <c r="H306" s="36" t="s">
        <v>41</v>
      </c>
      <c r="I306" s="36">
        <v>45</v>
      </c>
      <c r="J306" s="41"/>
    </row>
    <row r="307" spans="1:10" ht="15" hidden="1" customHeight="1" x14ac:dyDescent="0.25">
      <c r="A307" s="40">
        <v>305</v>
      </c>
      <c r="B307" s="36" t="s">
        <v>183</v>
      </c>
      <c r="C307" s="36">
        <v>1</v>
      </c>
      <c r="D307" s="36">
        <v>62</v>
      </c>
      <c r="E307" s="36" t="s">
        <v>189</v>
      </c>
      <c r="F307" s="36">
        <v>2077550</v>
      </c>
      <c r="G307" s="36"/>
      <c r="H307" s="36" t="s">
        <v>29</v>
      </c>
      <c r="I307" s="36">
        <v>368</v>
      </c>
      <c r="J307" s="41"/>
    </row>
    <row r="308" spans="1:10" ht="15" hidden="1" customHeight="1" x14ac:dyDescent="0.25">
      <c r="A308" s="40">
        <v>306</v>
      </c>
      <c r="B308" s="36" t="s">
        <v>183</v>
      </c>
      <c r="C308" s="36">
        <v>1</v>
      </c>
      <c r="D308" s="36">
        <v>62</v>
      </c>
      <c r="E308" s="36" t="s">
        <v>189</v>
      </c>
      <c r="F308" s="36">
        <v>2077550</v>
      </c>
      <c r="G308" s="36"/>
      <c r="H308" s="36" t="s">
        <v>166</v>
      </c>
      <c r="I308" s="36">
        <v>542</v>
      </c>
      <c r="J308" s="41"/>
    </row>
    <row r="309" spans="1:10" ht="15" hidden="1" customHeight="1" x14ac:dyDescent="0.25">
      <c r="A309" s="40">
        <v>307</v>
      </c>
      <c r="B309" s="36" t="s">
        <v>183</v>
      </c>
      <c r="C309" s="36">
        <v>1</v>
      </c>
      <c r="D309" s="36">
        <v>62</v>
      </c>
      <c r="E309" s="36" t="s">
        <v>189</v>
      </c>
      <c r="F309" s="36">
        <v>2077550</v>
      </c>
      <c r="G309" s="36"/>
      <c r="H309" s="36" t="s">
        <v>94</v>
      </c>
      <c r="I309" s="36">
        <v>648</v>
      </c>
      <c r="J309" s="41"/>
    </row>
    <row r="310" spans="1:10" ht="15" hidden="1" customHeight="1" x14ac:dyDescent="0.25">
      <c r="A310" s="40">
        <v>308</v>
      </c>
      <c r="B310" s="36" t="s">
        <v>183</v>
      </c>
      <c r="C310" s="36">
        <v>1</v>
      </c>
      <c r="D310" s="36">
        <v>62</v>
      </c>
      <c r="E310" s="36" t="s">
        <v>189</v>
      </c>
      <c r="F310" s="36">
        <v>2077550</v>
      </c>
      <c r="G310" s="36"/>
      <c r="H310" s="36" t="s">
        <v>91</v>
      </c>
      <c r="I310" s="36">
        <v>1980</v>
      </c>
      <c r="J310" s="41"/>
    </row>
    <row r="311" spans="1:10" ht="15" hidden="1" customHeight="1" x14ac:dyDescent="0.25">
      <c r="A311" s="40">
        <v>309</v>
      </c>
      <c r="B311" s="36" t="s">
        <v>183</v>
      </c>
      <c r="C311" s="36">
        <v>1</v>
      </c>
      <c r="D311" s="36">
        <v>62</v>
      </c>
      <c r="E311" s="36" t="s">
        <v>189</v>
      </c>
      <c r="F311" s="36">
        <v>2077550</v>
      </c>
      <c r="G311" s="36"/>
      <c r="H311" s="36" t="s">
        <v>100</v>
      </c>
      <c r="I311" s="36">
        <v>186</v>
      </c>
      <c r="J311" s="41"/>
    </row>
    <row r="312" spans="1:10" ht="15" hidden="1" customHeight="1" x14ac:dyDescent="0.25">
      <c r="A312" s="40">
        <v>310</v>
      </c>
      <c r="B312" s="36" t="s">
        <v>183</v>
      </c>
      <c r="C312" s="36">
        <v>1</v>
      </c>
      <c r="D312" s="36">
        <v>62</v>
      </c>
      <c r="E312" s="36" t="s">
        <v>189</v>
      </c>
      <c r="F312" s="36">
        <v>2077550</v>
      </c>
      <c r="G312" s="36"/>
      <c r="H312" s="36" t="s">
        <v>54</v>
      </c>
      <c r="I312" s="36">
        <v>1219</v>
      </c>
      <c r="J312" s="41"/>
    </row>
    <row r="313" spans="1:10" ht="15" hidden="1" customHeight="1" x14ac:dyDescent="0.25">
      <c r="A313" s="40">
        <v>311</v>
      </c>
      <c r="B313" s="36" t="s">
        <v>183</v>
      </c>
      <c r="C313" s="36">
        <v>1</v>
      </c>
      <c r="D313" s="36">
        <v>62</v>
      </c>
      <c r="E313" s="36" t="s">
        <v>189</v>
      </c>
      <c r="F313" s="36">
        <v>2077550</v>
      </c>
      <c r="G313" s="36"/>
      <c r="H313" s="36" t="s">
        <v>54</v>
      </c>
      <c r="I313" s="36">
        <v>25656</v>
      </c>
      <c r="J313" s="41"/>
    </row>
    <row r="314" spans="1:10" ht="15" hidden="1" customHeight="1" x14ac:dyDescent="0.25">
      <c r="A314" s="40">
        <v>312</v>
      </c>
      <c r="B314" s="36" t="s">
        <v>183</v>
      </c>
      <c r="C314" s="36">
        <v>1</v>
      </c>
      <c r="D314" s="36">
        <v>62</v>
      </c>
      <c r="E314" s="36" t="s">
        <v>189</v>
      </c>
      <c r="F314" s="36">
        <v>2077550</v>
      </c>
      <c r="G314" s="36"/>
      <c r="H314" s="36" t="s">
        <v>130</v>
      </c>
      <c r="I314" s="36">
        <v>625</v>
      </c>
      <c r="J314" s="41"/>
    </row>
    <row r="315" spans="1:10" ht="15" hidden="1" customHeight="1" x14ac:dyDescent="0.25">
      <c r="A315" s="40">
        <v>313</v>
      </c>
      <c r="B315" s="36" t="s">
        <v>183</v>
      </c>
      <c r="C315" s="36">
        <v>1</v>
      </c>
      <c r="D315" s="36">
        <v>62</v>
      </c>
      <c r="E315" s="36" t="s">
        <v>189</v>
      </c>
      <c r="F315" s="36">
        <v>2077550</v>
      </c>
      <c r="G315" s="36"/>
      <c r="H315" s="36" t="s">
        <v>19</v>
      </c>
      <c r="I315" s="36">
        <v>6056</v>
      </c>
      <c r="J315" s="41"/>
    </row>
    <row r="316" spans="1:10" ht="15" hidden="1" customHeight="1" x14ac:dyDescent="0.25">
      <c r="A316" s="40">
        <v>314</v>
      </c>
      <c r="B316" s="36" t="s">
        <v>183</v>
      </c>
      <c r="C316" s="36">
        <v>1</v>
      </c>
      <c r="D316" s="36">
        <v>62</v>
      </c>
      <c r="E316" s="36" t="s">
        <v>189</v>
      </c>
      <c r="F316" s="36">
        <v>2077550</v>
      </c>
      <c r="G316" s="36"/>
      <c r="H316" s="36" t="s">
        <v>55</v>
      </c>
      <c r="I316" s="36">
        <v>4022</v>
      </c>
      <c r="J316" s="41"/>
    </row>
    <row r="317" spans="1:10" ht="15" hidden="1" customHeight="1" x14ac:dyDescent="0.25">
      <c r="A317" s="40">
        <v>315</v>
      </c>
      <c r="B317" s="36" t="s">
        <v>183</v>
      </c>
      <c r="C317" s="36">
        <v>1</v>
      </c>
      <c r="D317" s="36">
        <v>62</v>
      </c>
      <c r="E317" s="36" t="s">
        <v>189</v>
      </c>
      <c r="F317" s="36">
        <v>2077550</v>
      </c>
      <c r="G317" s="36"/>
      <c r="H317" s="36" t="s">
        <v>76</v>
      </c>
      <c r="I317" s="36">
        <v>1523</v>
      </c>
      <c r="J317" s="41"/>
    </row>
    <row r="318" spans="1:10" ht="15" hidden="1" customHeight="1" x14ac:dyDescent="0.25">
      <c r="A318" s="40">
        <v>316</v>
      </c>
      <c r="B318" s="36" t="s">
        <v>183</v>
      </c>
      <c r="C318" s="36">
        <v>1</v>
      </c>
      <c r="D318" s="36">
        <v>62</v>
      </c>
      <c r="E318" s="36" t="s">
        <v>189</v>
      </c>
      <c r="F318" s="36">
        <v>2077550</v>
      </c>
      <c r="G318" s="36"/>
      <c r="H318" s="36" t="s">
        <v>24</v>
      </c>
      <c r="I318" s="36">
        <v>1020</v>
      </c>
      <c r="J318" s="41"/>
    </row>
    <row r="319" spans="1:10" ht="15" hidden="1" customHeight="1" x14ac:dyDescent="0.25">
      <c r="A319" s="40">
        <v>317</v>
      </c>
      <c r="B319" s="36" t="s">
        <v>183</v>
      </c>
      <c r="C319" s="36">
        <v>1</v>
      </c>
      <c r="D319" s="36">
        <v>62</v>
      </c>
      <c r="E319" s="36" t="s">
        <v>189</v>
      </c>
      <c r="F319" s="36">
        <v>2077550</v>
      </c>
      <c r="G319" s="36"/>
      <c r="H319" s="36" t="s">
        <v>194</v>
      </c>
      <c r="I319" s="36">
        <v>2028</v>
      </c>
      <c r="J319" s="41"/>
    </row>
    <row r="320" spans="1:10" ht="15" hidden="1" customHeight="1" x14ac:dyDescent="0.25">
      <c r="A320" s="40">
        <v>318</v>
      </c>
      <c r="B320" s="36" t="s">
        <v>132</v>
      </c>
      <c r="C320" s="36">
        <v>1</v>
      </c>
      <c r="D320" s="36">
        <v>91</v>
      </c>
      <c r="E320" s="36" t="s">
        <v>25</v>
      </c>
      <c r="F320" s="36">
        <v>14228</v>
      </c>
      <c r="G320" s="36"/>
      <c r="H320" s="36" t="s">
        <v>54</v>
      </c>
      <c r="I320" s="36">
        <v>39</v>
      </c>
      <c r="J320" s="41"/>
    </row>
    <row r="321" spans="1:12" ht="15" hidden="1" customHeight="1" x14ac:dyDescent="0.25">
      <c r="A321" s="40">
        <v>319</v>
      </c>
      <c r="B321" s="36" t="s">
        <v>10</v>
      </c>
      <c r="C321" s="36">
        <v>1</v>
      </c>
      <c r="D321" s="36">
        <v>83</v>
      </c>
      <c r="E321" s="36" t="s">
        <v>25</v>
      </c>
      <c r="F321" s="36">
        <v>21910</v>
      </c>
      <c r="G321" s="36"/>
      <c r="H321" s="36" t="s">
        <v>54</v>
      </c>
      <c r="I321" s="36">
        <v>1349</v>
      </c>
      <c r="J321" s="41"/>
    </row>
    <row r="322" spans="1:12" ht="15" hidden="1" customHeight="1" x14ac:dyDescent="0.25">
      <c r="A322" s="40">
        <v>320</v>
      </c>
      <c r="B322" s="36" t="s">
        <v>183</v>
      </c>
      <c r="C322" s="36">
        <v>1</v>
      </c>
      <c r="D322" s="36">
        <v>64</v>
      </c>
      <c r="E322" s="36" t="s">
        <v>189</v>
      </c>
      <c r="F322" s="36">
        <v>1008762</v>
      </c>
      <c r="G322" s="36"/>
      <c r="H322" s="36" t="s">
        <v>85</v>
      </c>
      <c r="I322" s="36">
        <v>1122</v>
      </c>
      <c r="J322" s="41"/>
    </row>
    <row r="323" spans="1:12" ht="15" hidden="1" customHeight="1" x14ac:dyDescent="0.25">
      <c r="A323" s="40">
        <v>321</v>
      </c>
      <c r="B323" s="36" t="s">
        <v>183</v>
      </c>
      <c r="C323" s="36">
        <v>1</v>
      </c>
      <c r="D323" s="36">
        <v>64</v>
      </c>
      <c r="E323" s="36" t="s">
        <v>189</v>
      </c>
      <c r="F323" s="36">
        <v>1008762</v>
      </c>
      <c r="G323" s="36"/>
      <c r="H323" s="36" t="s">
        <v>2</v>
      </c>
      <c r="I323" s="36">
        <v>1075</v>
      </c>
      <c r="J323" s="41"/>
    </row>
    <row r="324" spans="1:12" ht="15" hidden="1" customHeight="1" x14ac:dyDescent="0.25">
      <c r="A324" s="40">
        <v>322</v>
      </c>
      <c r="B324" s="36" t="s">
        <v>183</v>
      </c>
      <c r="C324" s="36">
        <v>1</v>
      </c>
      <c r="D324" s="36">
        <v>64</v>
      </c>
      <c r="E324" s="36" t="s">
        <v>189</v>
      </c>
      <c r="F324" s="36">
        <v>1008762</v>
      </c>
      <c r="G324" s="36"/>
      <c r="H324" s="36" t="s">
        <v>128</v>
      </c>
      <c r="I324" s="36">
        <v>717</v>
      </c>
      <c r="J324" s="41"/>
    </row>
    <row r="325" spans="1:12" ht="15" hidden="1" customHeight="1" x14ac:dyDescent="0.25">
      <c r="A325" s="40">
        <v>323</v>
      </c>
      <c r="B325" s="36" t="s">
        <v>183</v>
      </c>
      <c r="C325" s="36">
        <v>1</v>
      </c>
      <c r="D325" s="36">
        <v>61</v>
      </c>
      <c r="E325" s="36" t="s">
        <v>176</v>
      </c>
      <c r="F325" s="36">
        <v>657885</v>
      </c>
      <c r="G325" s="36"/>
      <c r="H325" s="36" t="s">
        <v>196</v>
      </c>
      <c r="I325" s="36">
        <v>1117</v>
      </c>
      <c r="J325" s="41"/>
    </row>
    <row r="326" spans="1:12" ht="15" hidden="1" customHeight="1" x14ac:dyDescent="0.25">
      <c r="A326" s="40">
        <v>324</v>
      </c>
      <c r="B326" s="36" t="s">
        <v>144</v>
      </c>
      <c r="C326" s="36">
        <v>11</v>
      </c>
      <c r="D326" s="36">
        <v>171</v>
      </c>
      <c r="E326" s="36" t="s">
        <v>37</v>
      </c>
      <c r="F326" s="36">
        <v>7879</v>
      </c>
      <c r="G326" s="36"/>
      <c r="H326" s="36" t="s">
        <v>54</v>
      </c>
      <c r="I326" s="36">
        <v>48</v>
      </c>
      <c r="J326" s="41"/>
    </row>
    <row r="327" spans="1:12" ht="15" hidden="1" customHeight="1" x14ac:dyDescent="0.25">
      <c r="A327" s="40">
        <v>325</v>
      </c>
      <c r="B327" s="36" t="s">
        <v>75</v>
      </c>
      <c r="C327" s="36">
        <v>10</v>
      </c>
      <c r="D327" s="36">
        <v>815</v>
      </c>
      <c r="E327" s="36" t="s">
        <v>54</v>
      </c>
      <c r="F327" s="36">
        <v>10671</v>
      </c>
      <c r="G327" s="36"/>
      <c r="H327" s="36" t="s">
        <v>54</v>
      </c>
      <c r="I327" s="36">
        <v>5567</v>
      </c>
      <c r="J327" s="41"/>
    </row>
    <row r="328" spans="1:12" ht="15" hidden="1" customHeight="1" x14ac:dyDescent="0.25">
      <c r="A328" s="43">
        <v>326</v>
      </c>
      <c r="B328" s="44" t="s">
        <v>8</v>
      </c>
      <c r="C328" s="44">
        <v>10</v>
      </c>
      <c r="D328" s="44">
        <v>350</v>
      </c>
      <c r="E328" s="44" t="s">
        <v>78</v>
      </c>
      <c r="F328" s="44">
        <v>1396</v>
      </c>
      <c r="G328" s="44"/>
      <c r="H328" s="44" t="s">
        <v>54</v>
      </c>
      <c r="I328" s="44">
        <v>1</v>
      </c>
      <c r="J328" s="45"/>
    </row>
    <row r="329" spans="1:12" ht="15" hidden="1" customHeight="1" x14ac:dyDescent="0.25">
      <c r="A329" s="36"/>
      <c r="B329" s="46" t="s">
        <v>207</v>
      </c>
      <c r="C329" s="36"/>
      <c r="D329" s="36"/>
      <c r="E329" s="36"/>
      <c r="F329" s="36">
        <f>SUM(F3:F328)</f>
        <v>65283777</v>
      </c>
      <c r="G329" s="36"/>
      <c r="H329" s="36"/>
      <c r="I329" s="36">
        <f>SUM(I3:I328)</f>
        <v>185927</v>
      </c>
      <c r="J329" s="36"/>
    </row>
    <row r="331" spans="1:12" x14ac:dyDescent="0.25">
      <c r="B331" s="65" t="s">
        <v>212</v>
      </c>
      <c r="C331" s="65"/>
      <c r="D331" s="65"/>
      <c r="E331" s="65"/>
      <c r="F331" s="66" t="s">
        <v>213</v>
      </c>
      <c r="G331" s="67"/>
      <c r="H331" s="67"/>
      <c r="I331" s="67"/>
      <c r="J331" s="67"/>
      <c r="K331" s="67"/>
      <c r="L331" s="67"/>
    </row>
    <row r="332" spans="1:12" x14ac:dyDescent="0.25">
      <c r="B332" s="68" t="s">
        <v>215</v>
      </c>
      <c r="C332" s="69"/>
      <c r="D332" s="69"/>
      <c r="E332" s="69"/>
      <c r="F332" s="69" t="s">
        <v>225</v>
      </c>
      <c r="G332" s="70"/>
      <c r="H332" s="70"/>
      <c r="I332" s="70"/>
      <c r="J332" s="70"/>
      <c r="K332" s="70"/>
      <c r="L332" s="70"/>
    </row>
    <row r="333" spans="1:12" x14ac:dyDescent="0.25">
      <c r="B333" s="11" t="s">
        <v>216</v>
      </c>
      <c r="C333" s="71" t="s">
        <v>217</v>
      </c>
      <c r="D333" s="71"/>
      <c r="E333" s="71"/>
      <c r="F333" s="15"/>
      <c r="G333" s="59" t="s">
        <v>218</v>
      </c>
      <c r="H333" s="59"/>
      <c r="I333" s="16"/>
      <c r="J333" s="59" t="s">
        <v>219</v>
      </c>
      <c r="K333" s="59"/>
      <c r="L333" s="17"/>
    </row>
    <row r="334" spans="1:12" x14ac:dyDescent="0.25">
      <c r="B334" s="18"/>
      <c r="C334" s="59"/>
      <c r="D334" s="59"/>
      <c r="E334" s="59"/>
      <c r="F334" s="15"/>
      <c r="G334" s="15"/>
      <c r="H334" s="15"/>
      <c r="I334" s="19"/>
      <c r="J334" s="19"/>
      <c r="K334" s="20"/>
      <c r="L334" s="17"/>
    </row>
    <row r="335" spans="1:12" x14ac:dyDescent="0.25">
      <c r="B335" s="18"/>
      <c r="C335" s="21"/>
      <c r="D335" s="21"/>
      <c r="E335" s="21"/>
      <c r="F335" s="15"/>
      <c r="G335" s="15"/>
      <c r="H335" s="15"/>
      <c r="I335" s="19"/>
      <c r="J335" s="19"/>
      <c r="K335" s="20"/>
      <c r="L335" s="17"/>
    </row>
    <row r="336" spans="1:12" x14ac:dyDescent="0.25">
      <c r="B336" s="23"/>
      <c r="C336" s="24"/>
      <c r="D336" s="22"/>
      <c r="E336" s="25"/>
      <c r="F336" s="26"/>
      <c r="G336" s="26"/>
      <c r="H336" s="26"/>
      <c r="I336" s="22"/>
      <c r="J336" s="24"/>
      <c r="K336" s="27"/>
      <c r="L336" s="28"/>
    </row>
    <row r="337" spans="2:12" x14ac:dyDescent="0.25">
      <c r="B337" s="23"/>
      <c r="C337" s="24"/>
      <c r="D337" s="22"/>
      <c r="E337" s="25"/>
      <c r="F337" s="22"/>
      <c r="G337" s="22"/>
      <c r="H337" s="22"/>
      <c r="I337" s="24"/>
      <c r="J337" s="24"/>
      <c r="K337" s="27"/>
      <c r="L337" s="28"/>
    </row>
    <row r="338" spans="2:12" x14ac:dyDescent="0.25">
      <c r="B338" s="23"/>
      <c r="C338" s="24"/>
      <c r="D338" s="22"/>
      <c r="E338" s="25"/>
      <c r="F338" s="22"/>
      <c r="G338" s="22"/>
      <c r="H338" s="22"/>
      <c r="I338" s="24"/>
      <c r="J338" s="24"/>
      <c r="K338" s="27"/>
      <c r="L338" s="28"/>
    </row>
    <row r="339" spans="2:12" x14ac:dyDescent="0.25">
      <c r="B339" s="30" t="s">
        <v>220</v>
      </c>
      <c r="C339" s="60" t="s">
        <v>221</v>
      </c>
      <c r="D339" s="60"/>
      <c r="E339" s="60"/>
      <c r="F339" s="31"/>
      <c r="G339" s="61"/>
      <c r="H339" s="61"/>
      <c r="I339" s="32"/>
      <c r="J339" s="61"/>
      <c r="K339" s="61"/>
      <c r="L339" s="33"/>
    </row>
  </sheetData>
  <autoFilter ref="A2:L329">
    <filterColumn colId="7">
      <filters>
        <filter val="NDH"/>
      </filters>
    </filterColumn>
  </autoFilter>
  <mergeCells count="12">
    <mergeCell ref="A1:J1"/>
    <mergeCell ref="B331:E331"/>
    <mergeCell ref="F331:L331"/>
    <mergeCell ref="B332:E332"/>
    <mergeCell ref="F332:L332"/>
    <mergeCell ref="C333:E333"/>
    <mergeCell ref="G333:H333"/>
    <mergeCell ref="J333:K333"/>
    <mergeCell ref="C334:E334"/>
    <mergeCell ref="C339:E339"/>
    <mergeCell ref="G339:H339"/>
    <mergeCell ref="J339:K339"/>
  </mergeCells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workbookViewId="0">
      <selection activeCell="J4" sqref="J4"/>
    </sheetView>
  </sheetViews>
  <sheetFormatPr defaultRowHeight="15" x14ac:dyDescent="0.25"/>
  <cols>
    <col min="1" max="1" width="18.28515625" style="2" customWidth="1"/>
    <col min="2" max="2" width="14" style="2" customWidth="1"/>
    <col min="3" max="3" width="17.85546875" style="3" customWidth="1"/>
    <col min="4" max="16384" width="9.140625" style="2"/>
  </cols>
  <sheetData>
    <row r="2" spans="1:3" x14ac:dyDescent="0.25">
      <c r="A2" s="61" t="s">
        <v>192</v>
      </c>
      <c r="B2" s="61"/>
      <c r="C2" s="61"/>
    </row>
    <row r="3" spans="1:3" s="3" customFormat="1" x14ac:dyDescent="0.25">
      <c r="A3" s="3" t="s">
        <v>102</v>
      </c>
      <c r="B3" s="3" t="s">
        <v>65</v>
      </c>
      <c r="C3" s="3" t="s">
        <v>112</v>
      </c>
    </row>
    <row r="4" spans="1:3" ht="15" customHeight="1" x14ac:dyDescent="0.25">
      <c r="A4" s="2" t="s">
        <v>158</v>
      </c>
      <c r="B4" s="2">
        <v>48</v>
      </c>
      <c r="C4" s="3">
        <v>1</v>
      </c>
    </row>
    <row r="5" spans="1:3" ht="15" customHeight="1" x14ac:dyDescent="0.25">
      <c r="A5" s="2" t="s">
        <v>140</v>
      </c>
      <c r="B5" s="2">
        <v>6338</v>
      </c>
      <c r="C5" s="3">
        <v>1</v>
      </c>
    </row>
    <row r="6" spans="1:3" ht="15" customHeight="1" x14ac:dyDescent="0.25">
      <c r="A6" s="2" t="s">
        <v>176</v>
      </c>
      <c r="B6" s="2">
        <v>1117</v>
      </c>
      <c r="C6" s="3">
        <v>1</v>
      </c>
    </row>
    <row r="7" spans="1:3" ht="15" customHeight="1" x14ac:dyDescent="0.25">
      <c r="A7" s="2" t="s">
        <v>32</v>
      </c>
      <c r="B7" s="2">
        <v>1</v>
      </c>
      <c r="C7" s="3">
        <v>1</v>
      </c>
    </row>
    <row r="8" spans="1:3" ht="15" customHeight="1" x14ac:dyDescent="0.25">
      <c r="A8" s="2" t="s">
        <v>43</v>
      </c>
      <c r="B8" s="2">
        <v>14</v>
      </c>
      <c r="C8" s="3">
        <v>1</v>
      </c>
    </row>
    <row r="9" spans="1:3" ht="15" customHeight="1" x14ac:dyDescent="0.25">
      <c r="A9" s="2" t="s">
        <v>187</v>
      </c>
      <c r="B9" s="2">
        <v>176</v>
      </c>
      <c r="C9" s="3">
        <v>2</v>
      </c>
    </row>
    <row r="10" spans="1:3" ht="15" customHeight="1" x14ac:dyDescent="0.25">
      <c r="A10" s="2" t="s">
        <v>189</v>
      </c>
      <c r="B10" s="2">
        <v>67724</v>
      </c>
      <c r="C10" s="3">
        <v>3</v>
      </c>
    </row>
    <row r="11" spans="1:3" ht="15" customHeight="1" x14ac:dyDescent="0.25">
      <c r="A11" s="2" t="s">
        <v>20</v>
      </c>
      <c r="B11" s="2">
        <v>5894</v>
      </c>
      <c r="C11" s="3">
        <v>3</v>
      </c>
    </row>
    <row r="12" spans="1:3" ht="15" customHeight="1" x14ac:dyDescent="0.25">
      <c r="A12" s="2" t="s">
        <v>93</v>
      </c>
      <c r="B12" s="2">
        <v>2812</v>
      </c>
      <c r="C12" s="3">
        <v>5</v>
      </c>
    </row>
    <row r="13" spans="1:3" ht="15" customHeight="1" x14ac:dyDescent="0.25">
      <c r="A13" s="2" t="s">
        <v>90</v>
      </c>
      <c r="B13" s="2">
        <v>233</v>
      </c>
      <c r="C13" s="3">
        <v>6</v>
      </c>
    </row>
    <row r="14" spans="1:3" ht="15" customHeight="1" x14ac:dyDescent="0.25">
      <c r="A14" s="2" t="s">
        <v>25</v>
      </c>
      <c r="B14" s="2">
        <v>6016</v>
      </c>
      <c r="C14" s="3">
        <v>7</v>
      </c>
    </row>
    <row r="15" spans="1:3" ht="15" customHeight="1" x14ac:dyDescent="0.25">
      <c r="A15" s="2" t="s">
        <v>23</v>
      </c>
      <c r="B15" s="2">
        <v>2510</v>
      </c>
      <c r="C15" s="3">
        <v>15</v>
      </c>
    </row>
    <row r="16" spans="1:3" ht="15" customHeight="1" x14ac:dyDescent="0.25">
      <c r="A16" s="2" t="s">
        <v>54</v>
      </c>
      <c r="B16" s="2">
        <v>25951</v>
      </c>
      <c r="C16" s="3">
        <v>15</v>
      </c>
    </row>
    <row r="17" spans="1:3" ht="15" customHeight="1" x14ac:dyDescent="0.25">
      <c r="A17" s="2" t="s">
        <v>57</v>
      </c>
      <c r="B17" s="2">
        <v>2498</v>
      </c>
      <c r="C17" s="3">
        <v>17</v>
      </c>
    </row>
    <row r="18" spans="1:3" ht="15" customHeight="1" x14ac:dyDescent="0.25">
      <c r="A18" s="2" t="s">
        <v>37</v>
      </c>
      <c r="B18" s="2">
        <v>3942</v>
      </c>
      <c r="C18" s="3">
        <v>32</v>
      </c>
    </row>
    <row r="19" spans="1:3" ht="15" customHeight="1" x14ac:dyDescent="0.25">
      <c r="A19" s="2" t="s">
        <v>78</v>
      </c>
      <c r="B19" s="2">
        <v>2960</v>
      </c>
      <c r="C19" s="3">
        <v>33</v>
      </c>
    </row>
    <row r="20" spans="1:3" ht="15" customHeight="1" x14ac:dyDescent="0.25">
      <c r="A20" s="2" t="s">
        <v>58</v>
      </c>
      <c r="B20" s="2">
        <v>57693</v>
      </c>
      <c r="C20" s="3">
        <v>84</v>
      </c>
    </row>
  </sheetData>
  <mergeCells count="1">
    <mergeCell ref="A2:C2"/>
  </mergeCells>
  <pageMargins left="0.7" right="0.7" top="0.75" bottom="0.75" header="0.3" footer="0.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T284"/>
  <sheetViews>
    <sheetView tabSelected="1" view="pageBreakPreview" zoomScale="85" zoomScaleNormal="100" zoomScaleSheetLayoutView="85" workbookViewId="0">
      <selection activeCell="M6" sqref="M6"/>
    </sheetView>
  </sheetViews>
  <sheetFormatPr defaultRowHeight="15" x14ac:dyDescent="0.25"/>
  <cols>
    <col min="1" max="1" width="9.140625" style="2"/>
    <col min="2" max="2" width="42.5703125" style="2" customWidth="1"/>
    <col min="3" max="3" width="11" style="2" customWidth="1"/>
    <col min="4" max="4" width="9.140625" style="2"/>
    <col min="5" max="5" width="13.7109375" style="2" customWidth="1"/>
    <col min="6" max="6" width="12.140625" style="2" customWidth="1"/>
    <col min="7" max="7" width="13.28515625" style="2" customWidth="1"/>
    <col min="8" max="9" width="11.5703125" style="2" customWidth="1"/>
    <col min="10" max="10" width="10.140625" style="2" customWidth="1"/>
    <col min="11" max="11" width="11.7109375" style="2" bestFit="1" customWidth="1"/>
    <col min="12" max="13" width="23.85546875" style="2" customWidth="1"/>
    <col min="14" max="14" width="17.42578125" style="2" bestFit="1" customWidth="1"/>
    <col min="15" max="16384" width="9.140625" style="2"/>
  </cols>
  <sheetData>
    <row r="1" spans="1:19" ht="78" customHeight="1" x14ac:dyDescent="0.25">
      <c r="A1" s="78" t="s">
        <v>230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47"/>
    </row>
    <row r="2" spans="1:19" ht="7.5" customHeight="1" x14ac:dyDescent="0.25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47"/>
    </row>
    <row r="3" spans="1:19" ht="15.75" customHeight="1" x14ac:dyDescent="0.25">
      <c r="A3" s="74" t="s">
        <v>199</v>
      </c>
      <c r="B3" s="74" t="s">
        <v>200</v>
      </c>
      <c r="C3" s="74" t="s">
        <v>201</v>
      </c>
      <c r="D3" s="74" t="s">
        <v>112</v>
      </c>
      <c r="E3" s="74" t="s">
        <v>147</v>
      </c>
      <c r="F3" s="74" t="s">
        <v>202</v>
      </c>
      <c r="G3" s="74" t="s">
        <v>203</v>
      </c>
      <c r="H3" s="74" t="s">
        <v>204</v>
      </c>
      <c r="I3" s="74"/>
      <c r="J3" s="74"/>
      <c r="K3" s="74" t="s">
        <v>205</v>
      </c>
      <c r="L3" s="74" t="s">
        <v>206</v>
      </c>
      <c r="M3" s="75" t="s">
        <v>229</v>
      </c>
    </row>
    <row r="4" spans="1:19" ht="15.75" customHeight="1" x14ac:dyDescent="0.25">
      <c r="A4" s="74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6"/>
    </row>
    <row r="5" spans="1:19" ht="36.75" customHeight="1" x14ac:dyDescent="0.25">
      <c r="A5" s="74"/>
      <c r="B5" s="74"/>
      <c r="C5" s="74"/>
      <c r="D5" s="74"/>
      <c r="E5" s="74"/>
      <c r="F5" s="74"/>
      <c r="G5" s="74"/>
      <c r="H5" s="7" t="s">
        <v>207</v>
      </c>
      <c r="I5" s="7" t="s">
        <v>208</v>
      </c>
      <c r="J5" s="7" t="s">
        <v>209</v>
      </c>
      <c r="K5" s="74"/>
      <c r="L5" s="74"/>
      <c r="M5" s="77"/>
    </row>
    <row r="6" spans="1:19" ht="36.75" customHeight="1" x14ac:dyDescent="0.25">
      <c r="A6" s="55">
        <v>1</v>
      </c>
      <c r="B6" s="57" t="s">
        <v>75</v>
      </c>
      <c r="C6" s="49">
        <v>12</v>
      </c>
      <c r="D6" s="49">
        <v>149</v>
      </c>
      <c r="E6" s="49" t="s">
        <v>58</v>
      </c>
      <c r="F6" s="49">
        <v>144245</v>
      </c>
      <c r="G6" s="4"/>
      <c r="H6" s="49">
        <v>1141</v>
      </c>
      <c r="I6" s="7"/>
      <c r="J6" s="7"/>
      <c r="K6" s="8">
        <f>F6-H6</f>
        <v>143104</v>
      </c>
      <c r="L6" s="4"/>
      <c r="M6" s="4" t="str">
        <f t="array" ref="M6">IFERROR(VLOOKUP(C6&amp;D6,CHOOSE({1,2},[1]DienTichGiaiToa!$C$2:$C$327&amp;[1]DienTichGiaiToa!$D$2:$D$327,[1]DienTichGiaiToa!$G$2:$G$327),2,0),"")</f>
        <v>KVP</v>
      </c>
      <c r="N6" s="2" t="str">
        <f>IF(E6="ODT+CLN","CLN",E6)</f>
        <v>CLN</v>
      </c>
    </row>
    <row r="7" spans="1:19" ht="36.75" customHeight="1" x14ac:dyDescent="0.25">
      <c r="A7" s="55">
        <v>2</v>
      </c>
      <c r="B7" s="49" t="s">
        <v>39</v>
      </c>
      <c r="C7" s="49">
        <v>12</v>
      </c>
      <c r="D7" s="49">
        <v>87</v>
      </c>
      <c r="E7" s="49" t="s">
        <v>37</v>
      </c>
      <c r="F7" s="49">
        <v>7268</v>
      </c>
      <c r="G7" s="4"/>
      <c r="H7" s="49">
        <v>184</v>
      </c>
      <c r="I7" s="7"/>
      <c r="J7" s="7"/>
      <c r="K7" s="8">
        <f>F7-H7</f>
        <v>7084</v>
      </c>
      <c r="L7" s="4"/>
      <c r="M7" s="4" t="str">
        <f t="array" ref="M7">IFERROR(VLOOKUP(C7&amp;D7,CHOOSE({1,2},[1]DienTichGiaiToa!$C$2:$C$327&amp;[1]DienTichGiaiToa!$D$2:$D$327,[1]DienTichGiaiToa!$G$2:$G$327),2,0),"")</f>
        <v>KVP</v>
      </c>
      <c r="N7" s="2" t="s">
        <v>210</v>
      </c>
    </row>
    <row r="8" spans="1:19" ht="36.75" customHeight="1" x14ac:dyDescent="0.25">
      <c r="A8" s="55">
        <v>3</v>
      </c>
      <c r="B8" s="49" t="s">
        <v>126</v>
      </c>
      <c r="C8" s="49">
        <v>11</v>
      </c>
      <c r="D8" s="49">
        <v>217</v>
      </c>
      <c r="E8" s="49" t="s">
        <v>37</v>
      </c>
      <c r="F8" s="49">
        <v>4421</v>
      </c>
      <c r="G8" s="4"/>
      <c r="H8" s="49">
        <v>22</v>
      </c>
      <c r="I8" s="8"/>
      <c r="J8" s="8"/>
      <c r="K8" s="8">
        <f t="shared" ref="K8:K31" si="0">F8-H8</f>
        <v>4399</v>
      </c>
      <c r="L8" s="4"/>
      <c r="M8" s="4" t="str">
        <f t="array" ref="M8">IFERROR(VLOOKUP(C8&amp;D8,CHOOSE({1,2},[1]DienTichGiaiToa!$C$2:$C$327&amp;[1]DienTichGiaiToa!$D$2:$D$327,[1]DienTichGiaiToa!$G$2:$G$327),2,0),"")</f>
        <v>DGT</v>
      </c>
      <c r="N8" s="2" t="str">
        <f t="shared" ref="N8:N31" si="1">IF(E8="ODT+CLN","CLN",E8)</f>
        <v>ONT+CLN</v>
      </c>
      <c r="O8" s="34"/>
      <c r="P8" s="34"/>
      <c r="Q8" s="34"/>
      <c r="R8" s="34"/>
      <c r="S8" s="34"/>
    </row>
    <row r="9" spans="1:19" ht="36.75" customHeight="1" x14ac:dyDescent="0.25">
      <c r="A9" s="55">
        <v>4</v>
      </c>
      <c r="B9" s="49" t="s">
        <v>153</v>
      </c>
      <c r="C9" s="49">
        <v>11</v>
      </c>
      <c r="D9" s="49">
        <v>241</v>
      </c>
      <c r="E9" s="49" t="s">
        <v>37</v>
      </c>
      <c r="F9" s="49">
        <v>4364</v>
      </c>
      <c r="G9" s="4"/>
      <c r="H9" s="49">
        <v>55</v>
      </c>
      <c r="I9" s="7"/>
      <c r="J9" s="7"/>
      <c r="K9" s="8">
        <f t="shared" si="0"/>
        <v>4309</v>
      </c>
      <c r="L9" s="4"/>
      <c r="M9" s="4" t="str">
        <f t="array" ref="M9">IFERROR(VLOOKUP(C9&amp;D9,CHOOSE({1,2},[1]DienTichGiaiToa!$C$2:$C$327&amp;[1]DienTichGiaiToa!$D$2:$D$327,[1]DienTichGiaiToa!$G$2:$G$327),2,0),"")</f>
        <v>DGT</v>
      </c>
      <c r="N9" s="2" t="str">
        <f t="shared" si="1"/>
        <v>ONT+CLN</v>
      </c>
    </row>
    <row r="10" spans="1:19" ht="36.75" customHeight="1" x14ac:dyDescent="0.25">
      <c r="A10" s="55">
        <v>5</v>
      </c>
      <c r="B10" s="49" t="s">
        <v>226</v>
      </c>
      <c r="C10" s="49">
        <v>11</v>
      </c>
      <c r="D10" s="49">
        <v>275</v>
      </c>
      <c r="E10" s="49" t="s">
        <v>58</v>
      </c>
      <c r="F10" s="49">
        <v>6921</v>
      </c>
      <c r="G10" s="4"/>
      <c r="H10" s="49">
        <v>273</v>
      </c>
      <c r="I10" s="7"/>
      <c r="J10" s="7"/>
      <c r="K10" s="8">
        <f t="shared" si="0"/>
        <v>6648</v>
      </c>
      <c r="L10" s="4"/>
      <c r="M10" s="4" t="str">
        <f t="array" ref="M10">IFERROR(VLOOKUP(C10&amp;D10,CHOOSE({1,2},[1]DienTichGiaiToa!$C$2:$C$327&amp;[1]DienTichGiaiToa!$D$2:$D$327,[1]DienTichGiaiToa!$G$2:$G$327),2,0),"")</f>
        <v>DGT</v>
      </c>
      <c r="N10" s="2" t="str">
        <f t="shared" si="1"/>
        <v>CLN</v>
      </c>
    </row>
    <row r="11" spans="1:19" s="34" customFormat="1" ht="39.950000000000003" customHeight="1" x14ac:dyDescent="0.25">
      <c r="A11" s="55">
        <v>6</v>
      </c>
      <c r="B11" s="49" t="s">
        <v>101</v>
      </c>
      <c r="C11" s="49">
        <v>11</v>
      </c>
      <c r="D11" s="49">
        <v>244</v>
      </c>
      <c r="E11" s="49" t="s">
        <v>37</v>
      </c>
      <c r="F11" s="49">
        <v>8977</v>
      </c>
      <c r="G11" s="4"/>
      <c r="H11" s="49">
        <v>73</v>
      </c>
      <c r="I11" s="8"/>
      <c r="J11" s="8"/>
      <c r="K11" s="8">
        <f t="shared" si="0"/>
        <v>8904</v>
      </c>
      <c r="L11" s="4"/>
      <c r="M11" s="4" t="str">
        <f t="array" ref="M11">IFERROR(VLOOKUP(C11&amp;D11,CHOOSE({1,2},[1]DienTichGiaiToa!$C$2:$C$327&amp;[1]DienTichGiaiToa!$D$2:$D$327,[1]DienTichGiaiToa!$G$2:$G$327),2,0),"")</f>
        <v>DGT</v>
      </c>
      <c r="N11" s="2" t="str">
        <f t="shared" si="1"/>
        <v>ONT+CLN</v>
      </c>
      <c r="O11" s="2"/>
      <c r="P11" s="2"/>
      <c r="Q11" s="2"/>
      <c r="R11" s="2"/>
      <c r="S11" s="2"/>
    </row>
    <row r="12" spans="1:19" ht="36.75" customHeight="1" x14ac:dyDescent="0.25">
      <c r="A12" s="55">
        <v>7</v>
      </c>
      <c r="B12" s="49" t="s">
        <v>35</v>
      </c>
      <c r="C12" s="49">
        <v>14</v>
      </c>
      <c r="D12" s="49">
        <v>42</v>
      </c>
      <c r="E12" s="49" t="s">
        <v>58</v>
      </c>
      <c r="F12" s="49">
        <v>14240</v>
      </c>
      <c r="G12" s="4"/>
      <c r="H12" s="49">
        <v>1108</v>
      </c>
      <c r="I12" s="8"/>
      <c r="J12" s="8"/>
      <c r="K12" s="8">
        <f t="shared" si="0"/>
        <v>13132</v>
      </c>
      <c r="L12" s="4"/>
      <c r="M12" s="4" t="str">
        <f t="array" ref="M12">IFERROR(VLOOKUP(C12&amp;D12,CHOOSE({1,2},[1]DienTichGiaiToa!$C$2:$C$327&amp;[1]DienTichGiaiToa!$D$2:$D$327,[1]DienTichGiaiToa!$G$2:$G$327),2,0),"")</f>
        <v>DGT</v>
      </c>
      <c r="N12" s="2" t="str">
        <f t="shared" si="1"/>
        <v>CLN</v>
      </c>
      <c r="O12" s="34"/>
      <c r="P12" s="34"/>
      <c r="Q12" s="34"/>
      <c r="R12" s="34"/>
      <c r="S12" s="34"/>
    </row>
    <row r="13" spans="1:19" ht="36.75" customHeight="1" x14ac:dyDescent="0.25">
      <c r="A13" s="55">
        <v>8</v>
      </c>
      <c r="B13" s="49" t="s">
        <v>97</v>
      </c>
      <c r="C13" s="49">
        <v>11</v>
      </c>
      <c r="D13" s="49">
        <v>240</v>
      </c>
      <c r="E13" s="49" t="s">
        <v>37</v>
      </c>
      <c r="F13" s="49">
        <v>7926</v>
      </c>
      <c r="G13" s="4"/>
      <c r="H13" s="49">
        <v>528</v>
      </c>
      <c r="I13" s="8"/>
      <c r="J13" s="8"/>
      <c r="K13" s="8">
        <f t="shared" si="0"/>
        <v>7398</v>
      </c>
      <c r="L13" s="4"/>
      <c r="M13" s="4" t="str">
        <f t="array" ref="M13">IFERROR(VLOOKUP(C13&amp;D13,CHOOSE({1,2},[1]DienTichGiaiToa!$C$2:$C$327&amp;[1]DienTichGiaiToa!$D$2:$D$327,[1]DienTichGiaiToa!$G$2:$G$327),2,0),"")</f>
        <v>DGT</v>
      </c>
      <c r="N13" s="2" t="str">
        <f t="shared" si="1"/>
        <v>ONT+CLN</v>
      </c>
    </row>
    <row r="14" spans="1:19" ht="36.75" customHeight="1" x14ac:dyDescent="0.25">
      <c r="A14" s="55">
        <v>9</v>
      </c>
      <c r="B14" s="49" t="s">
        <v>40</v>
      </c>
      <c r="C14" s="49">
        <v>14</v>
      </c>
      <c r="D14" s="49">
        <v>20</v>
      </c>
      <c r="E14" s="49" t="s">
        <v>37</v>
      </c>
      <c r="F14" s="49">
        <v>475</v>
      </c>
      <c r="G14" s="4"/>
      <c r="H14" s="49">
        <v>3</v>
      </c>
      <c r="I14" s="7"/>
      <c r="J14" s="7"/>
      <c r="K14" s="8">
        <f t="shared" si="0"/>
        <v>472</v>
      </c>
      <c r="L14" s="4"/>
      <c r="M14" s="4" t="str">
        <f t="array" ref="M14">IFERROR(VLOOKUP(C14&amp;D14,CHOOSE({1,2},[1]DienTichGiaiToa!$C$2:$C$327&amp;[1]DienTichGiaiToa!$D$2:$D$327,[1]DienTichGiaiToa!$G$2:$G$327),2,0),"")</f>
        <v>DGT</v>
      </c>
      <c r="N14" s="2" t="str">
        <f t="shared" si="1"/>
        <v>ONT+CLN</v>
      </c>
    </row>
    <row r="15" spans="1:19" s="34" customFormat="1" ht="39.950000000000003" customHeight="1" x14ac:dyDescent="0.25">
      <c r="A15" s="55">
        <v>10</v>
      </c>
      <c r="B15" s="49" t="s">
        <v>40</v>
      </c>
      <c r="C15" s="49">
        <v>14</v>
      </c>
      <c r="D15" s="49">
        <v>21</v>
      </c>
      <c r="E15" s="49" t="s">
        <v>58</v>
      </c>
      <c r="F15" s="49">
        <v>9425</v>
      </c>
      <c r="G15" s="4"/>
      <c r="H15" s="49">
        <v>5</v>
      </c>
      <c r="I15" s="7"/>
      <c r="J15" s="7"/>
      <c r="K15" s="8">
        <f t="shared" si="0"/>
        <v>9420</v>
      </c>
      <c r="L15" s="4"/>
      <c r="M15" s="4" t="str">
        <f t="array" ref="M15">IFERROR(VLOOKUP(C15&amp;D15,CHOOSE({1,2},[1]DienTichGiaiToa!$C$2:$C$327&amp;[1]DienTichGiaiToa!$D$2:$D$327,[1]DienTichGiaiToa!$G$2:$G$327),2,0),"")</f>
        <v>DGT</v>
      </c>
      <c r="N15" s="2" t="str">
        <f t="shared" si="1"/>
        <v>CLN</v>
      </c>
      <c r="O15" s="2"/>
      <c r="P15" s="2"/>
      <c r="Q15" s="2"/>
      <c r="R15" s="2"/>
      <c r="S15" s="2"/>
    </row>
    <row r="16" spans="1:19" s="48" customFormat="1" ht="39.950000000000003" customHeight="1" x14ac:dyDescent="0.25">
      <c r="A16" s="55">
        <v>11</v>
      </c>
      <c r="B16" s="49" t="s">
        <v>0</v>
      </c>
      <c r="C16" s="49">
        <v>11</v>
      </c>
      <c r="D16" s="49">
        <v>274</v>
      </c>
      <c r="E16" s="49" t="s">
        <v>37</v>
      </c>
      <c r="F16" s="49">
        <v>5110</v>
      </c>
      <c r="G16" s="9"/>
      <c r="H16" s="49">
        <v>82</v>
      </c>
      <c r="I16" s="10"/>
      <c r="J16" s="10"/>
      <c r="K16" s="8">
        <f t="shared" si="0"/>
        <v>5028</v>
      </c>
      <c r="L16" s="9"/>
      <c r="M16" s="4" t="str">
        <f t="array" ref="M16">IFERROR(VLOOKUP(C16&amp;D16,CHOOSE({1,2},[1]DienTichGiaiToa!$C$2:$C$327&amp;[1]DienTichGiaiToa!$D$2:$D$327,[1]DienTichGiaiToa!$G$2:$G$327),2,0),"")</f>
        <v>DGT</v>
      </c>
      <c r="N16" s="35" t="str">
        <f t="shared" si="1"/>
        <v>ONT+CLN</v>
      </c>
      <c r="O16" s="35"/>
      <c r="P16" s="35"/>
      <c r="Q16" s="35"/>
      <c r="R16" s="35"/>
      <c r="S16" s="35"/>
    </row>
    <row r="17" spans="1:19" ht="36.75" customHeight="1" x14ac:dyDescent="0.25">
      <c r="A17" s="55">
        <v>12</v>
      </c>
      <c r="B17" s="49" t="s">
        <v>173</v>
      </c>
      <c r="C17" s="49">
        <v>11</v>
      </c>
      <c r="D17" s="49">
        <v>169</v>
      </c>
      <c r="E17" s="49" t="s">
        <v>37</v>
      </c>
      <c r="F17" s="49">
        <v>10831</v>
      </c>
      <c r="G17" s="4"/>
      <c r="H17" s="49">
        <v>26</v>
      </c>
      <c r="I17" s="7"/>
      <c r="J17" s="7"/>
      <c r="K17" s="8">
        <f t="shared" si="0"/>
        <v>10805</v>
      </c>
      <c r="L17" s="4"/>
      <c r="M17" s="4" t="str">
        <f t="array" ref="M17">IFERROR(VLOOKUP(C17&amp;D17,CHOOSE({1,2},[1]DienTichGiaiToa!$C$2:$C$327&amp;[1]DienTichGiaiToa!$D$2:$D$327,[1]DienTichGiaiToa!$G$2:$G$327),2,0),"")</f>
        <v>DGT</v>
      </c>
      <c r="N17" s="2" t="str">
        <f t="shared" si="1"/>
        <v>ONT+CLN</v>
      </c>
    </row>
    <row r="18" spans="1:19" s="34" customFormat="1" ht="39.950000000000003" customHeight="1" x14ac:dyDescent="0.25">
      <c r="A18" s="55">
        <v>13</v>
      </c>
      <c r="B18" s="49" t="s">
        <v>131</v>
      </c>
      <c r="C18" s="49">
        <v>11</v>
      </c>
      <c r="D18" s="49">
        <v>239</v>
      </c>
      <c r="E18" s="49" t="s">
        <v>37</v>
      </c>
      <c r="F18" s="49">
        <v>7661</v>
      </c>
      <c r="G18" s="4"/>
      <c r="H18" s="49">
        <v>256</v>
      </c>
      <c r="I18" s="8"/>
      <c r="J18" s="8"/>
      <c r="K18" s="8">
        <f t="shared" si="0"/>
        <v>7405</v>
      </c>
      <c r="L18" s="4"/>
      <c r="M18" s="4" t="str">
        <f t="array" ref="M18">IFERROR(VLOOKUP(C18&amp;D18,CHOOSE({1,2},[1]DienTichGiaiToa!$C$2:$C$327&amp;[1]DienTichGiaiToa!$D$2:$D$327,[1]DienTichGiaiToa!$G$2:$G$327),2,0),"")</f>
        <v>DGT</v>
      </c>
      <c r="N18" s="2" t="str">
        <f t="shared" si="1"/>
        <v>ONT+CLN</v>
      </c>
      <c r="O18" s="2"/>
      <c r="P18" s="2"/>
      <c r="Q18" s="2"/>
      <c r="R18" s="2"/>
      <c r="S18" s="2"/>
    </row>
    <row r="19" spans="1:19" s="34" customFormat="1" ht="39.950000000000003" customHeight="1" x14ac:dyDescent="0.25">
      <c r="A19" s="55">
        <v>14</v>
      </c>
      <c r="B19" s="49" t="s">
        <v>123</v>
      </c>
      <c r="C19" s="49">
        <v>11</v>
      </c>
      <c r="D19" s="49">
        <v>197</v>
      </c>
      <c r="E19" s="49" t="s">
        <v>32</v>
      </c>
      <c r="F19" s="49">
        <v>1329</v>
      </c>
      <c r="G19" s="4"/>
      <c r="H19" s="49">
        <v>1</v>
      </c>
      <c r="I19" s="8"/>
      <c r="J19" s="8"/>
      <c r="K19" s="8">
        <f t="shared" si="0"/>
        <v>1328</v>
      </c>
      <c r="L19" s="4"/>
      <c r="M19" s="4" t="str">
        <f t="array" ref="M19">IFERROR(VLOOKUP(C19&amp;D19,CHOOSE({1,2},[1]DienTichGiaiToa!$C$2:$C$327&amp;[1]DienTichGiaiToa!$D$2:$D$327,[1]DienTichGiaiToa!$G$2:$G$327),2,0),"")</f>
        <v>DGT</v>
      </c>
      <c r="N19" s="2" t="str">
        <f t="shared" si="1"/>
        <v>DGD</v>
      </c>
    </row>
    <row r="20" spans="1:19" s="34" customFormat="1" ht="39.950000000000003" customHeight="1" x14ac:dyDescent="0.25">
      <c r="A20" s="55">
        <v>15</v>
      </c>
      <c r="B20" s="49" t="s">
        <v>75</v>
      </c>
      <c r="C20" s="49">
        <v>14</v>
      </c>
      <c r="D20" s="49">
        <v>72</v>
      </c>
      <c r="E20" s="49" t="s">
        <v>57</v>
      </c>
      <c r="F20" s="49">
        <v>16859</v>
      </c>
      <c r="G20" s="4"/>
      <c r="H20" s="49">
        <v>171</v>
      </c>
      <c r="I20" s="8"/>
      <c r="J20" s="8"/>
      <c r="K20" s="8">
        <f t="shared" si="0"/>
        <v>16688</v>
      </c>
      <c r="L20" s="4"/>
      <c r="M20" s="4" t="str">
        <f t="array" ref="M20">IFERROR(VLOOKUP(C20&amp;D20,CHOOSE({1,2},[1]DienTichGiaiToa!$C$2:$C$327&amp;[1]DienTichGiaiToa!$D$2:$D$327,[1]DienTichGiaiToa!$G$2:$G$327),2,0),"")</f>
        <v>DGT</v>
      </c>
      <c r="N20" s="2" t="str">
        <f t="shared" si="1"/>
        <v>DCS</v>
      </c>
    </row>
    <row r="21" spans="1:19" s="34" customFormat="1" ht="39.950000000000003" customHeight="1" x14ac:dyDescent="0.25">
      <c r="A21" s="55">
        <v>16</v>
      </c>
      <c r="B21" s="49" t="s">
        <v>75</v>
      </c>
      <c r="C21" s="49">
        <v>1</v>
      </c>
      <c r="D21" s="49">
        <v>176</v>
      </c>
      <c r="E21" s="49" t="s">
        <v>54</v>
      </c>
      <c r="F21" s="49">
        <v>3992</v>
      </c>
      <c r="G21" s="4"/>
      <c r="H21" s="49">
        <v>1392</v>
      </c>
      <c r="I21" s="8"/>
      <c r="J21" s="8"/>
      <c r="K21" s="8">
        <f t="shared" si="0"/>
        <v>2600</v>
      </c>
      <c r="L21" s="4"/>
      <c r="M21" s="4" t="str">
        <f t="array" ref="M21">IFERROR(VLOOKUP(C21&amp;D21,CHOOSE({1,2},[1]DienTichGiaiToa!$C$2:$C$327&amp;[1]DienTichGiaiToa!$D$2:$D$327,[1]DienTichGiaiToa!$G$2:$G$327),2,0),"")</f>
        <v>DGT</v>
      </c>
      <c r="N21" s="2" t="str">
        <f t="shared" si="1"/>
        <v>DGT</v>
      </c>
    </row>
    <row r="22" spans="1:19" s="34" customFormat="1" ht="39.950000000000003" customHeight="1" x14ac:dyDescent="0.25">
      <c r="A22" s="55">
        <v>17</v>
      </c>
      <c r="B22" s="49" t="s">
        <v>99</v>
      </c>
      <c r="C22" s="49">
        <v>14</v>
      </c>
      <c r="D22" s="49">
        <v>94</v>
      </c>
      <c r="E22" s="49" t="s">
        <v>58</v>
      </c>
      <c r="F22" s="49">
        <v>11788</v>
      </c>
      <c r="G22" s="4"/>
      <c r="H22" s="49">
        <v>567</v>
      </c>
      <c r="I22" s="8"/>
      <c r="J22" s="8"/>
      <c r="K22" s="8">
        <f t="shared" si="0"/>
        <v>11221</v>
      </c>
      <c r="L22" s="4"/>
      <c r="M22" s="4" t="str">
        <f t="array" ref="M22">IFERROR(VLOOKUP(C22&amp;D22,CHOOSE({1,2},[1]DienTichGiaiToa!$C$2:$C$327&amp;[1]DienTichGiaiToa!$D$2:$D$327,[1]DienTichGiaiToa!$G$2:$G$327),2,0),"")</f>
        <v>DGT</v>
      </c>
      <c r="N22" s="2" t="str">
        <f t="shared" si="1"/>
        <v>CLN</v>
      </c>
    </row>
    <row r="23" spans="1:19" s="34" customFormat="1" ht="39.950000000000003" customHeight="1" x14ac:dyDescent="0.25">
      <c r="A23" s="55">
        <v>18</v>
      </c>
      <c r="B23" s="49" t="s">
        <v>63</v>
      </c>
      <c r="C23" s="49">
        <v>11</v>
      </c>
      <c r="D23" s="49">
        <v>215</v>
      </c>
      <c r="E23" s="49" t="s">
        <v>58</v>
      </c>
      <c r="F23" s="49">
        <v>9714</v>
      </c>
      <c r="G23" s="4"/>
      <c r="H23" s="49">
        <v>9</v>
      </c>
      <c r="I23" s="8"/>
      <c r="J23" s="8"/>
      <c r="K23" s="8">
        <f t="shared" si="0"/>
        <v>9705</v>
      </c>
      <c r="L23" s="4"/>
      <c r="M23" s="4" t="str">
        <f t="array" ref="M23">IFERROR(VLOOKUP(C23&amp;D23,CHOOSE({1,2},[1]DienTichGiaiToa!$C$2:$C$327&amp;[1]DienTichGiaiToa!$D$2:$D$327,[1]DienTichGiaiToa!$G$2:$G$327),2,0),"")</f>
        <v>DGT</v>
      </c>
      <c r="N23" s="2" t="str">
        <f t="shared" si="1"/>
        <v>CLN</v>
      </c>
    </row>
    <row r="24" spans="1:19" s="34" customFormat="1" ht="39.950000000000003" customHeight="1" x14ac:dyDescent="0.25">
      <c r="A24" s="55">
        <v>19</v>
      </c>
      <c r="B24" s="49" t="s">
        <v>170</v>
      </c>
      <c r="C24" s="49">
        <v>14</v>
      </c>
      <c r="D24" s="49">
        <v>810</v>
      </c>
      <c r="E24" s="49" t="s">
        <v>54</v>
      </c>
      <c r="F24" s="49">
        <v>10684</v>
      </c>
      <c r="G24" s="4"/>
      <c r="H24" s="49">
        <v>2988</v>
      </c>
      <c r="I24" s="8"/>
      <c r="J24" s="8"/>
      <c r="K24" s="8">
        <f t="shared" si="0"/>
        <v>7696</v>
      </c>
      <c r="L24" s="4"/>
      <c r="M24" s="4" t="str">
        <f t="array" ref="M24">IFERROR(VLOOKUP(C24&amp;D24,CHOOSE({1,2},[1]DienTichGiaiToa!$C$2:$C$327&amp;[1]DienTichGiaiToa!$D$2:$D$327,[1]DienTichGiaiToa!$G$2:$G$327),2,0),"")</f>
        <v>DGT</v>
      </c>
      <c r="N24" s="2" t="str">
        <f t="shared" si="1"/>
        <v>DGT</v>
      </c>
    </row>
    <row r="25" spans="1:19" s="34" customFormat="1" ht="39.950000000000003" customHeight="1" x14ac:dyDescent="0.25">
      <c r="A25" s="55">
        <v>20</v>
      </c>
      <c r="B25" s="49" t="s">
        <v>227</v>
      </c>
      <c r="C25" s="49">
        <v>14</v>
      </c>
      <c r="D25" s="49">
        <v>126</v>
      </c>
      <c r="E25" s="49" t="s">
        <v>58</v>
      </c>
      <c r="F25" s="49">
        <v>6478</v>
      </c>
      <c r="G25" s="4"/>
      <c r="H25" s="49">
        <v>230</v>
      </c>
      <c r="I25" s="8"/>
      <c r="J25" s="8"/>
      <c r="K25" s="8">
        <f t="shared" si="0"/>
        <v>6248</v>
      </c>
      <c r="L25" s="4"/>
      <c r="M25" s="4" t="str">
        <f t="array" ref="M25">IFERROR(VLOOKUP(C25&amp;D25,CHOOSE({1,2},[1]DienTichGiaiToa!$C$2:$C$327&amp;[1]DienTichGiaiToa!$D$2:$D$327,[1]DienTichGiaiToa!$G$2:$G$327),2,0),"")</f>
        <v>DGT</v>
      </c>
      <c r="N25" s="2" t="str">
        <f t="shared" si="1"/>
        <v>CLN</v>
      </c>
    </row>
    <row r="26" spans="1:19" s="34" customFormat="1" ht="39.950000000000003" customHeight="1" x14ac:dyDescent="0.25">
      <c r="A26" s="55">
        <v>21</v>
      </c>
      <c r="B26" s="49" t="s">
        <v>63</v>
      </c>
      <c r="C26" s="49">
        <v>11</v>
      </c>
      <c r="D26" s="49">
        <v>181</v>
      </c>
      <c r="E26" s="49" t="s">
        <v>37</v>
      </c>
      <c r="F26" s="49">
        <v>310</v>
      </c>
      <c r="G26" s="4"/>
      <c r="H26" s="49">
        <v>6</v>
      </c>
      <c r="I26" s="8"/>
      <c r="J26" s="8"/>
      <c r="K26" s="8">
        <f t="shared" si="0"/>
        <v>304</v>
      </c>
      <c r="L26" s="4"/>
      <c r="M26" s="4" t="str">
        <f t="array" ref="M26">IFERROR(VLOOKUP(C26&amp;D26,CHOOSE({1,2},[1]DienTichGiaiToa!$C$2:$C$327&amp;[1]DienTichGiaiToa!$D$2:$D$327,[1]DienTichGiaiToa!$G$2:$G$327),2,0),"")</f>
        <v>DGT</v>
      </c>
      <c r="N26" s="2" t="str">
        <f t="shared" si="1"/>
        <v>ONT+CLN</v>
      </c>
    </row>
    <row r="27" spans="1:19" s="34" customFormat="1" ht="39.950000000000003" customHeight="1" x14ac:dyDescent="0.25">
      <c r="A27" s="55">
        <v>22</v>
      </c>
      <c r="B27" s="49" t="s">
        <v>52</v>
      </c>
      <c r="C27" s="49">
        <v>14</v>
      </c>
      <c r="D27" s="49">
        <v>182</v>
      </c>
      <c r="E27" s="49" t="s">
        <v>37</v>
      </c>
      <c r="F27" s="49">
        <v>6962</v>
      </c>
      <c r="G27" s="4"/>
      <c r="H27" s="49">
        <v>1206</v>
      </c>
      <c r="I27" s="8"/>
      <c r="J27" s="8"/>
      <c r="K27" s="8">
        <f t="shared" si="0"/>
        <v>5756</v>
      </c>
      <c r="L27" s="4"/>
      <c r="M27" s="4" t="str">
        <f t="array" ref="M27">IFERROR(VLOOKUP(C27&amp;D27,CHOOSE({1,2},[1]DienTichGiaiToa!$C$2:$C$327&amp;[1]DienTichGiaiToa!$D$2:$D$327,[1]DienTichGiaiToa!$G$2:$G$327),2,0),"")</f>
        <v>DGT</v>
      </c>
      <c r="N27" s="2" t="str">
        <f t="shared" si="1"/>
        <v>ONT+CLN</v>
      </c>
    </row>
    <row r="28" spans="1:19" s="34" customFormat="1" ht="39.950000000000003" customHeight="1" x14ac:dyDescent="0.25">
      <c r="A28" s="55">
        <v>23</v>
      </c>
      <c r="B28" s="49" t="s">
        <v>135</v>
      </c>
      <c r="C28" s="49">
        <v>11</v>
      </c>
      <c r="D28" s="49">
        <v>173</v>
      </c>
      <c r="E28" s="49" t="s">
        <v>37</v>
      </c>
      <c r="F28" s="49">
        <v>7471</v>
      </c>
      <c r="G28" s="4"/>
      <c r="H28" s="49">
        <v>90</v>
      </c>
      <c r="I28" s="8"/>
      <c r="J28" s="8"/>
      <c r="K28" s="8">
        <f t="shared" si="0"/>
        <v>7381</v>
      </c>
      <c r="L28" s="4"/>
      <c r="M28" s="4" t="str">
        <f t="array" ref="M28">IFERROR(VLOOKUP(C28&amp;D28,CHOOSE({1,2},[1]DienTichGiaiToa!$C$2:$C$327&amp;[1]DienTichGiaiToa!$D$2:$D$327,[1]DienTichGiaiToa!$G$2:$G$327),2,0),"")</f>
        <v>DGT</v>
      </c>
      <c r="N28" s="2" t="str">
        <f t="shared" si="1"/>
        <v>ONT+CLN</v>
      </c>
    </row>
    <row r="29" spans="1:19" s="34" customFormat="1" ht="39.950000000000003" customHeight="1" x14ac:dyDescent="0.25">
      <c r="A29" s="55">
        <v>24</v>
      </c>
      <c r="B29" s="49" t="s">
        <v>52</v>
      </c>
      <c r="C29" s="49">
        <v>14</v>
      </c>
      <c r="D29" s="49">
        <v>138</v>
      </c>
      <c r="E29" s="49" t="s">
        <v>58</v>
      </c>
      <c r="F29" s="49">
        <v>4440</v>
      </c>
      <c r="G29" s="4"/>
      <c r="H29" s="49">
        <v>38</v>
      </c>
      <c r="I29" s="8"/>
      <c r="J29" s="8"/>
      <c r="K29" s="8">
        <f t="shared" si="0"/>
        <v>4402</v>
      </c>
      <c r="L29" s="4"/>
      <c r="M29" s="4" t="str">
        <f t="array" ref="M29">IFERROR(VLOOKUP(C29&amp;D29,CHOOSE({1,2},[1]DienTichGiaiToa!$C$2:$C$327&amp;[1]DienTichGiaiToa!$D$2:$D$327,[1]DienTichGiaiToa!$G$2:$G$327),2,0),"")</f>
        <v>DGT</v>
      </c>
      <c r="N29" s="2" t="str">
        <f t="shared" si="1"/>
        <v>CLN</v>
      </c>
    </row>
    <row r="30" spans="1:19" s="34" customFormat="1" ht="39.950000000000003" customHeight="1" x14ac:dyDescent="0.25">
      <c r="A30" s="55">
        <v>25</v>
      </c>
      <c r="B30" s="49" t="s">
        <v>83</v>
      </c>
      <c r="C30" s="49">
        <v>14</v>
      </c>
      <c r="D30" s="49">
        <v>156</v>
      </c>
      <c r="E30" s="49" t="s">
        <v>58</v>
      </c>
      <c r="F30" s="49">
        <v>8300</v>
      </c>
      <c r="G30" s="4"/>
      <c r="H30" s="49">
        <v>682</v>
      </c>
      <c r="I30" s="8"/>
      <c r="J30" s="8"/>
      <c r="K30" s="8">
        <f t="shared" si="0"/>
        <v>7618</v>
      </c>
      <c r="L30" s="4"/>
      <c r="M30" s="4" t="str">
        <f t="array" ref="M30">IFERROR(VLOOKUP(C30&amp;D30,CHOOSE({1,2},[1]DienTichGiaiToa!$C$2:$C$327&amp;[1]DienTichGiaiToa!$D$2:$D$327,[1]DienTichGiaiToa!$G$2:$G$327),2,0),"")</f>
        <v>DGT</v>
      </c>
      <c r="N30" s="2" t="str">
        <f t="shared" si="1"/>
        <v>CLN</v>
      </c>
    </row>
    <row r="31" spans="1:19" s="34" customFormat="1" ht="39.950000000000003" customHeight="1" x14ac:dyDescent="0.25">
      <c r="A31" s="55">
        <v>26</v>
      </c>
      <c r="B31" s="49" t="s">
        <v>61</v>
      </c>
      <c r="C31" s="49">
        <v>14</v>
      </c>
      <c r="D31" s="49">
        <v>169</v>
      </c>
      <c r="E31" s="49" t="s">
        <v>58</v>
      </c>
      <c r="F31" s="49">
        <v>4626</v>
      </c>
      <c r="G31" s="4"/>
      <c r="H31" s="49">
        <v>1193</v>
      </c>
      <c r="I31" s="8"/>
      <c r="J31" s="8"/>
      <c r="K31" s="8">
        <f t="shared" si="0"/>
        <v>3433</v>
      </c>
      <c r="L31" s="4"/>
      <c r="M31" s="4" t="str">
        <f t="array" ref="M31">IFERROR(VLOOKUP(C31&amp;D31,CHOOSE({1,2},[1]DienTichGiaiToa!$C$2:$C$327&amp;[1]DienTichGiaiToa!$D$2:$D$327,[1]DienTichGiaiToa!$G$2:$G$327),2,0),"")</f>
        <v>DGT</v>
      </c>
      <c r="N31" s="2" t="str">
        <f t="shared" si="1"/>
        <v>CLN</v>
      </c>
    </row>
    <row r="32" spans="1:19" s="34" customFormat="1" ht="39.950000000000003" customHeight="1" x14ac:dyDescent="0.25">
      <c r="A32" s="55">
        <v>27</v>
      </c>
      <c r="B32" s="49" t="s">
        <v>75</v>
      </c>
      <c r="C32" s="49">
        <v>1</v>
      </c>
      <c r="D32" s="49">
        <v>177</v>
      </c>
      <c r="E32" s="49" t="s">
        <v>210</v>
      </c>
      <c r="F32" s="49">
        <v>1596329</v>
      </c>
      <c r="G32" s="4"/>
      <c r="H32" s="49">
        <v>1494</v>
      </c>
      <c r="I32" s="6"/>
      <c r="J32" s="6"/>
      <c r="K32" s="6">
        <f>SUM(K6:K31)</f>
        <v>312488</v>
      </c>
      <c r="L32" s="4"/>
      <c r="M32" s="4" t="str">
        <f t="array" ref="M32">IFERROR(VLOOKUP(C32&amp;D32,CHOOSE({1,2},[1]DienTichGiaiToa!$C$2:$C$327&amp;[1]DienTichGiaiToa!$D$2:$D$327,[1]DienTichGiaiToa!$G$2:$G$327),2,0),"")</f>
        <v>DGT</v>
      </c>
      <c r="N32" s="2"/>
      <c r="O32" s="2"/>
      <c r="P32" s="2"/>
      <c r="Q32" s="2"/>
      <c r="R32" s="2"/>
      <c r="S32" s="2"/>
    </row>
    <row r="33" spans="1:19" ht="36.75" customHeight="1" x14ac:dyDescent="0.25">
      <c r="A33" s="55">
        <v>28</v>
      </c>
      <c r="B33" s="49" t="s">
        <v>75</v>
      </c>
      <c r="C33" s="49">
        <v>14</v>
      </c>
      <c r="D33" s="49">
        <v>806</v>
      </c>
      <c r="E33" s="49" t="s">
        <v>54</v>
      </c>
      <c r="F33" s="49">
        <v>2179</v>
      </c>
      <c r="G33" s="4"/>
      <c r="H33" s="49">
        <v>403</v>
      </c>
      <c r="I33" s="8"/>
      <c r="J33" s="8"/>
      <c r="K33" s="8">
        <f t="shared" ref="K33:K49" si="2">F33-H33</f>
        <v>1776</v>
      </c>
      <c r="L33" s="4"/>
      <c r="M33" s="4" t="str">
        <f t="array" ref="M33">IFERROR(VLOOKUP(C33&amp;D33,CHOOSE({1,2},[1]DienTichGiaiToa!$C$2:$C$327&amp;[1]DienTichGiaiToa!$D$2:$D$327,[1]DienTichGiaiToa!$G$2:$G$327),2,0),"")</f>
        <v>DGT</v>
      </c>
      <c r="N33" s="2" t="str">
        <f t="shared" ref="N33:N49" si="3">IF(E33="ODT+CLN","CLN",E33)</f>
        <v>DGT</v>
      </c>
    </row>
    <row r="34" spans="1:19" s="34" customFormat="1" ht="39.950000000000003" customHeight="1" x14ac:dyDescent="0.25">
      <c r="A34" s="55">
        <v>29</v>
      </c>
      <c r="B34" s="49" t="s">
        <v>228</v>
      </c>
      <c r="C34" s="49">
        <v>14</v>
      </c>
      <c r="D34" s="49">
        <v>160</v>
      </c>
      <c r="E34" s="49" t="s">
        <v>58</v>
      </c>
      <c r="F34" s="49">
        <v>9208</v>
      </c>
      <c r="G34" s="4"/>
      <c r="H34" s="49">
        <v>2080</v>
      </c>
      <c r="I34" s="7"/>
      <c r="J34" s="7"/>
      <c r="K34" s="8">
        <f t="shared" si="2"/>
        <v>7128</v>
      </c>
      <c r="L34" s="4"/>
      <c r="M34" s="4" t="str">
        <f t="array" ref="M34">IFERROR(VLOOKUP(C34&amp;D34,CHOOSE({1,2},[1]DienTichGiaiToa!$C$2:$C$327&amp;[1]DienTichGiaiToa!$D$2:$D$327,[1]DienTichGiaiToa!$G$2:$G$327),2,0),"")</f>
        <v>DGT</v>
      </c>
      <c r="N34" s="2" t="str">
        <f t="shared" si="3"/>
        <v>CLN</v>
      </c>
      <c r="O34" s="2"/>
      <c r="P34" s="2"/>
      <c r="Q34" s="2"/>
      <c r="R34" s="2"/>
      <c r="S34" s="2"/>
    </row>
    <row r="35" spans="1:19" s="48" customFormat="1" ht="39.950000000000003" customHeight="1" x14ac:dyDescent="0.25">
      <c r="A35" s="55">
        <v>30</v>
      </c>
      <c r="B35" s="49" t="s">
        <v>168</v>
      </c>
      <c r="C35" s="49">
        <v>14</v>
      </c>
      <c r="D35" s="49">
        <v>170</v>
      </c>
      <c r="E35" s="49" t="s">
        <v>58</v>
      </c>
      <c r="F35" s="49">
        <v>3000</v>
      </c>
      <c r="G35" s="9"/>
      <c r="H35" s="49">
        <v>157</v>
      </c>
      <c r="I35" s="10"/>
      <c r="J35" s="10"/>
      <c r="K35" s="8">
        <f t="shared" si="2"/>
        <v>2843</v>
      </c>
      <c r="L35" s="9"/>
      <c r="M35" s="4" t="str">
        <f t="array" ref="M35">IFERROR(VLOOKUP(C35&amp;D35,CHOOSE({1,2},[1]DienTichGiaiToa!$C$2:$C$327&amp;[1]DienTichGiaiToa!$D$2:$D$327,[1]DienTichGiaiToa!$G$2:$G$327),2,0),"")</f>
        <v>DGT</v>
      </c>
      <c r="N35" s="35" t="str">
        <f t="shared" si="3"/>
        <v>CLN</v>
      </c>
      <c r="O35" s="35"/>
      <c r="P35" s="35"/>
      <c r="Q35" s="35"/>
      <c r="R35" s="35"/>
      <c r="S35" s="35"/>
    </row>
    <row r="36" spans="1:19" ht="36.75" customHeight="1" x14ac:dyDescent="0.25">
      <c r="A36" s="55">
        <v>31</v>
      </c>
      <c r="B36" s="49" t="s">
        <v>138</v>
      </c>
      <c r="C36" s="49">
        <v>14</v>
      </c>
      <c r="D36" s="49">
        <v>196</v>
      </c>
      <c r="E36" s="49" t="s">
        <v>58</v>
      </c>
      <c r="F36" s="49">
        <v>2110</v>
      </c>
      <c r="G36" s="4"/>
      <c r="H36" s="49">
        <v>480</v>
      </c>
      <c r="I36" s="7"/>
      <c r="J36" s="7"/>
      <c r="K36" s="8">
        <f t="shared" si="2"/>
        <v>1630</v>
      </c>
      <c r="L36" s="4"/>
      <c r="M36" s="4" t="str">
        <f t="array" ref="M36">IFERROR(VLOOKUP(C36&amp;D36,CHOOSE({1,2},[1]DienTichGiaiToa!$C$2:$C$327&amp;[1]DienTichGiaiToa!$D$2:$D$327,[1]DienTichGiaiToa!$G$2:$G$327),2,0),"")</f>
        <v>DGT</v>
      </c>
      <c r="N36" s="2" t="str">
        <f t="shared" si="3"/>
        <v>CLN</v>
      </c>
    </row>
    <row r="37" spans="1:19" s="34" customFormat="1" ht="39.950000000000003" customHeight="1" x14ac:dyDescent="0.25">
      <c r="A37" s="55">
        <v>32</v>
      </c>
      <c r="B37" s="49" t="s">
        <v>113</v>
      </c>
      <c r="C37" s="49">
        <v>11</v>
      </c>
      <c r="D37" s="49">
        <v>188</v>
      </c>
      <c r="E37" s="49" t="s">
        <v>58</v>
      </c>
      <c r="F37" s="49">
        <v>4014</v>
      </c>
      <c r="G37" s="4"/>
      <c r="H37" s="49">
        <v>4</v>
      </c>
      <c r="I37" s="8"/>
      <c r="J37" s="8"/>
      <c r="K37" s="8">
        <f t="shared" si="2"/>
        <v>4010</v>
      </c>
      <c r="L37" s="4"/>
      <c r="M37" s="4" t="str">
        <f t="array" ref="M37">IFERROR(VLOOKUP(C37&amp;D37,CHOOSE({1,2},[1]DienTichGiaiToa!$C$2:$C$327&amp;[1]DienTichGiaiToa!$D$2:$D$327,[1]DienTichGiaiToa!$G$2:$G$327),2,0),"")</f>
        <v>DGT</v>
      </c>
      <c r="N37" s="2" t="str">
        <f t="shared" si="3"/>
        <v>CLN</v>
      </c>
      <c r="O37" s="2"/>
      <c r="P37" s="2"/>
      <c r="Q37" s="2"/>
      <c r="R37" s="2"/>
      <c r="S37" s="2"/>
    </row>
    <row r="38" spans="1:19" s="34" customFormat="1" ht="39.950000000000003" customHeight="1" x14ac:dyDescent="0.25">
      <c r="A38" s="55">
        <v>33</v>
      </c>
      <c r="B38" s="49" t="s">
        <v>75</v>
      </c>
      <c r="C38" s="49">
        <v>14</v>
      </c>
      <c r="D38" s="49">
        <v>822</v>
      </c>
      <c r="E38" s="49" t="s">
        <v>90</v>
      </c>
      <c r="F38" s="49">
        <v>9920</v>
      </c>
      <c r="G38" s="4"/>
      <c r="H38" s="49">
        <v>6</v>
      </c>
      <c r="I38" s="8"/>
      <c r="J38" s="8"/>
      <c r="K38" s="8">
        <f t="shared" si="2"/>
        <v>9914</v>
      </c>
      <c r="L38" s="4"/>
      <c r="M38" s="4" t="str">
        <f t="array" ref="M38">IFERROR(VLOOKUP(C38&amp;D38,CHOOSE({1,2},[1]DienTichGiaiToa!$C$2:$C$327&amp;[1]DienTichGiaiToa!$D$2:$D$327,[1]DienTichGiaiToa!$G$2:$G$327),2,0),"")</f>
        <v>DGT</v>
      </c>
      <c r="N38" s="2" t="str">
        <f t="shared" si="3"/>
        <v>SON</v>
      </c>
    </row>
    <row r="39" spans="1:19" s="34" customFormat="1" ht="39.950000000000003" customHeight="1" x14ac:dyDescent="0.25">
      <c r="A39" s="55">
        <v>34</v>
      </c>
      <c r="B39" s="49" t="s">
        <v>75</v>
      </c>
      <c r="C39" s="49">
        <v>14</v>
      </c>
      <c r="D39" s="49">
        <v>211</v>
      </c>
      <c r="E39" s="49" t="s">
        <v>57</v>
      </c>
      <c r="F39" s="49">
        <v>2879</v>
      </c>
      <c r="G39" s="4"/>
      <c r="H39" s="49">
        <v>18</v>
      </c>
      <c r="I39" s="8"/>
      <c r="J39" s="8"/>
      <c r="K39" s="8">
        <f t="shared" si="2"/>
        <v>2861</v>
      </c>
      <c r="L39" s="4"/>
      <c r="M39" s="4" t="str">
        <f t="array" ref="M39">IFERROR(VLOOKUP(C39&amp;D39,CHOOSE({1,2},[1]DienTichGiaiToa!$C$2:$C$327&amp;[1]DienTichGiaiToa!$D$2:$D$327,[1]DienTichGiaiToa!$G$2:$G$327),2,0),"")</f>
        <v>DGT</v>
      </c>
      <c r="N39" s="2" t="str">
        <f t="shared" si="3"/>
        <v>DCS</v>
      </c>
    </row>
    <row r="40" spans="1:19" s="34" customFormat="1" ht="39.950000000000003" customHeight="1" x14ac:dyDescent="0.25">
      <c r="A40" s="55">
        <v>35</v>
      </c>
      <c r="B40" s="49" t="s">
        <v>159</v>
      </c>
      <c r="C40" s="49">
        <v>11</v>
      </c>
      <c r="D40" s="49">
        <v>162</v>
      </c>
      <c r="E40" s="49" t="s">
        <v>58</v>
      </c>
      <c r="F40" s="49">
        <v>10979</v>
      </c>
      <c r="G40" s="4"/>
      <c r="H40" s="49">
        <v>10</v>
      </c>
      <c r="I40" s="8"/>
      <c r="J40" s="8"/>
      <c r="K40" s="8">
        <f t="shared" si="2"/>
        <v>10969</v>
      </c>
      <c r="L40" s="4"/>
      <c r="M40" s="4" t="str">
        <f t="array" ref="M40">IFERROR(VLOOKUP(C40&amp;D40,CHOOSE({1,2},[1]DienTichGiaiToa!$C$2:$C$327&amp;[1]DienTichGiaiToa!$D$2:$D$327,[1]DienTichGiaiToa!$G$2:$G$327),2,0),"")</f>
        <v>DGT</v>
      </c>
      <c r="N40" s="2" t="str">
        <f t="shared" si="3"/>
        <v>CLN</v>
      </c>
    </row>
    <row r="41" spans="1:19" s="34" customFormat="1" ht="39.950000000000003" customHeight="1" x14ac:dyDescent="0.25">
      <c r="A41" s="55">
        <v>36</v>
      </c>
      <c r="B41" s="49" t="s">
        <v>88</v>
      </c>
      <c r="C41" s="49">
        <v>14</v>
      </c>
      <c r="D41" s="49">
        <v>152</v>
      </c>
      <c r="E41" s="49" t="s">
        <v>58</v>
      </c>
      <c r="F41" s="49">
        <v>8030</v>
      </c>
      <c r="G41" s="4"/>
      <c r="H41" s="49">
        <v>966</v>
      </c>
      <c r="I41" s="8"/>
      <c r="J41" s="8"/>
      <c r="K41" s="8">
        <f t="shared" si="2"/>
        <v>7064</v>
      </c>
      <c r="L41" s="4"/>
      <c r="M41" s="4" t="str">
        <f t="array" ref="M41">IFERROR(VLOOKUP(C41&amp;D41,CHOOSE({1,2},[1]DienTichGiaiToa!$C$2:$C$327&amp;[1]DienTichGiaiToa!$D$2:$D$327,[1]DienTichGiaiToa!$G$2:$G$327),2,0),"")</f>
        <v>HH1 2</v>
      </c>
      <c r="N41" s="2" t="str">
        <f t="shared" si="3"/>
        <v>CLN</v>
      </c>
    </row>
    <row r="42" spans="1:19" s="34" customFormat="1" ht="39.950000000000003" customHeight="1" x14ac:dyDescent="0.25">
      <c r="A42" s="55">
        <v>37</v>
      </c>
      <c r="B42" s="49" t="s">
        <v>52</v>
      </c>
      <c r="C42" s="49">
        <v>14</v>
      </c>
      <c r="D42" s="49">
        <v>157</v>
      </c>
      <c r="E42" s="49" t="s">
        <v>58</v>
      </c>
      <c r="F42" s="49">
        <v>4970</v>
      </c>
      <c r="G42" s="4"/>
      <c r="H42" s="49">
        <v>1980</v>
      </c>
      <c r="I42" s="8"/>
      <c r="J42" s="8"/>
      <c r="K42" s="8">
        <f t="shared" si="2"/>
        <v>2990</v>
      </c>
      <c r="L42" s="4"/>
      <c r="M42" s="4" t="str">
        <f t="array" ref="M42">IFERROR(VLOOKUP(C42&amp;D42,CHOOSE({1,2},[1]DienTichGiaiToa!$C$2:$C$327&amp;[1]DienTichGiaiToa!$D$2:$D$327,[1]DienTichGiaiToa!$G$2:$G$327),2,0),"")</f>
        <v>DGT</v>
      </c>
      <c r="N42" s="2" t="str">
        <f t="shared" si="3"/>
        <v>CLN</v>
      </c>
    </row>
    <row r="43" spans="1:19" s="34" customFormat="1" ht="39.950000000000003" customHeight="1" x14ac:dyDescent="0.25">
      <c r="A43" s="55">
        <v>38</v>
      </c>
      <c r="B43" s="49" t="s">
        <v>75</v>
      </c>
      <c r="C43" s="49">
        <v>14</v>
      </c>
      <c r="D43" s="49">
        <v>163</v>
      </c>
      <c r="E43" s="49" t="s">
        <v>57</v>
      </c>
      <c r="F43" s="49">
        <v>8708</v>
      </c>
      <c r="G43" s="4"/>
      <c r="H43" s="49">
        <v>50</v>
      </c>
      <c r="I43" s="8"/>
      <c r="J43" s="8"/>
      <c r="K43" s="8">
        <f t="shared" si="2"/>
        <v>8658</v>
      </c>
      <c r="L43" s="4"/>
      <c r="M43" s="4" t="str">
        <f t="array" ref="M43">IFERROR(VLOOKUP(C43&amp;D43,CHOOSE({1,2},[1]DienTichGiaiToa!$C$2:$C$327&amp;[1]DienTichGiaiToa!$D$2:$D$327,[1]DienTichGiaiToa!$G$2:$G$327),2,0),"")</f>
        <v>TD10</v>
      </c>
      <c r="N43" s="2" t="str">
        <f t="shared" si="3"/>
        <v>DCS</v>
      </c>
    </row>
    <row r="44" spans="1:19" s="34" customFormat="1" ht="39.950000000000003" customHeight="1" x14ac:dyDescent="0.25">
      <c r="A44" s="55">
        <v>39</v>
      </c>
      <c r="B44" s="49" t="s">
        <v>1</v>
      </c>
      <c r="C44" s="49">
        <v>11</v>
      </c>
      <c r="D44" s="49">
        <v>179</v>
      </c>
      <c r="E44" s="49" t="s">
        <v>58</v>
      </c>
      <c r="F44" s="49">
        <v>2053</v>
      </c>
      <c r="G44" s="4"/>
      <c r="H44" s="49">
        <v>45</v>
      </c>
      <c r="I44" s="8"/>
      <c r="J44" s="8"/>
      <c r="K44" s="8">
        <f t="shared" si="2"/>
        <v>2008</v>
      </c>
      <c r="L44" s="4"/>
      <c r="M44" s="4" t="str">
        <f t="array" ref="M44">IFERROR(VLOOKUP(C44&amp;D44,CHOOSE({1,2},[1]DienTichGiaiToa!$C$2:$C$327&amp;[1]DienTichGiaiToa!$D$2:$D$327,[1]DienTichGiaiToa!$G$2:$G$327),2,0),"")</f>
        <v>DGT</v>
      </c>
      <c r="N44" s="2" t="str">
        <f t="shared" si="3"/>
        <v>CLN</v>
      </c>
    </row>
    <row r="45" spans="1:19" s="34" customFormat="1" ht="39.950000000000003" customHeight="1" x14ac:dyDescent="0.25">
      <c r="A45" s="55">
        <v>40</v>
      </c>
      <c r="B45" s="49" t="s">
        <v>75</v>
      </c>
      <c r="C45" s="49">
        <v>14</v>
      </c>
      <c r="D45" s="49">
        <v>821</v>
      </c>
      <c r="E45" s="49" t="s">
        <v>90</v>
      </c>
      <c r="F45" s="49">
        <v>8590</v>
      </c>
      <c r="G45" s="4"/>
      <c r="H45" s="49">
        <v>13</v>
      </c>
      <c r="I45" s="8"/>
      <c r="J45" s="8"/>
      <c r="K45" s="8">
        <f t="shared" si="2"/>
        <v>8577</v>
      </c>
      <c r="L45" s="4"/>
      <c r="M45" s="4" t="str">
        <f t="array" ref="M45">IFERROR(VLOOKUP(C45&amp;D45,CHOOSE({1,2},[1]DienTichGiaiToa!$C$2:$C$327&amp;[1]DienTichGiaiToa!$D$2:$D$327,[1]DienTichGiaiToa!$G$2:$G$327),2,0),"")</f>
        <v>DGT</v>
      </c>
      <c r="N45" s="2" t="str">
        <f t="shared" si="3"/>
        <v>SON</v>
      </c>
    </row>
    <row r="46" spans="1:19" s="34" customFormat="1" ht="39.950000000000003" customHeight="1" x14ac:dyDescent="0.25">
      <c r="A46" s="55">
        <v>41</v>
      </c>
      <c r="B46" s="49" t="s">
        <v>75</v>
      </c>
      <c r="C46" s="49">
        <v>16</v>
      </c>
      <c r="D46" s="49">
        <v>111</v>
      </c>
      <c r="E46" s="49" t="s">
        <v>54</v>
      </c>
      <c r="F46" s="49">
        <v>1053</v>
      </c>
      <c r="G46" s="4"/>
      <c r="H46" s="49">
        <v>638</v>
      </c>
      <c r="I46" s="8"/>
      <c r="J46" s="8"/>
      <c r="K46" s="8">
        <f t="shared" si="2"/>
        <v>415</v>
      </c>
      <c r="L46" s="4"/>
      <c r="M46" s="4" t="str">
        <f t="array" ref="M46">IFERROR(VLOOKUP(C46&amp;D46,CHOOSE({1,2},[1]DienTichGiaiToa!$C$2:$C$327&amp;[1]DienTichGiaiToa!$D$2:$D$327,[1]DienTichGiaiToa!$G$2:$G$327),2,0),"")</f>
        <v>DGT</v>
      </c>
      <c r="N46" s="2" t="str">
        <f t="shared" si="3"/>
        <v>DGT</v>
      </c>
    </row>
    <row r="47" spans="1:19" s="34" customFormat="1" ht="39.950000000000003" customHeight="1" x14ac:dyDescent="0.25">
      <c r="A47" s="55">
        <v>42</v>
      </c>
      <c r="B47" s="49" t="s">
        <v>75</v>
      </c>
      <c r="C47" s="49">
        <v>14</v>
      </c>
      <c r="D47" s="49">
        <v>640</v>
      </c>
      <c r="E47" s="49" t="s">
        <v>57</v>
      </c>
      <c r="F47" s="49">
        <v>1833</v>
      </c>
      <c r="G47" s="4"/>
      <c r="H47" s="49">
        <v>4</v>
      </c>
      <c r="I47" s="8"/>
      <c r="J47" s="8"/>
      <c r="K47" s="8">
        <f t="shared" si="2"/>
        <v>1829</v>
      </c>
      <c r="L47" s="4"/>
      <c r="M47" s="4" t="str">
        <f t="array" ref="M47">IFERROR(VLOOKUP(C47&amp;D47,CHOOSE({1,2},[1]DienTichGiaiToa!$C$2:$C$327&amp;[1]DienTichGiaiToa!$D$2:$D$327,[1]DienTichGiaiToa!$G$2:$G$327),2,0),"")</f>
        <v>DGT</v>
      </c>
      <c r="N47" s="2" t="str">
        <f t="shared" si="3"/>
        <v>DCS</v>
      </c>
    </row>
    <row r="48" spans="1:19" s="34" customFormat="1" ht="39.950000000000003" customHeight="1" x14ac:dyDescent="0.25">
      <c r="A48" s="55">
        <v>43</v>
      </c>
      <c r="B48" s="49" t="s">
        <v>60</v>
      </c>
      <c r="C48" s="49">
        <v>14</v>
      </c>
      <c r="D48" s="49">
        <v>638</v>
      </c>
      <c r="E48" s="49" t="s">
        <v>23</v>
      </c>
      <c r="F48" s="49">
        <v>1607</v>
      </c>
      <c r="G48" s="4"/>
      <c r="H48" s="49">
        <v>43</v>
      </c>
      <c r="I48" s="8"/>
      <c r="J48" s="8"/>
      <c r="K48" s="8">
        <f t="shared" si="2"/>
        <v>1564</v>
      </c>
      <c r="L48" s="4"/>
      <c r="M48" s="4" t="str">
        <f t="array" ref="M48">IFERROR(VLOOKUP(C48&amp;D48,CHOOSE({1,2},[1]DienTichGiaiToa!$C$2:$C$327&amp;[1]DienTichGiaiToa!$D$2:$D$327,[1]DienTichGiaiToa!$G$2:$G$327),2,0),"")</f>
        <v>DGT</v>
      </c>
      <c r="N48" s="2" t="str">
        <f t="shared" si="3"/>
        <v>NHK</v>
      </c>
    </row>
    <row r="49" spans="1:19" s="34" customFormat="1" ht="39.950000000000003" customHeight="1" x14ac:dyDescent="0.25">
      <c r="A49" s="55">
        <v>44</v>
      </c>
      <c r="B49" s="49" t="s">
        <v>110</v>
      </c>
      <c r="C49" s="49">
        <v>14</v>
      </c>
      <c r="D49" s="49">
        <v>228</v>
      </c>
      <c r="E49" s="49" t="s">
        <v>58</v>
      </c>
      <c r="F49" s="49">
        <v>5036</v>
      </c>
      <c r="G49" s="4"/>
      <c r="H49" s="49">
        <v>111</v>
      </c>
      <c r="I49" s="8"/>
      <c r="J49" s="8"/>
      <c r="K49" s="8">
        <f t="shared" si="2"/>
        <v>4925</v>
      </c>
      <c r="L49" s="4"/>
      <c r="M49" s="4" t="str">
        <f t="array" ref="M49">IFERROR(VLOOKUP(C49&amp;D49,CHOOSE({1,2},[1]DienTichGiaiToa!$C$2:$C$327&amp;[1]DienTichGiaiToa!$D$2:$D$327,[1]DienTichGiaiToa!$G$2:$G$327),2,0),"")</f>
        <v>TD8</v>
      </c>
      <c r="N49" s="2" t="str">
        <f t="shared" si="3"/>
        <v>CLN</v>
      </c>
    </row>
    <row r="50" spans="1:19" ht="36.75" customHeight="1" x14ac:dyDescent="0.25">
      <c r="A50" s="55">
        <v>45</v>
      </c>
      <c r="B50" s="49" t="s">
        <v>115</v>
      </c>
      <c r="C50" s="49">
        <v>14</v>
      </c>
      <c r="D50" s="49">
        <v>154</v>
      </c>
      <c r="E50" s="49" t="s">
        <v>58</v>
      </c>
      <c r="F50" s="49">
        <v>1170</v>
      </c>
      <c r="G50" s="4"/>
      <c r="H50" s="49">
        <v>790</v>
      </c>
      <c r="I50" s="7"/>
      <c r="J50" s="7"/>
      <c r="K50" s="8">
        <f>F50-H50</f>
        <v>380</v>
      </c>
      <c r="L50" s="4"/>
      <c r="M50" s="4" t="str">
        <f t="array" ref="M50">IFERROR(VLOOKUP(C50&amp;D50,CHOOSE({1,2},[1]DienTichGiaiToa!$C$2:$C$327&amp;[1]DienTichGiaiToa!$D$2:$D$327,[1]DienTichGiaiToa!$G$2:$G$327),2,0),"")</f>
        <v>HH1 2</v>
      </c>
      <c r="N50" s="2" t="s">
        <v>210</v>
      </c>
    </row>
    <row r="51" spans="1:19" ht="36.75" customHeight="1" x14ac:dyDescent="0.25">
      <c r="A51" s="55">
        <v>46</v>
      </c>
      <c r="B51" s="49" t="s">
        <v>52</v>
      </c>
      <c r="C51" s="49">
        <v>14</v>
      </c>
      <c r="D51" s="49">
        <v>158</v>
      </c>
      <c r="E51" s="49" t="s">
        <v>58</v>
      </c>
      <c r="F51" s="49">
        <v>4339</v>
      </c>
      <c r="G51" s="4"/>
      <c r="H51" s="49">
        <v>999</v>
      </c>
      <c r="I51" s="8"/>
      <c r="J51" s="8"/>
      <c r="K51" s="8">
        <f t="shared" ref="K51:K70" si="4">F51-H51</f>
        <v>3340</v>
      </c>
      <c r="L51" s="4"/>
      <c r="M51" s="4" t="str">
        <f t="array" ref="M51">IFERROR(VLOOKUP(C51&amp;D51,CHOOSE({1,2},[1]DienTichGiaiToa!$C$2:$C$327&amp;[1]DienTichGiaiToa!$D$2:$D$327,[1]DienTichGiaiToa!$G$2:$G$327),2,0),"")</f>
        <v>HH1 2</v>
      </c>
      <c r="N51" s="2" t="str">
        <f t="shared" ref="N51:N70" si="5">IF(E51="ODT+CLN","CLN",E51)</f>
        <v>CLN</v>
      </c>
      <c r="O51" s="34"/>
      <c r="P51" s="34"/>
      <c r="Q51" s="34"/>
      <c r="R51" s="34"/>
      <c r="S51" s="34"/>
    </row>
    <row r="52" spans="1:19" ht="36.75" customHeight="1" x14ac:dyDescent="0.25">
      <c r="A52" s="55">
        <v>47</v>
      </c>
      <c r="B52" s="49" t="s">
        <v>113</v>
      </c>
      <c r="C52" s="49">
        <v>11</v>
      </c>
      <c r="D52" s="49">
        <v>177</v>
      </c>
      <c r="E52" s="49" t="s">
        <v>58</v>
      </c>
      <c r="F52" s="49">
        <v>1063</v>
      </c>
      <c r="G52" s="4"/>
      <c r="H52" s="49">
        <v>62</v>
      </c>
      <c r="I52" s="7"/>
      <c r="J52" s="7"/>
      <c r="K52" s="8">
        <f t="shared" si="4"/>
        <v>1001</v>
      </c>
      <c r="L52" s="4"/>
      <c r="M52" s="4" t="str">
        <f t="array" ref="M52">IFERROR(VLOOKUP(C52&amp;D52,CHOOSE({1,2},[1]DienTichGiaiToa!$C$2:$C$327&amp;[1]DienTichGiaiToa!$D$2:$D$327,[1]DienTichGiaiToa!$G$2:$G$327),2,0),"")</f>
        <v>DGT</v>
      </c>
      <c r="N52" s="2" t="str">
        <f t="shared" si="5"/>
        <v>CLN</v>
      </c>
    </row>
    <row r="53" spans="1:19" ht="36.75" customHeight="1" x14ac:dyDescent="0.25">
      <c r="A53" s="55">
        <v>48</v>
      </c>
      <c r="B53" s="49" t="s">
        <v>99</v>
      </c>
      <c r="C53" s="49">
        <v>11</v>
      </c>
      <c r="D53" s="49">
        <v>161</v>
      </c>
      <c r="E53" s="49" t="s">
        <v>58</v>
      </c>
      <c r="F53" s="49">
        <v>2036</v>
      </c>
      <c r="G53" s="4"/>
      <c r="H53" s="49">
        <v>12</v>
      </c>
      <c r="I53" s="7"/>
      <c r="J53" s="7"/>
      <c r="K53" s="8">
        <f t="shared" si="4"/>
        <v>2024</v>
      </c>
      <c r="L53" s="4"/>
      <c r="M53" s="4" t="str">
        <f t="array" ref="M53">IFERROR(VLOOKUP(C53&amp;D53,CHOOSE({1,2},[1]DienTichGiaiToa!$C$2:$C$327&amp;[1]DienTichGiaiToa!$D$2:$D$327,[1]DienTichGiaiToa!$G$2:$G$327),2,0),"")</f>
        <v>DGT</v>
      </c>
      <c r="N53" s="2" t="str">
        <f t="shared" si="5"/>
        <v>CLN</v>
      </c>
    </row>
    <row r="54" spans="1:19" s="34" customFormat="1" ht="39.950000000000003" customHeight="1" x14ac:dyDescent="0.25">
      <c r="A54" s="55">
        <v>49</v>
      </c>
      <c r="B54" s="49" t="s">
        <v>135</v>
      </c>
      <c r="C54" s="49">
        <v>11</v>
      </c>
      <c r="D54" s="49">
        <v>178</v>
      </c>
      <c r="E54" s="49" t="s">
        <v>37</v>
      </c>
      <c r="F54" s="49">
        <v>6778</v>
      </c>
      <c r="G54" s="4"/>
      <c r="H54" s="49">
        <v>31</v>
      </c>
      <c r="I54" s="8"/>
      <c r="J54" s="8"/>
      <c r="K54" s="8">
        <f t="shared" si="4"/>
        <v>6747</v>
      </c>
      <c r="L54" s="4"/>
      <c r="M54" s="4" t="str">
        <f t="array" ref="M54">IFERROR(VLOOKUP(C54&amp;D54,CHOOSE({1,2},[1]DienTichGiaiToa!$C$2:$C$327&amp;[1]DienTichGiaiToa!$D$2:$D$327,[1]DienTichGiaiToa!$G$2:$G$327),2,0),"")</f>
        <v>DGT</v>
      </c>
      <c r="N54" s="2" t="str">
        <f t="shared" si="5"/>
        <v>ONT+CLN</v>
      </c>
      <c r="O54" s="2"/>
      <c r="P54" s="2"/>
      <c r="Q54" s="2"/>
      <c r="R54" s="2"/>
      <c r="S54" s="2"/>
    </row>
    <row r="55" spans="1:19" ht="36.75" customHeight="1" x14ac:dyDescent="0.25">
      <c r="A55" s="55">
        <v>50</v>
      </c>
      <c r="B55" s="49" t="s">
        <v>135</v>
      </c>
      <c r="C55" s="49">
        <v>11</v>
      </c>
      <c r="D55" s="49">
        <v>178</v>
      </c>
      <c r="E55" s="49" t="s">
        <v>37</v>
      </c>
      <c r="F55" s="49">
        <v>6778</v>
      </c>
      <c r="G55" s="4"/>
      <c r="H55" s="49">
        <v>36</v>
      </c>
      <c r="I55" s="8"/>
      <c r="J55" s="8"/>
      <c r="K55" s="8">
        <f t="shared" si="4"/>
        <v>6742</v>
      </c>
      <c r="L55" s="4"/>
      <c r="M55" s="4" t="str">
        <f t="array" ref="M55">IFERROR(VLOOKUP(C55&amp;D55,CHOOSE({1,2},[1]DienTichGiaiToa!$C$2:$C$327&amp;[1]DienTichGiaiToa!$D$2:$D$327,[1]DienTichGiaiToa!$G$2:$G$327),2,0),"")</f>
        <v>DGT</v>
      </c>
      <c r="N55" s="2" t="str">
        <f t="shared" si="5"/>
        <v>ONT+CLN</v>
      </c>
      <c r="O55" s="34"/>
      <c r="P55" s="34"/>
      <c r="Q55" s="34"/>
      <c r="R55" s="34"/>
      <c r="S55" s="34"/>
    </row>
    <row r="56" spans="1:19" ht="36.75" customHeight="1" x14ac:dyDescent="0.25">
      <c r="A56" s="55">
        <v>51</v>
      </c>
      <c r="B56" s="49" t="s">
        <v>174</v>
      </c>
      <c r="C56" s="49">
        <v>14</v>
      </c>
      <c r="D56" s="49">
        <v>155</v>
      </c>
      <c r="E56" s="49" t="s">
        <v>58</v>
      </c>
      <c r="F56" s="49">
        <v>2584</v>
      </c>
      <c r="G56" s="4"/>
      <c r="H56" s="49">
        <v>412</v>
      </c>
      <c r="I56" s="7"/>
      <c r="J56" s="7"/>
      <c r="K56" s="8">
        <f t="shared" si="4"/>
        <v>2172</v>
      </c>
      <c r="L56" s="4"/>
      <c r="M56" s="4" t="str">
        <f t="array" ref="M56">IFERROR(VLOOKUP(C56&amp;D56,CHOOSE({1,2},[1]DienTichGiaiToa!$C$2:$C$327&amp;[1]DienTichGiaiToa!$D$2:$D$327,[1]DienTichGiaiToa!$G$2:$G$327),2,0),"")</f>
        <v>HH1 2</v>
      </c>
      <c r="N56" s="2" t="str">
        <f t="shared" si="5"/>
        <v>CLN</v>
      </c>
    </row>
    <row r="57" spans="1:19" s="34" customFormat="1" ht="39.950000000000003" customHeight="1" x14ac:dyDescent="0.25">
      <c r="A57" s="55">
        <v>52</v>
      </c>
      <c r="B57" s="49" t="s">
        <v>150</v>
      </c>
      <c r="C57" s="49">
        <v>11</v>
      </c>
      <c r="D57" s="49">
        <v>189</v>
      </c>
      <c r="E57" s="49" t="s">
        <v>37</v>
      </c>
      <c r="F57" s="49">
        <v>2483</v>
      </c>
      <c r="G57" s="4"/>
      <c r="H57" s="49">
        <v>2</v>
      </c>
      <c r="I57" s="7"/>
      <c r="J57" s="7"/>
      <c r="K57" s="8">
        <f t="shared" si="4"/>
        <v>2481</v>
      </c>
      <c r="L57" s="4"/>
      <c r="M57" s="4" t="str">
        <f t="array" ref="M57">IFERROR(VLOOKUP(C57&amp;D57,CHOOSE({1,2},[1]DienTichGiaiToa!$C$2:$C$327&amp;[1]DienTichGiaiToa!$D$2:$D$327,[1]DienTichGiaiToa!$G$2:$G$327),2,0),"")</f>
        <v>DGT</v>
      </c>
      <c r="N57" s="2" t="str">
        <f t="shared" si="5"/>
        <v>ONT+CLN</v>
      </c>
      <c r="O57" s="2"/>
      <c r="P57" s="2"/>
      <c r="Q57" s="2"/>
      <c r="R57" s="2"/>
      <c r="S57" s="2"/>
    </row>
    <row r="58" spans="1:19" s="48" customFormat="1" ht="39.950000000000003" customHeight="1" x14ac:dyDescent="0.25">
      <c r="A58" s="55">
        <v>53</v>
      </c>
      <c r="B58" s="49" t="s">
        <v>27</v>
      </c>
      <c r="C58" s="49">
        <v>16</v>
      </c>
      <c r="D58" s="49">
        <v>30</v>
      </c>
      <c r="E58" s="49" t="s">
        <v>58</v>
      </c>
      <c r="F58" s="49">
        <v>4780</v>
      </c>
      <c r="G58" s="9"/>
      <c r="H58" s="49">
        <v>1869</v>
      </c>
      <c r="I58" s="10"/>
      <c r="J58" s="10"/>
      <c r="K58" s="8">
        <f t="shared" si="4"/>
        <v>2911</v>
      </c>
      <c r="L58" s="9"/>
      <c r="M58" s="4" t="str">
        <f t="array" ref="M58">IFERROR(VLOOKUP(C58&amp;D58,CHOOSE({1,2},[1]DienTichGiaiToa!$C$2:$C$327&amp;[1]DienTichGiaiToa!$D$2:$D$327,[1]DienTichGiaiToa!$G$2:$G$327),2,0),"")</f>
        <v>HH1 1</v>
      </c>
      <c r="N58" s="35" t="str">
        <f t="shared" si="5"/>
        <v>CLN</v>
      </c>
      <c r="O58" s="35"/>
      <c r="P58" s="35"/>
      <c r="Q58" s="35"/>
      <c r="R58" s="35"/>
      <c r="S58" s="35"/>
    </row>
    <row r="59" spans="1:19" ht="36.75" customHeight="1" x14ac:dyDescent="0.25">
      <c r="A59" s="55">
        <v>54</v>
      </c>
      <c r="B59" s="49" t="s">
        <v>75</v>
      </c>
      <c r="C59" s="49">
        <v>11</v>
      </c>
      <c r="D59" s="49">
        <v>161</v>
      </c>
      <c r="E59" s="49" t="s">
        <v>37</v>
      </c>
      <c r="F59" s="49">
        <v>6690</v>
      </c>
      <c r="G59" s="4"/>
      <c r="H59" s="49">
        <v>21</v>
      </c>
      <c r="I59" s="7"/>
      <c r="J59" s="7"/>
      <c r="K59" s="8">
        <f t="shared" si="4"/>
        <v>6669</v>
      </c>
      <c r="L59" s="4"/>
      <c r="M59" s="4" t="str">
        <f t="array" ref="M59">IFERROR(VLOOKUP(C59&amp;D59,CHOOSE({1,2},[1]DienTichGiaiToa!$C$2:$C$327&amp;[1]DienTichGiaiToa!$D$2:$D$327,[1]DienTichGiaiToa!$G$2:$G$327),2,0),"")</f>
        <v>DGT</v>
      </c>
      <c r="N59" s="2" t="str">
        <f t="shared" si="5"/>
        <v>ONT+CLN</v>
      </c>
    </row>
    <row r="60" spans="1:19" s="34" customFormat="1" ht="39.950000000000003" customHeight="1" x14ac:dyDescent="0.25">
      <c r="A60" s="55">
        <v>55</v>
      </c>
      <c r="B60" s="49" t="s">
        <v>137</v>
      </c>
      <c r="C60" s="49">
        <v>16</v>
      </c>
      <c r="D60" s="49">
        <v>37</v>
      </c>
      <c r="E60" s="49" t="s">
        <v>58</v>
      </c>
      <c r="F60" s="49">
        <v>8156</v>
      </c>
      <c r="G60" s="4"/>
      <c r="H60" s="49">
        <v>522</v>
      </c>
      <c r="I60" s="8"/>
      <c r="J60" s="8"/>
      <c r="K60" s="8">
        <f t="shared" si="4"/>
        <v>7634</v>
      </c>
      <c r="L60" s="4"/>
      <c r="M60" s="4" t="str">
        <f t="array" ref="M60">IFERROR(VLOOKUP(C60&amp;D60,CHOOSE({1,2},[1]DienTichGiaiToa!$C$2:$C$327&amp;[1]DienTichGiaiToa!$D$2:$D$327,[1]DienTichGiaiToa!$G$2:$G$327),2,0),"")</f>
        <v>HH1 1</v>
      </c>
      <c r="N60" s="2" t="str">
        <f t="shared" si="5"/>
        <v>CLN</v>
      </c>
      <c r="O60" s="2"/>
      <c r="P60" s="2"/>
      <c r="Q60" s="2"/>
      <c r="R60" s="2"/>
      <c r="S60" s="2"/>
    </row>
    <row r="61" spans="1:19" s="34" customFormat="1" ht="39.950000000000003" customHeight="1" x14ac:dyDescent="0.25">
      <c r="A61" s="55">
        <v>56</v>
      </c>
      <c r="B61" s="49" t="s">
        <v>99</v>
      </c>
      <c r="C61" s="49">
        <v>11</v>
      </c>
      <c r="D61" s="49">
        <v>170</v>
      </c>
      <c r="E61" s="49" t="s">
        <v>37</v>
      </c>
      <c r="F61" s="49">
        <v>972</v>
      </c>
      <c r="G61" s="4"/>
      <c r="H61" s="49">
        <v>25</v>
      </c>
      <c r="I61" s="8"/>
      <c r="J61" s="8"/>
      <c r="K61" s="8">
        <f t="shared" si="4"/>
        <v>947</v>
      </c>
      <c r="L61" s="4"/>
      <c r="M61" s="4" t="str">
        <f t="array" ref="M61">IFERROR(VLOOKUP(C61&amp;D61,CHOOSE({1,2},[1]DienTichGiaiToa!$C$2:$C$327&amp;[1]DienTichGiaiToa!$D$2:$D$327,[1]DienTichGiaiToa!$G$2:$G$327),2,0),"")</f>
        <v>DGT</v>
      </c>
      <c r="N61" s="2" t="str">
        <f t="shared" si="5"/>
        <v>ONT+CLN</v>
      </c>
    </row>
    <row r="62" spans="1:19" s="34" customFormat="1" ht="39.950000000000003" customHeight="1" x14ac:dyDescent="0.25">
      <c r="A62" s="55">
        <v>57</v>
      </c>
      <c r="B62" s="49" t="s">
        <v>75</v>
      </c>
      <c r="C62" s="49">
        <v>14</v>
      </c>
      <c r="D62" s="49">
        <v>161</v>
      </c>
      <c r="E62" s="49" t="s">
        <v>57</v>
      </c>
      <c r="F62" s="49">
        <v>30530</v>
      </c>
      <c r="G62" s="4"/>
      <c r="H62" s="49">
        <v>114</v>
      </c>
      <c r="I62" s="8"/>
      <c r="J62" s="8"/>
      <c r="K62" s="8">
        <f t="shared" si="4"/>
        <v>30416</v>
      </c>
      <c r="L62" s="4"/>
      <c r="M62" s="4" t="str">
        <f t="array" ref="M62">IFERROR(VLOOKUP(C62&amp;D62,CHOOSE({1,2},[1]DienTichGiaiToa!$C$2:$C$327&amp;[1]DienTichGiaiToa!$D$2:$D$327,[1]DienTichGiaiToa!$G$2:$G$327),2,0),"")</f>
        <v>TD11</v>
      </c>
      <c r="N62" s="2" t="str">
        <f t="shared" si="5"/>
        <v>DCS</v>
      </c>
    </row>
    <row r="63" spans="1:19" s="34" customFormat="1" ht="39.950000000000003" customHeight="1" x14ac:dyDescent="0.25">
      <c r="A63" s="55">
        <v>58</v>
      </c>
      <c r="B63" s="49" t="s">
        <v>195</v>
      </c>
      <c r="C63" s="49">
        <v>16</v>
      </c>
      <c r="D63" s="49">
        <v>13</v>
      </c>
      <c r="E63" s="49" t="s">
        <v>58</v>
      </c>
      <c r="F63" s="49">
        <v>4701</v>
      </c>
      <c r="G63" s="4"/>
      <c r="H63" s="49">
        <v>227</v>
      </c>
      <c r="I63" s="8"/>
      <c r="J63" s="8"/>
      <c r="K63" s="8">
        <f t="shared" si="4"/>
        <v>4474</v>
      </c>
      <c r="L63" s="4"/>
      <c r="M63" s="4" t="str">
        <f t="array" ref="M63">IFERROR(VLOOKUP(C63&amp;D63,CHOOSE({1,2},[1]DienTichGiaiToa!$C$2:$C$327&amp;[1]DienTichGiaiToa!$D$2:$D$327,[1]DienTichGiaiToa!$G$2:$G$327),2,0),"")</f>
        <v>DGT</v>
      </c>
      <c r="N63" s="2" t="str">
        <f t="shared" si="5"/>
        <v>CLN</v>
      </c>
    </row>
    <row r="64" spans="1:19" s="34" customFormat="1" ht="39.950000000000003" customHeight="1" x14ac:dyDescent="0.25">
      <c r="A64" s="55">
        <v>59</v>
      </c>
      <c r="B64" s="49" t="s">
        <v>51</v>
      </c>
      <c r="C64" s="49">
        <v>16</v>
      </c>
      <c r="D64" s="49">
        <v>2</v>
      </c>
      <c r="E64" s="49" t="s">
        <v>58</v>
      </c>
      <c r="F64" s="49">
        <v>12437</v>
      </c>
      <c r="G64" s="4"/>
      <c r="H64" s="49">
        <v>827</v>
      </c>
      <c r="I64" s="8"/>
      <c r="J64" s="8"/>
      <c r="K64" s="8">
        <f t="shared" si="4"/>
        <v>11610</v>
      </c>
      <c r="L64" s="4"/>
      <c r="M64" s="4" t="str">
        <f t="array" ref="M64">IFERROR(VLOOKUP(C64&amp;D64,CHOOSE({1,2},[1]DienTichGiaiToa!$C$2:$C$327&amp;[1]DienTichGiaiToa!$D$2:$D$327,[1]DienTichGiaiToa!$G$2:$G$327),2,0),"")</f>
        <v>DGT</v>
      </c>
      <c r="N64" s="2" t="str">
        <f t="shared" si="5"/>
        <v>CLN</v>
      </c>
    </row>
    <row r="65" spans="1:19" s="34" customFormat="1" ht="39.950000000000003" customHeight="1" x14ac:dyDescent="0.25">
      <c r="A65" s="55">
        <v>60</v>
      </c>
      <c r="B65" s="49" t="s">
        <v>14</v>
      </c>
      <c r="C65" s="49">
        <v>11</v>
      </c>
      <c r="D65" s="49">
        <v>204</v>
      </c>
      <c r="E65" s="49" t="s">
        <v>37</v>
      </c>
      <c r="F65" s="49">
        <v>7147</v>
      </c>
      <c r="G65" s="4"/>
      <c r="H65" s="49">
        <v>30</v>
      </c>
      <c r="I65" s="8"/>
      <c r="J65" s="8"/>
      <c r="K65" s="8">
        <f t="shared" si="4"/>
        <v>7117</v>
      </c>
      <c r="L65" s="4"/>
      <c r="M65" s="4" t="str">
        <f t="array" ref="M65">IFERROR(VLOOKUP(C65&amp;D65,CHOOSE({1,2},[1]DienTichGiaiToa!$C$2:$C$327&amp;[1]DienTichGiaiToa!$D$2:$D$327,[1]DienTichGiaiToa!$G$2:$G$327),2,0),"")</f>
        <v>DGT</v>
      </c>
      <c r="N65" s="2" t="str">
        <f t="shared" si="5"/>
        <v>ONT+CLN</v>
      </c>
    </row>
    <row r="66" spans="1:19" s="34" customFormat="1" ht="39.950000000000003" customHeight="1" x14ac:dyDescent="0.25">
      <c r="A66" s="55">
        <v>61</v>
      </c>
      <c r="B66" s="49" t="s">
        <v>26</v>
      </c>
      <c r="C66" s="49">
        <v>11</v>
      </c>
      <c r="D66" s="49">
        <v>160</v>
      </c>
      <c r="E66" s="49" t="s">
        <v>37</v>
      </c>
      <c r="F66" s="49">
        <v>4463</v>
      </c>
      <c r="G66" s="4"/>
      <c r="H66" s="49">
        <v>11</v>
      </c>
      <c r="I66" s="8"/>
      <c r="J66" s="8"/>
      <c r="K66" s="8">
        <f t="shared" si="4"/>
        <v>4452</v>
      </c>
      <c r="L66" s="4"/>
      <c r="M66" s="4" t="str">
        <f t="array" ref="M66">IFERROR(VLOOKUP(C66&amp;D66,CHOOSE({1,2},[1]DienTichGiaiToa!$C$2:$C$327&amp;[1]DienTichGiaiToa!$D$2:$D$327,[1]DienTichGiaiToa!$G$2:$G$327),2,0),"")</f>
        <v>DGT</v>
      </c>
      <c r="N66" s="2" t="str">
        <f t="shared" si="5"/>
        <v>ONT+CLN</v>
      </c>
    </row>
    <row r="67" spans="1:19" s="34" customFormat="1" ht="39.950000000000003" customHeight="1" x14ac:dyDescent="0.25">
      <c r="A67" s="55">
        <v>62</v>
      </c>
      <c r="B67" s="49" t="s">
        <v>111</v>
      </c>
      <c r="C67" s="49">
        <v>14</v>
      </c>
      <c r="D67" s="49">
        <v>178</v>
      </c>
      <c r="E67" s="49" t="s">
        <v>58</v>
      </c>
      <c r="F67" s="49">
        <v>1832</v>
      </c>
      <c r="G67" s="4"/>
      <c r="H67" s="49">
        <v>35</v>
      </c>
      <c r="I67" s="8"/>
      <c r="J67" s="8"/>
      <c r="K67" s="8">
        <f t="shared" si="4"/>
        <v>1797</v>
      </c>
      <c r="L67" s="4"/>
      <c r="M67" s="4" t="str">
        <f t="array" ref="M67">IFERROR(VLOOKUP(C67&amp;D67,CHOOSE({1,2},[1]DienTichGiaiToa!$C$2:$C$327&amp;[1]DienTichGiaiToa!$D$2:$D$327,[1]DienTichGiaiToa!$G$2:$G$327),2,0),"")</f>
        <v>TD11</v>
      </c>
      <c r="N67" s="2" t="str">
        <f t="shared" si="5"/>
        <v>CLN</v>
      </c>
    </row>
    <row r="68" spans="1:19" s="34" customFormat="1" ht="39.950000000000003" customHeight="1" x14ac:dyDescent="0.25">
      <c r="A68" s="55">
        <v>63</v>
      </c>
      <c r="B68" s="49" t="s">
        <v>162</v>
      </c>
      <c r="C68" s="49">
        <v>11</v>
      </c>
      <c r="D68" s="49">
        <v>227</v>
      </c>
      <c r="E68" s="49" t="s">
        <v>37</v>
      </c>
      <c r="F68" s="49">
        <v>9131</v>
      </c>
      <c r="G68" s="4"/>
      <c r="H68" s="49">
        <v>12</v>
      </c>
      <c r="I68" s="8"/>
      <c r="J68" s="8"/>
      <c r="K68" s="8">
        <f t="shared" si="4"/>
        <v>9119</v>
      </c>
      <c r="L68" s="4"/>
      <c r="M68" s="4" t="str">
        <f t="array" ref="M68">IFERROR(VLOOKUP(C68&amp;D68,CHOOSE({1,2},[1]DienTichGiaiToa!$C$2:$C$327&amp;[1]DienTichGiaiToa!$D$2:$D$327,[1]DienTichGiaiToa!$G$2:$G$327),2,0),"")</f>
        <v>DGT</v>
      </c>
      <c r="N68" s="2" t="str">
        <f t="shared" si="5"/>
        <v>ONT+CLN</v>
      </c>
    </row>
    <row r="69" spans="1:19" s="34" customFormat="1" ht="39.950000000000003" customHeight="1" x14ac:dyDescent="0.25">
      <c r="A69" s="55">
        <v>64</v>
      </c>
      <c r="B69" s="49" t="s">
        <v>145</v>
      </c>
      <c r="C69" s="49">
        <v>14</v>
      </c>
      <c r="D69" s="49">
        <v>232</v>
      </c>
      <c r="E69" s="49" t="s">
        <v>37</v>
      </c>
      <c r="F69" s="49">
        <v>7107</v>
      </c>
      <c r="G69" s="4"/>
      <c r="H69" s="49">
        <v>809</v>
      </c>
      <c r="I69" s="8"/>
      <c r="J69" s="8"/>
      <c r="K69" s="8">
        <f t="shared" si="4"/>
        <v>6298</v>
      </c>
      <c r="L69" s="4"/>
      <c r="M69" s="4" t="str">
        <f t="array" ref="M69">IFERROR(VLOOKUP(C69&amp;D69,CHOOSE({1,2},[1]DienTichGiaiToa!$C$2:$C$327&amp;[1]DienTichGiaiToa!$D$2:$D$327,[1]DienTichGiaiToa!$G$2:$G$327),2,0),"")</f>
        <v>DGT</v>
      </c>
      <c r="N69" s="2" t="str">
        <f t="shared" si="5"/>
        <v>ONT+CLN</v>
      </c>
    </row>
    <row r="70" spans="1:19" s="34" customFormat="1" ht="39.950000000000003" customHeight="1" x14ac:dyDescent="0.25">
      <c r="A70" s="55">
        <v>65</v>
      </c>
      <c r="B70" s="49" t="s">
        <v>66</v>
      </c>
      <c r="C70" s="49">
        <v>16</v>
      </c>
      <c r="D70" s="49">
        <v>20</v>
      </c>
      <c r="E70" s="49" t="s">
        <v>58</v>
      </c>
      <c r="F70" s="49">
        <v>4074</v>
      </c>
      <c r="G70" s="4"/>
      <c r="H70" s="49">
        <v>1197</v>
      </c>
      <c r="I70" s="8"/>
      <c r="J70" s="8"/>
      <c r="K70" s="8">
        <f t="shared" si="4"/>
        <v>2877</v>
      </c>
      <c r="L70" s="4"/>
      <c r="M70" s="4" t="str">
        <f t="array" ref="M70">IFERROR(VLOOKUP(C70&amp;D70,CHOOSE({1,2},[1]DienTichGiaiToa!$C$2:$C$327&amp;[1]DienTichGiaiToa!$D$2:$D$327,[1]DienTichGiaiToa!$G$2:$G$327),2,0),"")</f>
        <v>DGT</v>
      </c>
      <c r="N70" s="2" t="str">
        <f t="shared" si="5"/>
        <v>CLN</v>
      </c>
    </row>
    <row r="71" spans="1:19" s="34" customFormat="1" ht="39.950000000000003" customHeight="1" x14ac:dyDescent="0.25">
      <c r="A71" s="55">
        <v>66</v>
      </c>
      <c r="B71" s="49" t="s">
        <v>156</v>
      </c>
      <c r="C71" s="49">
        <v>16</v>
      </c>
      <c r="D71" s="49">
        <v>10</v>
      </c>
      <c r="E71" s="49" t="s">
        <v>58</v>
      </c>
      <c r="F71" s="49">
        <v>3993</v>
      </c>
      <c r="G71" s="4"/>
      <c r="H71" s="49">
        <v>625</v>
      </c>
      <c r="I71" s="6"/>
      <c r="J71" s="6"/>
      <c r="K71" s="6">
        <f>SUM(K50:K70)</f>
        <v>121208</v>
      </c>
      <c r="L71" s="4"/>
      <c r="M71" s="4" t="str">
        <f t="array" ref="M71">IFERROR(VLOOKUP(C71&amp;D71,CHOOSE({1,2},[1]DienTichGiaiToa!$C$2:$C$327&amp;[1]DienTichGiaiToa!$D$2:$D$327,[1]DienTichGiaiToa!$G$2:$G$327),2,0),"")</f>
        <v>DGT</v>
      </c>
      <c r="N71" s="2"/>
      <c r="O71" s="2"/>
      <c r="P71" s="2"/>
      <c r="Q71" s="2"/>
      <c r="R71" s="2"/>
      <c r="S71" s="2"/>
    </row>
    <row r="72" spans="1:19" ht="36.75" customHeight="1" x14ac:dyDescent="0.25">
      <c r="A72" s="55">
        <v>67</v>
      </c>
      <c r="B72" s="49" t="s">
        <v>5</v>
      </c>
      <c r="C72" s="49">
        <v>14</v>
      </c>
      <c r="D72" s="49">
        <v>242</v>
      </c>
      <c r="E72" s="49" t="s">
        <v>58</v>
      </c>
      <c r="F72" s="49">
        <v>1089</v>
      </c>
      <c r="G72" s="4"/>
      <c r="H72" s="49">
        <v>120</v>
      </c>
      <c r="I72" s="7"/>
      <c r="J72" s="7"/>
      <c r="K72" s="8">
        <f>F72-H72</f>
        <v>969</v>
      </c>
      <c r="L72" s="4"/>
      <c r="M72" s="4" t="str">
        <f t="array" ref="M72">IFERROR(VLOOKUP(C72&amp;D72,CHOOSE({1,2},[1]DienTichGiaiToa!$C$2:$C$327&amp;[1]DienTichGiaiToa!$D$2:$D$327,[1]DienTichGiaiToa!$G$2:$G$327),2,0),"")</f>
        <v>DGT</v>
      </c>
      <c r="N72" s="2" t="str">
        <f>IF(E72="ODT+CLN","CLN",E72)</f>
        <v>CLN</v>
      </c>
    </row>
    <row r="73" spans="1:19" ht="36.75" customHeight="1" x14ac:dyDescent="0.25">
      <c r="A73" s="55">
        <v>68</v>
      </c>
      <c r="B73" s="49" t="s">
        <v>5</v>
      </c>
      <c r="C73" s="49">
        <v>14</v>
      </c>
      <c r="D73" s="49">
        <v>242</v>
      </c>
      <c r="E73" s="49" t="s">
        <v>58</v>
      </c>
      <c r="F73" s="49">
        <v>1089</v>
      </c>
      <c r="G73" s="4"/>
      <c r="H73" s="49">
        <v>149</v>
      </c>
      <c r="I73" s="7"/>
      <c r="J73" s="7"/>
      <c r="K73" s="8">
        <f>F73-H73</f>
        <v>940</v>
      </c>
      <c r="L73" s="4"/>
      <c r="M73" s="4" t="str">
        <f t="array" ref="M73">IFERROR(VLOOKUP(C73&amp;D73,CHOOSE({1,2},[1]DienTichGiaiToa!$C$2:$C$327&amp;[1]DienTichGiaiToa!$D$2:$D$327,[1]DienTichGiaiToa!$G$2:$G$327),2,0),"")</f>
        <v>DGT</v>
      </c>
      <c r="N73" s="2" t="s">
        <v>210</v>
      </c>
    </row>
    <row r="74" spans="1:19" ht="36.75" customHeight="1" x14ac:dyDescent="0.25">
      <c r="A74" s="55">
        <v>69</v>
      </c>
      <c r="B74" s="49" t="s">
        <v>87</v>
      </c>
      <c r="C74" s="49">
        <v>11</v>
      </c>
      <c r="D74" s="49">
        <v>258</v>
      </c>
      <c r="E74" s="49" t="s">
        <v>37</v>
      </c>
      <c r="F74" s="49">
        <v>5135</v>
      </c>
      <c r="G74" s="4"/>
      <c r="H74" s="49">
        <v>10</v>
      </c>
      <c r="I74" s="8"/>
      <c r="J74" s="8"/>
      <c r="K74" s="8">
        <f t="shared" ref="K74:K91" si="6">F74-H74</f>
        <v>5125</v>
      </c>
      <c r="L74" s="4"/>
      <c r="M74" s="4" t="str">
        <f t="array" ref="M74">IFERROR(VLOOKUP(C74&amp;D74,CHOOSE({1,2},[1]DienTichGiaiToa!$C$2:$C$327&amp;[1]DienTichGiaiToa!$D$2:$D$327,[1]DienTichGiaiToa!$G$2:$G$327),2,0),"")</f>
        <v>DGT</v>
      </c>
      <c r="N74" s="2" t="str">
        <f t="shared" ref="N74:N91" si="7">IF(E74="ODT+CLN","CLN",E74)</f>
        <v>ONT+CLN</v>
      </c>
      <c r="O74" s="34"/>
      <c r="P74" s="34"/>
      <c r="Q74" s="34"/>
      <c r="R74" s="34"/>
      <c r="S74" s="34"/>
    </row>
    <row r="75" spans="1:19" ht="36.75" customHeight="1" x14ac:dyDescent="0.25">
      <c r="A75" s="55">
        <v>70</v>
      </c>
      <c r="B75" s="49" t="s">
        <v>96</v>
      </c>
      <c r="C75" s="49">
        <v>10</v>
      </c>
      <c r="D75" s="49">
        <v>343</v>
      </c>
      <c r="E75" s="49" t="s">
        <v>37</v>
      </c>
      <c r="F75" s="49">
        <v>7705</v>
      </c>
      <c r="G75" s="4"/>
      <c r="H75" s="49">
        <v>6</v>
      </c>
      <c r="I75" s="7"/>
      <c r="J75" s="7"/>
      <c r="K75" s="8">
        <f t="shared" si="6"/>
        <v>7699</v>
      </c>
      <c r="L75" s="4"/>
      <c r="M75" s="4" t="str">
        <f t="array" ref="M75">IFERROR(VLOOKUP(C75&amp;D75,CHOOSE({1,2},[1]DienTichGiaiToa!$C$2:$C$327&amp;[1]DienTichGiaiToa!$D$2:$D$327,[1]DienTichGiaiToa!$G$2:$G$327),2,0),"")</f>
        <v>DGT</v>
      </c>
      <c r="N75" s="2" t="str">
        <f t="shared" si="7"/>
        <v>ONT+CLN</v>
      </c>
    </row>
    <row r="76" spans="1:19" s="34" customFormat="1" ht="39.950000000000003" customHeight="1" x14ac:dyDescent="0.25">
      <c r="A76" s="55">
        <v>71</v>
      </c>
      <c r="B76" s="49" t="s">
        <v>5</v>
      </c>
      <c r="C76" s="49">
        <v>16</v>
      </c>
      <c r="D76" s="49">
        <v>1</v>
      </c>
      <c r="E76" s="49" t="s">
        <v>58</v>
      </c>
      <c r="F76" s="49">
        <v>2396</v>
      </c>
      <c r="G76" s="4"/>
      <c r="H76" s="49">
        <v>770</v>
      </c>
      <c r="I76" s="8"/>
      <c r="J76" s="8"/>
      <c r="K76" s="8">
        <f t="shared" si="6"/>
        <v>1626</v>
      </c>
      <c r="L76" s="4"/>
      <c r="M76" s="4" t="str">
        <f t="array" ref="M76">IFERROR(VLOOKUP(C76&amp;D76,CHOOSE({1,2},[1]DienTichGiaiToa!$C$2:$C$327&amp;[1]DienTichGiaiToa!$D$2:$D$327,[1]DienTichGiaiToa!$G$2:$G$327),2,0),"")</f>
        <v>DGT</v>
      </c>
      <c r="N76" s="2" t="str">
        <f t="shared" si="7"/>
        <v>CLN</v>
      </c>
      <c r="O76" s="2"/>
      <c r="P76" s="2"/>
      <c r="Q76" s="2"/>
      <c r="R76" s="2"/>
      <c r="S76" s="2"/>
    </row>
    <row r="77" spans="1:19" ht="36.75" customHeight="1" x14ac:dyDescent="0.25">
      <c r="A77" s="55">
        <v>72</v>
      </c>
      <c r="B77" s="49" t="s">
        <v>120</v>
      </c>
      <c r="C77" s="49">
        <v>15</v>
      </c>
      <c r="D77" s="49">
        <v>19</v>
      </c>
      <c r="E77" s="49" t="s">
        <v>58</v>
      </c>
      <c r="F77" s="49">
        <v>5496</v>
      </c>
      <c r="G77" s="4"/>
      <c r="H77" s="49">
        <v>10</v>
      </c>
      <c r="I77" s="8"/>
      <c r="J77" s="8"/>
      <c r="K77" s="8">
        <f t="shared" si="6"/>
        <v>5486</v>
      </c>
      <c r="L77" s="4"/>
      <c r="M77" s="4" t="str">
        <f t="array" ref="M77">IFERROR(VLOOKUP(C77&amp;D77,CHOOSE({1,2},[1]DienTichGiaiToa!$C$2:$C$327&amp;[1]DienTichGiaiToa!$D$2:$D$327,[1]DienTichGiaiToa!$G$2:$G$327),2,0),"")</f>
        <v>TD3</v>
      </c>
      <c r="N77" s="2" t="str">
        <f t="shared" si="7"/>
        <v>CLN</v>
      </c>
    </row>
    <row r="78" spans="1:19" ht="36.75" customHeight="1" x14ac:dyDescent="0.25">
      <c r="A78" s="55">
        <v>73</v>
      </c>
      <c r="B78" s="49" t="s">
        <v>75</v>
      </c>
      <c r="C78" s="49">
        <v>14</v>
      </c>
      <c r="D78" s="49">
        <v>812</v>
      </c>
      <c r="E78" s="49" t="s">
        <v>54</v>
      </c>
      <c r="F78" s="49">
        <v>172</v>
      </c>
      <c r="G78" s="4"/>
      <c r="H78" s="49">
        <v>54</v>
      </c>
      <c r="I78" s="7"/>
      <c r="J78" s="7"/>
      <c r="K78" s="8">
        <f t="shared" si="6"/>
        <v>118</v>
      </c>
      <c r="L78" s="4"/>
      <c r="M78" s="4" t="str">
        <f t="array" ref="M78">IFERROR(VLOOKUP(C78&amp;D78,CHOOSE({1,2},[1]DienTichGiaiToa!$C$2:$C$327&amp;[1]DienTichGiaiToa!$D$2:$D$327,[1]DienTichGiaiToa!$G$2:$G$327),2,0),"")</f>
        <v>DGT</v>
      </c>
      <c r="N78" s="2" t="str">
        <f t="shared" si="7"/>
        <v>DGT</v>
      </c>
    </row>
    <row r="79" spans="1:19" s="34" customFormat="1" ht="39.950000000000003" customHeight="1" x14ac:dyDescent="0.25">
      <c r="A79" s="55">
        <v>74</v>
      </c>
      <c r="B79" s="49" t="s">
        <v>181</v>
      </c>
      <c r="C79" s="49">
        <v>10</v>
      </c>
      <c r="D79" s="49">
        <v>217</v>
      </c>
      <c r="E79" s="49" t="s">
        <v>37</v>
      </c>
      <c r="F79" s="49">
        <v>3493</v>
      </c>
      <c r="G79" s="4"/>
      <c r="H79" s="49">
        <v>9</v>
      </c>
      <c r="I79" s="7"/>
      <c r="J79" s="7"/>
      <c r="K79" s="8">
        <f t="shared" si="6"/>
        <v>3484</v>
      </c>
      <c r="L79" s="4"/>
      <c r="M79" s="4" t="str">
        <f t="array" ref="M79">IFERROR(VLOOKUP(C79&amp;D79,CHOOSE({1,2},[1]DienTichGiaiToa!$C$2:$C$327&amp;[1]DienTichGiaiToa!$D$2:$D$327,[1]DienTichGiaiToa!$G$2:$G$327),2,0),"")</f>
        <v>DGT</v>
      </c>
      <c r="N79" s="2" t="str">
        <f t="shared" si="7"/>
        <v>ONT+CLN</v>
      </c>
      <c r="O79" s="2"/>
      <c r="P79" s="2"/>
      <c r="Q79" s="2"/>
      <c r="R79" s="2"/>
      <c r="S79" s="2"/>
    </row>
    <row r="80" spans="1:19" s="48" customFormat="1" ht="39.950000000000003" customHeight="1" x14ac:dyDescent="0.25">
      <c r="A80" s="55">
        <v>75</v>
      </c>
      <c r="B80" s="49" t="s">
        <v>178</v>
      </c>
      <c r="C80" s="49">
        <v>13</v>
      </c>
      <c r="D80" s="49">
        <v>843</v>
      </c>
      <c r="E80" s="49" t="s">
        <v>58</v>
      </c>
      <c r="F80" s="49">
        <v>9875</v>
      </c>
      <c r="G80" s="9"/>
      <c r="H80" s="49">
        <v>711</v>
      </c>
      <c r="I80" s="10"/>
      <c r="J80" s="10"/>
      <c r="K80" s="8">
        <f t="shared" si="6"/>
        <v>9164</v>
      </c>
      <c r="L80" s="9"/>
      <c r="M80" s="4" t="str">
        <f t="array" ref="M80">IFERROR(VLOOKUP(C80&amp;D80,CHOOSE({1,2},[1]DienTichGiaiToa!$C$2:$C$327&amp;[1]DienTichGiaiToa!$D$2:$D$327,[1]DienTichGiaiToa!$G$2:$G$327),2,0),"")</f>
        <v>DGT</v>
      </c>
      <c r="N80" s="35" t="str">
        <f t="shared" si="7"/>
        <v>CLN</v>
      </c>
      <c r="O80" s="35"/>
      <c r="P80" s="35"/>
      <c r="Q80" s="35"/>
      <c r="R80" s="35"/>
      <c r="S80" s="35"/>
    </row>
    <row r="81" spans="1:19" s="34" customFormat="1" ht="39.950000000000003" customHeight="1" x14ac:dyDescent="0.25">
      <c r="A81" s="55">
        <v>76</v>
      </c>
      <c r="B81" s="49" t="s">
        <v>193</v>
      </c>
      <c r="C81" s="49">
        <v>13</v>
      </c>
      <c r="D81" s="49">
        <v>959</v>
      </c>
      <c r="E81" s="49" t="s">
        <v>54</v>
      </c>
      <c r="F81" s="49">
        <v>13702</v>
      </c>
      <c r="G81" s="4"/>
      <c r="H81" s="49">
        <v>917</v>
      </c>
      <c r="I81" s="8"/>
      <c r="J81" s="8"/>
      <c r="K81" s="8">
        <f t="shared" si="6"/>
        <v>12785</v>
      </c>
      <c r="L81" s="4"/>
      <c r="M81" s="4" t="str">
        <f t="array" ref="M81">IFERROR(VLOOKUP(C81&amp;D81,CHOOSE({1,2},[1]DienTichGiaiToa!$C$2:$C$327&amp;[1]DienTichGiaiToa!$D$2:$D$327,[1]DienTichGiaiToa!$G$2:$G$327),2,0),"")</f>
        <v>DGT</v>
      </c>
      <c r="N81" s="2" t="str">
        <f t="shared" si="7"/>
        <v>DGT</v>
      </c>
      <c r="O81" s="2"/>
      <c r="P81" s="2"/>
      <c r="Q81" s="2"/>
      <c r="R81" s="2"/>
      <c r="S81" s="2"/>
    </row>
    <row r="82" spans="1:19" s="34" customFormat="1" ht="39.950000000000003" customHeight="1" x14ac:dyDescent="0.25">
      <c r="A82" s="55">
        <v>77</v>
      </c>
      <c r="B82" s="49" t="s">
        <v>75</v>
      </c>
      <c r="C82" s="49">
        <v>15</v>
      </c>
      <c r="D82" s="49">
        <v>20</v>
      </c>
      <c r="E82" s="49" t="s">
        <v>57</v>
      </c>
      <c r="F82" s="49">
        <v>15725</v>
      </c>
      <c r="G82" s="4"/>
      <c r="H82" s="49">
        <v>764</v>
      </c>
      <c r="I82" s="8"/>
      <c r="J82" s="8"/>
      <c r="K82" s="8">
        <f t="shared" si="6"/>
        <v>14961</v>
      </c>
      <c r="L82" s="4"/>
      <c r="M82" s="4" t="str">
        <f t="array" ref="M82">IFERROR(VLOOKUP(C82&amp;D82,CHOOSE({1,2},[1]DienTichGiaiToa!$C$2:$C$327&amp;[1]DienTichGiaiToa!$D$2:$D$327,[1]DienTichGiaiToa!$G$2:$G$327),2,0),"")</f>
        <v>DGT</v>
      </c>
      <c r="N82" s="2" t="str">
        <f t="shared" si="7"/>
        <v>DCS</v>
      </c>
    </row>
    <row r="83" spans="1:19" s="34" customFormat="1" ht="39.950000000000003" customHeight="1" x14ac:dyDescent="0.25">
      <c r="A83" s="55">
        <v>78</v>
      </c>
      <c r="B83" s="49" t="s">
        <v>7</v>
      </c>
      <c r="C83" s="49">
        <v>10</v>
      </c>
      <c r="D83" s="49">
        <v>315</v>
      </c>
      <c r="E83" s="49" t="s">
        <v>43</v>
      </c>
      <c r="F83" s="49">
        <v>13160</v>
      </c>
      <c r="G83" s="4"/>
      <c r="H83" s="49">
        <v>14</v>
      </c>
      <c r="I83" s="8"/>
      <c r="J83" s="8"/>
      <c r="K83" s="8">
        <f t="shared" si="6"/>
        <v>13146</v>
      </c>
      <c r="L83" s="4"/>
      <c r="M83" s="4" t="str">
        <f t="array" ref="M83">IFERROR(VLOOKUP(C83&amp;D83,CHOOSE({1,2},[1]DienTichGiaiToa!$C$2:$C$327&amp;[1]DienTichGiaiToa!$D$2:$D$327,[1]DienTichGiaiToa!$G$2:$G$327),2,0),"")</f>
        <v>DGT</v>
      </c>
      <c r="N83" s="2" t="str">
        <f t="shared" si="7"/>
        <v>DTT</v>
      </c>
    </row>
    <row r="84" spans="1:19" s="34" customFormat="1" ht="39.950000000000003" customHeight="1" x14ac:dyDescent="0.25">
      <c r="A84" s="55">
        <v>79</v>
      </c>
      <c r="B84" s="49" t="s">
        <v>13</v>
      </c>
      <c r="C84" s="49">
        <v>13</v>
      </c>
      <c r="D84" s="49">
        <v>632</v>
      </c>
      <c r="E84" s="49" t="s">
        <v>58</v>
      </c>
      <c r="F84" s="49">
        <v>2812</v>
      </c>
      <c r="G84" s="4"/>
      <c r="H84" s="49">
        <v>22</v>
      </c>
      <c r="I84" s="8"/>
      <c r="J84" s="8"/>
      <c r="K84" s="8">
        <f t="shared" si="6"/>
        <v>2790</v>
      </c>
      <c r="L84" s="4"/>
      <c r="M84" s="4" t="str">
        <f t="array" ref="M84">IFERROR(VLOOKUP(C84&amp;D84,CHOOSE({1,2},[1]DienTichGiaiToa!$C$2:$C$327&amp;[1]DienTichGiaiToa!$D$2:$D$327,[1]DienTichGiaiToa!$G$2:$G$327),2,0),"")</f>
        <v>TD12</v>
      </c>
      <c r="N84" s="2" t="str">
        <f t="shared" si="7"/>
        <v>CLN</v>
      </c>
    </row>
    <row r="85" spans="1:19" s="34" customFormat="1" ht="39.950000000000003" customHeight="1" x14ac:dyDescent="0.25">
      <c r="A85" s="55">
        <v>80</v>
      </c>
      <c r="B85" s="49" t="s">
        <v>75</v>
      </c>
      <c r="C85" s="49">
        <v>15</v>
      </c>
      <c r="D85" s="49">
        <v>81</v>
      </c>
      <c r="E85" s="49" t="s">
        <v>54</v>
      </c>
      <c r="F85" s="49">
        <v>781</v>
      </c>
      <c r="G85" s="4"/>
      <c r="H85" s="49">
        <v>55</v>
      </c>
      <c r="I85" s="8"/>
      <c r="J85" s="8"/>
      <c r="K85" s="8">
        <f t="shared" si="6"/>
        <v>726</v>
      </c>
      <c r="L85" s="4"/>
      <c r="M85" s="4" t="str">
        <f t="array" ref="M85">IFERROR(VLOOKUP(C85&amp;D85,CHOOSE({1,2},[1]DienTichGiaiToa!$C$2:$C$327&amp;[1]DienTichGiaiToa!$D$2:$D$327,[1]DienTichGiaiToa!$G$2:$G$327),2,0),"")</f>
        <v>HH1 3</v>
      </c>
      <c r="N85" s="2" t="str">
        <f t="shared" si="7"/>
        <v>DGT</v>
      </c>
    </row>
    <row r="86" spans="1:19" s="34" customFormat="1" ht="39.950000000000003" customHeight="1" x14ac:dyDescent="0.25">
      <c r="A86" s="55">
        <v>81</v>
      </c>
      <c r="B86" s="49" t="s">
        <v>15</v>
      </c>
      <c r="C86" s="49">
        <v>13</v>
      </c>
      <c r="D86" s="49">
        <v>875</v>
      </c>
      <c r="E86" s="49" t="s">
        <v>78</v>
      </c>
      <c r="F86" s="49">
        <v>236</v>
      </c>
      <c r="G86" s="4"/>
      <c r="H86" s="49">
        <v>131</v>
      </c>
      <c r="I86" s="8"/>
      <c r="J86" s="8"/>
      <c r="K86" s="8">
        <f t="shared" si="6"/>
        <v>105</v>
      </c>
      <c r="L86" s="4"/>
      <c r="M86" s="4" t="str">
        <f t="array" ref="M86">IFERROR(VLOOKUP(C86&amp;D86,CHOOSE({1,2},[1]DienTichGiaiToa!$C$2:$C$327&amp;[1]DienTichGiaiToa!$D$2:$D$327,[1]DienTichGiaiToa!$G$2:$G$327),2,0),"")</f>
        <v>DGT</v>
      </c>
      <c r="N86" s="2" t="str">
        <f t="shared" si="7"/>
        <v>LUC</v>
      </c>
    </row>
    <row r="87" spans="1:19" s="34" customFormat="1" ht="39.950000000000003" customHeight="1" x14ac:dyDescent="0.25">
      <c r="A87" s="55">
        <v>82</v>
      </c>
      <c r="B87" s="49" t="s">
        <v>75</v>
      </c>
      <c r="C87" s="49">
        <v>10</v>
      </c>
      <c r="D87" s="49">
        <v>316</v>
      </c>
      <c r="E87" s="49" t="s">
        <v>57</v>
      </c>
      <c r="F87" s="49">
        <v>1973</v>
      </c>
      <c r="G87" s="4"/>
      <c r="H87" s="49">
        <v>1</v>
      </c>
      <c r="I87" s="8"/>
      <c r="J87" s="8"/>
      <c r="K87" s="8">
        <f t="shared" si="6"/>
        <v>1972</v>
      </c>
      <c r="L87" s="4"/>
      <c r="M87" s="4" t="str">
        <f t="array" ref="M87">IFERROR(VLOOKUP(C87&amp;D87,CHOOSE({1,2},[1]DienTichGiaiToa!$C$2:$C$327&amp;[1]DienTichGiaiToa!$D$2:$D$327,[1]DienTichGiaiToa!$G$2:$G$327),2,0),"")</f>
        <v>DGT</v>
      </c>
      <c r="N87" s="2" t="str">
        <f t="shared" si="7"/>
        <v>DCS</v>
      </c>
    </row>
    <row r="88" spans="1:19" s="34" customFormat="1" ht="39.950000000000003" customHeight="1" x14ac:dyDescent="0.25">
      <c r="A88" s="55">
        <v>83</v>
      </c>
      <c r="B88" s="49" t="s">
        <v>15</v>
      </c>
      <c r="C88" s="49">
        <v>13</v>
      </c>
      <c r="D88" s="49">
        <v>874</v>
      </c>
      <c r="E88" s="49" t="s">
        <v>78</v>
      </c>
      <c r="F88" s="49">
        <v>268</v>
      </c>
      <c r="G88" s="4"/>
      <c r="H88" s="49">
        <v>27</v>
      </c>
      <c r="I88" s="8"/>
      <c r="J88" s="8"/>
      <c r="K88" s="8">
        <f t="shared" si="6"/>
        <v>241</v>
      </c>
      <c r="L88" s="4"/>
      <c r="M88" s="4" t="str">
        <f t="array" ref="M88">IFERROR(VLOOKUP(C88&amp;D88,CHOOSE({1,2},[1]DienTichGiaiToa!$C$2:$C$327&amp;[1]DienTichGiaiToa!$D$2:$D$327,[1]DienTichGiaiToa!$G$2:$G$327),2,0),"")</f>
        <v>DGT</v>
      </c>
      <c r="N88" s="2" t="str">
        <f t="shared" si="7"/>
        <v>LUC</v>
      </c>
    </row>
    <row r="89" spans="1:19" s="34" customFormat="1" ht="39.950000000000003" customHeight="1" x14ac:dyDescent="0.25">
      <c r="A89" s="55">
        <v>84</v>
      </c>
      <c r="B89" s="49" t="s">
        <v>105</v>
      </c>
      <c r="C89" s="49">
        <v>13</v>
      </c>
      <c r="D89" s="49">
        <v>877</v>
      </c>
      <c r="E89" s="49" t="s">
        <v>58</v>
      </c>
      <c r="F89" s="49">
        <v>2774</v>
      </c>
      <c r="G89" s="4"/>
      <c r="H89" s="49">
        <v>563</v>
      </c>
      <c r="I89" s="8"/>
      <c r="J89" s="8"/>
      <c r="K89" s="8">
        <f t="shared" si="6"/>
        <v>2211</v>
      </c>
      <c r="L89" s="4"/>
      <c r="M89" s="4" t="str">
        <f t="array" ref="M89">IFERROR(VLOOKUP(C89&amp;D89,CHOOSE({1,2},[1]DienTichGiaiToa!$C$2:$C$327&amp;[1]DienTichGiaiToa!$D$2:$D$327,[1]DienTichGiaiToa!$G$2:$G$327),2,0),"")</f>
        <v>DGT</v>
      </c>
      <c r="N89" s="2" t="str">
        <f t="shared" si="7"/>
        <v>CLN</v>
      </c>
    </row>
    <row r="90" spans="1:19" s="34" customFormat="1" ht="39.950000000000003" customHeight="1" x14ac:dyDescent="0.25">
      <c r="A90" s="55">
        <v>85</v>
      </c>
      <c r="B90" s="49" t="s">
        <v>125</v>
      </c>
      <c r="C90" s="49">
        <v>13</v>
      </c>
      <c r="D90" s="49">
        <v>564</v>
      </c>
      <c r="E90" s="49" t="s">
        <v>58</v>
      </c>
      <c r="F90" s="49">
        <v>5898</v>
      </c>
      <c r="G90" s="4"/>
      <c r="H90" s="49">
        <v>22</v>
      </c>
      <c r="I90" s="8"/>
      <c r="J90" s="8"/>
      <c r="K90" s="8">
        <f t="shared" si="6"/>
        <v>5876</v>
      </c>
      <c r="L90" s="4"/>
      <c r="M90" s="4" t="str">
        <f t="array" ref="M90">IFERROR(VLOOKUP(C90&amp;D90,CHOOSE({1,2},[1]DienTichGiaiToa!$C$2:$C$327&amp;[1]DienTichGiaiToa!$D$2:$D$327,[1]DienTichGiaiToa!$G$2:$G$327),2,0),"")</f>
        <v>TD13</v>
      </c>
      <c r="N90" s="2" t="str">
        <f t="shared" si="7"/>
        <v>CLN</v>
      </c>
    </row>
    <row r="91" spans="1:19" s="34" customFormat="1" ht="39.950000000000003" customHeight="1" x14ac:dyDescent="0.25">
      <c r="A91" s="55">
        <v>86</v>
      </c>
      <c r="B91" s="49" t="s">
        <v>125</v>
      </c>
      <c r="C91" s="49">
        <v>13</v>
      </c>
      <c r="D91" s="49">
        <v>846</v>
      </c>
      <c r="E91" s="49" t="s">
        <v>58</v>
      </c>
      <c r="F91" s="49">
        <v>7242</v>
      </c>
      <c r="G91" s="4"/>
      <c r="H91" s="49">
        <v>1039</v>
      </c>
      <c r="I91" s="8"/>
      <c r="J91" s="8"/>
      <c r="K91" s="8">
        <f t="shared" si="6"/>
        <v>6203</v>
      </c>
      <c r="L91" s="4"/>
      <c r="M91" s="4" t="str">
        <f t="array" ref="M91">IFERROR(VLOOKUP(C91&amp;D91,CHOOSE({1,2},[1]DienTichGiaiToa!$C$2:$C$327&amp;[1]DienTichGiaiToa!$D$2:$D$327,[1]DienTichGiaiToa!$G$2:$G$327),2,0),"")</f>
        <v>DGT</v>
      </c>
      <c r="N91" s="2" t="str">
        <f t="shared" si="7"/>
        <v>CLN</v>
      </c>
    </row>
    <row r="92" spans="1:19" ht="36.75" customHeight="1" x14ac:dyDescent="0.25">
      <c r="A92" s="55">
        <v>87</v>
      </c>
      <c r="B92" s="49" t="s">
        <v>66</v>
      </c>
      <c r="C92" s="49">
        <v>15</v>
      </c>
      <c r="D92" s="49">
        <v>5</v>
      </c>
      <c r="E92" s="49" t="s">
        <v>58</v>
      </c>
      <c r="F92" s="49">
        <v>4189</v>
      </c>
      <c r="G92" s="4"/>
      <c r="H92" s="49">
        <v>31</v>
      </c>
      <c r="I92" s="7"/>
      <c r="J92" s="7"/>
      <c r="K92" s="8">
        <f>F92-H92</f>
        <v>4158</v>
      </c>
      <c r="L92" s="4"/>
      <c r="M92" s="4" t="str">
        <f t="array" ref="M92">IFERROR(VLOOKUP(C92&amp;D92,CHOOSE({1,2},[1]DienTichGiaiToa!$C$2:$C$327&amp;[1]DienTichGiaiToa!$D$2:$D$327,[1]DienTichGiaiToa!$G$2:$G$327),2,0),"")</f>
        <v>DGT</v>
      </c>
      <c r="N92" s="2" t="str">
        <f>IF(E92="ODT+CLN","CLN",E92)</f>
        <v>CLN</v>
      </c>
    </row>
    <row r="93" spans="1:19" ht="36.75" customHeight="1" x14ac:dyDescent="0.25">
      <c r="A93" s="55">
        <v>88</v>
      </c>
      <c r="B93" s="49" t="s">
        <v>61</v>
      </c>
      <c r="C93" s="49">
        <v>13</v>
      </c>
      <c r="D93" s="49">
        <v>229</v>
      </c>
      <c r="E93" s="49" t="s">
        <v>78</v>
      </c>
      <c r="F93" s="49">
        <v>264</v>
      </c>
      <c r="G93" s="4"/>
      <c r="H93" s="49">
        <v>12</v>
      </c>
      <c r="I93" s="7"/>
      <c r="J93" s="7"/>
      <c r="K93" s="8">
        <f>F93-H93</f>
        <v>252</v>
      </c>
      <c r="L93" s="4"/>
      <c r="M93" s="4" t="str">
        <f t="array" ref="M93">IFERROR(VLOOKUP(C93&amp;D93,CHOOSE({1,2},[1]DienTichGiaiToa!$C$2:$C$327&amp;[1]DienTichGiaiToa!$D$2:$D$327,[1]DienTichGiaiToa!$G$2:$G$327),2,0),"")</f>
        <v>HH1 10</v>
      </c>
      <c r="N93" s="2" t="s">
        <v>210</v>
      </c>
    </row>
    <row r="94" spans="1:19" ht="36.75" customHeight="1" x14ac:dyDescent="0.25">
      <c r="A94" s="55">
        <v>89</v>
      </c>
      <c r="B94" s="49" t="s">
        <v>75</v>
      </c>
      <c r="C94" s="49">
        <v>10</v>
      </c>
      <c r="D94" s="49">
        <v>293</v>
      </c>
      <c r="E94" s="49" t="s">
        <v>57</v>
      </c>
      <c r="F94" s="49">
        <v>154</v>
      </c>
      <c r="G94" s="4"/>
      <c r="H94" s="49">
        <v>9</v>
      </c>
      <c r="I94" s="8"/>
      <c r="J94" s="8"/>
      <c r="K94" s="8">
        <f t="shared" ref="K94:K114" si="8">F94-H94</f>
        <v>145</v>
      </c>
      <c r="L94" s="4"/>
      <c r="M94" s="4" t="str">
        <f t="array" ref="M94">IFERROR(VLOOKUP(C94&amp;D94,CHOOSE({1,2},[1]DienTichGiaiToa!$C$2:$C$327&amp;[1]DienTichGiaiToa!$D$2:$D$327,[1]DienTichGiaiToa!$G$2:$G$327),2,0),"")</f>
        <v>DGT</v>
      </c>
      <c r="N94" s="2" t="str">
        <f t="shared" ref="N94:N114" si="9">IF(E94="ODT+CLN","CLN",E94)</f>
        <v>DCS</v>
      </c>
      <c r="O94" s="34"/>
      <c r="P94" s="34"/>
      <c r="Q94" s="34"/>
      <c r="R94" s="34"/>
      <c r="S94" s="34"/>
    </row>
    <row r="95" spans="1:19" ht="36.75" customHeight="1" x14ac:dyDescent="0.25">
      <c r="A95" s="55">
        <v>90</v>
      </c>
      <c r="B95" s="49" t="s">
        <v>75</v>
      </c>
      <c r="C95" s="49">
        <v>13</v>
      </c>
      <c r="D95" s="49">
        <v>956</v>
      </c>
      <c r="E95" s="49" t="s">
        <v>54</v>
      </c>
      <c r="F95" s="49">
        <v>5503</v>
      </c>
      <c r="G95" s="4"/>
      <c r="H95" s="49">
        <v>1419</v>
      </c>
      <c r="I95" s="7"/>
      <c r="J95" s="7"/>
      <c r="K95" s="8">
        <f t="shared" si="8"/>
        <v>4084</v>
      </c>
      <c r="L95" s="4"/>
      <c r="M95" s="4" t="str">
        <f t="array" ref="M95">IFERROR(VLOOKUP(C95&amp;D95,CHOOSE({1,2},[1]DienTichGiaiToa!$C$2:$C$327&amp;[1]DienTichGiaiToa!$D$2:$D$327,[1]DienTichGiaiToa!$G$2:$G$327),2,0),"")</f>
        <v>DGT</v>
      </c>
      <c r="N95" s="2" t="str">
        <f t="shared" si="9"/>
        <v>DGT</v>
      </c>
    </row>
    <row r="96" spans="1:19" s="48" customFormat="1" ht="39.950000000000003" customHeight="1" x14ac:dyDescent="0.25">
      <c r="A96" s="55">
        <v>91</v>
      </c>
      <c r="B96" s="49" t="s">
        <v>30</v>
      </c>
      <c r="C96" s="49">
        <v>10</v>
      </c>
      <c r="D96" s="49">
        <v>314</v>
      </c>
      <c r="E96" s="49" t="s">
        <v>78</v>
      </c>
      <c r="F96" s="49">
        <v>335</v>
      </c>
      <c r="G96" s="9"/>
      <c r="H96" s="49">
        <v>1</v>
      </c>
      <c r="I96" s="10"/>
      <c r="J96" s="10"/>
      <c r="K96" s="8">
        <f t="shared" si="8"/>
        <v>334</v>
      </c>
      <c r="L96" s="9"/>
      <c r="M96" s="4" t="str">
        <f t="array" ref="M96">IFERROR(VLOOKUP(C96&amp;D96,CHOOSE({1,2},[1]DienTichGiaiToa!$C$2:$C$327&amp;[1]DienTichGiaiToa!$D$2:$D$327,[1]DienTichGiaiToa!$G$2:$G$327),2,0),"")</f>
        <v>DGT</v>
      </c>
      <c r="N96" s="35" t="str">
        <f t="shared" si="9"/>
        <v>LUC</v>
      </c>
      <c r="O96" s="35"/>
      <c r="P96" s="35"/>
      <c r="Q96" s="35"/>
      <c r="R96" s="35"/>
      <c r="S96" s="35"/>
    </row>
    <row r="97" spans="1:19" ht="36.75" customHeight="1" x14ac:dyDescent="0.25">
      <c r="A97" s="55">
        <v>92</v>
      </c>
      <c r="B97" s="49" t="s">
        <v>51</v>
      </c>
      <c r="C97" s="49">
        <v>13</v>
      </c>
      <c r="D97" s="49">
        <v>230</v>
      </c>
      <c r="E97" s="49" t="s">
        <v>78</v>
      </c>
      <c r="F97" s="49">
        <v>278</v>
      </c>
      <c r="G97" s="4"/>
      <c r="H97" s="49">
        <v>142</v>
      </c>
      <c r="I97" s="7"/>
      <c r="J97" s="7"/>
      <c r="K97" s="8">
        <f t="shared" si="8"/>
        <v>136</v>
      </c>
      <c r="L97" s="4"/>
      <c r="M97" s="4" t="str">
        <f t="array" ref="M97">IFERROR(VLOOKUP(C97&amp;D97,CHOOSE({1,2},[1]DienTichGiaiToa!$C$2:$C$327&amp;[1]DienTichGiaiToa!$D$2:$D$327,[1]DienTichGiaiToa!$G$2:$G$327),2,0),"")</f>
        <v>HH1 10</v>
      </c>
      <c r="N97" s="2" t="str">
        <f t="shared" si="9"/>
        <v>LUC</v>
      </c>
    </row>
    <row r="98" spans="1:19" s="34" customFormat="1" ht="39.950000000000003" customHeight="1" x14ac:dyDescent="0.25">
      <c r="A98" s="55">
        <v>93</v>
      </c>
      <c r="B98" s="49" t="s">
        <v>174</v>
      </c>
      <c r="C98" s="49">
        <v>13</v>
      </c>
      <c r="D98" s="49">
        <v>193</v>
      </c>
      <c r="E98" s="49" t="s">
        <v>78</v>
      </c>
      <c r="F98" s="49">
        <v>143</v>
      </c>
      <c r="G98" s="4"/>
      <c r="H98" s="49">
        <v>1</v>
      </c>
      <c r="I98" s="8"/>
      <c r="J98" s="8"/>
      <c r="K98" s="8">
        <f t="shared" si="8"/>
        <v>142</v>
      </c>
      <c r="L98" s="4"/>
      <c r="M98" s="4" t="str">
        <f t="array" ref="M98">IFERROR(VLOOKUP(C98&amp;D98,CHOOSE({1,2},[1]DienTichGiaiToa!$C$2:$C$327&amp;[1]DienTichGiaiToa!$D$2:$D$327,[1]DienTichGiaiToa!$G$2:$G$327),2,0),"")</f>
        <v>HH1 10</v>
      </c>
      <c r="N98" s="2" t="str">
        <f t="shared" si="9"/>
        <v>LUC</v>
      </c>
      <c r="O98" s="2"/>
      <c r="P98" s="2"/>
      <c r="Q98" s="2"/>
      <c r="R98" s="2"/>
      <c r="S98" s="2"/>
    </row>
    <row r="99" spans="1:19" s="34" customFormat="1" ht="39.950000000000003" customHeight="1" x14ac:dyDescent="0.25">
      <c r="A99" s="55">
        <v>94</v>
      </c>
      <c r="B99" s="49" t="s">
        <v>174</v>
      </c>
      <c r="C99" s="49">
        <v>13</v>
      </c>
      <c r="D99" s="49">
        <v>192</v>
      </c>
      <c r="E99" s="49" t="s">
        <v>78</v>
      </c>
      <c r="F99" s="49">
        <v>217</v>
      </c>
      <c r="G99" s="4"/>
      <c r="H99" s="49">
        <v>91</v>
      </c>
      <c r="I99" s="8"/>
      <c r="J99" s="8"/>
      <c r="K99" s="8">
        <f t="shared" si="8"/>
        <v>126</v>
      </c>
      <c r="L99" s="4"/>
      <c r="M99" s="4" t="str">
        <f t="array" ref="M99">IFERROR(VLOOKUP(C99&amp;D99,CHOOSE({1,2},[1]DienTichGiaiToa!$C$2:$C$327&amp;[1]DienTichGiaiToa!$D$2:$D$327,[1]DienTichGiaiToa!$G$2:$G$327),2,0),"")</f>
        <v>HH1 10</v>
      </c>
      <c r="N99" s="2" t="str">
        <f t="shared" si="9"/>
        <v>LUC</v>
      </c>
    </row>
    <row r="100" spans="1:19" s="34" customFormat="1" ht="39.950000000000003" customHeight="1" x14ac:dyDescent="0.25">
      <c r="A100" s="55">
        <v>95</v>
      </c>
      <c r="B100" s="49" t="s">
        <v>164</v>
      </c>
      <c r="C100" s="49">
        <v>13</v>
      </c>
      <c r="D100" s="49">
        <v>254</v>
      </c>
      <c r="E100" s="49" t="s">
        <v>78</v>
      </c>
      <c r="F100" s="49">
        <v>379</v>
      </c>
      <c r="G100" s="4"/>
      <c r="H100" s="49">
        <v>94</v>
      </c>
      <c r="I100" s="8"/>
      <c r="J100" s="8"/>
      <c r="K100" s="8">
        <f t="shared" si="8"/>
        <v>285</v>
      </c>
      <c r="L100" s="4"/>
      <c r="M100" s="4" t="str">
        <f t="array" ref="M100">IFERROR(VLOOKUP(C100&amp;D100,CHOOSE({1,2},[1]DienTichGiaiToa!$C$2:$C$327&amp;[1]DienTichGiaiToa!$D$2:$D$327,[1]DienTichGiaiToa!$G$2:$G$327),2,0),"")</f>
        <v>HH1 10</v>
      </c>
      <c r="N100" s="2" t="str">
        <f t="shared" si="9"/>
        <v>LUC</v>
      </c>
    </row>
    <row r="101" spans="1:19" s="34" customFormat="1" ht="39.950000000000003" customHeight="1" x14ac:dyDescent="0.25">
      <c r="A101" s="55">
        <v>96</v>
      </c>
      <c r="B101" s="49" t="s">
        <v>174</v>
      </c>
      <c r="C101" s="49">
        <v>13</v>
      </c>
      <c r="D101" s="49">
        <v>231</v>
      </c>
      <c r="E101" s="49" t="s">
        <v>78</v>
      </c>
      <c r="F101" s="49">
        <v>210</v>
      </c>
      <c r="G101" s="4"/>
      <c r="H101" s="49">
        <v>185</v>
      </c>
      <c r="I101" s="8"/>
      <c r="J101" s="8"/>
      <c r="K101" s="8">
        <f t="shared" si="8"/>
        <v>25</v>
      </c>
      <c r="L101" s="4"/>
      <c r="M101" s="4" t="str">
        <f t="array" ref="M101">IFERROR(VLOOKUP(C101&amp;D101,CHOOSE({1,2},[1]DienTichGiaiToa!$C$2:$C$327&amp;[1]DienTichGiaiToa!$D$2:$D$327,[1]DienTichGiaiToa!$G$2:$G$327),2,0),"")</f>
        <v>HH1 10</v>
      </c>
      <c r="N101" s="2" t="str">
        <f t="shared" si="9"/>
        <v>LUC</v>
      </c>
    </row>
    <row r="102" spans="1:19" s="34" customFormat="1" ht="39.950000000000003" customHeight="1" x14ac:dyDescent="0.25">
      <c r="A102" s="55">
        <v>97</v>
      </c>
      <c r="B102" s="49" t="s">
        <v>168</v>
      </c>
      <c r="C102" s="49">
        <v>13</v>
      </c>
      <c r="D102" s="49">
        <v>138</v>
      </c>
      <c r="E102" s="49" t="s">
        <v>78</v>
      </c>
      <c r="F102" s="49">
        <v>351</v>
      </c>
      <c r="G102" s="4"/>
      <c r="H102" s="49">
        <v>102</v>
      </c>
      <c r="I102" s="8"/>
      <c r="J102" s="8"/>
      <c r="K102" s="8">
        <f t="shared" si="8"/>
        <v>249</v>
      </c>
      <c r="L102" s="4"/>
      <c r="M102" s="4" t="str">
        <f t="array" ref="M102">IFERROR(VLOOKUP(C102&amp;D102,CHOOSE({1,2},[1]DienTichGiaiToa!$C$2:$C$327&amp;[1]DienTichGiaiToa!$D$2:$D$327,[1]DienTichGiaiToa!$G$2:$G$327),2,0),"")</f>
        <v>HH1 10</v>
      </c>
      <c r="N102" s="2" t="str">
        <f t="shared" si="9"/>
        <v>LUC</v>
      </c>
    </row>
    <row r="103" spans="1:19" s="34" customFormat="1" ht="39.950000000000003" customHeight="1" x14ac:dyDescent="0.25">
      <c r="A103" s="55">
        <v>98</v>
      </c>
      <c r="B103" s="49" t="s">
        <v>75</v>
      </c>
      <c r="C103" s="49">
        <v>13</v>
      </c>
      <c r="D103" s="49">
        <v>236</v>
      </c>
      <c r="E103" s="49" t="s">
        <v>23</v>
      </c>
      <c r="F103" s="49">
        <v>776</v>
      </c>
      <c r="G103" s="4"/>
      <c r="H103" s="49">
        <v>638</v>
      </c>
      <c r="I103" s="8"/>
      <c r="J103" s="8"/>
      <c r="K103" s="8">
        <f t="shared" si="8"/>
        <v>138</v>
      </c>
      <c r="L103" s="4"/>
      <c r="M103" s="4" t="str">
        <f t="array" ref="M103">IFERROR(VLOOKUP(C103&amp;D103,CHOOSE({1,2},[1]DienTichGiaiToa!$C$2:$C$327&amp;[1]DienTichGiaiToa!$D$2:$D$327,[1]DienTichGiaiToa!$G$2:$G$327),2,0),"")</f>
        <v>HH1 10</v>
      </c>
      <c r="N103" s="2" t="str">
        <f t="shared" si="9"/>
        <v>NHK</v>
      </c>
    </row>
    <row r="104" spans="1:19" s="34" customFormat="1" ht="39.950000000000003" customHeight="1" x14ac:dyDescent="0.25">
      <c r="A104" s="55">
        <v>99</v>
      </c>
      <c r="B104" s="49" t="s">
        <v>168</v>
      </c>
      <c r="C104" s="49">
        <v>13</v>
      </c>
      <c r="D104" s="49">
        <v>171</v>
      </c>
      <c r="E104" s="49" t="s">
        <v>78</v>
      </c>
      <c r="F104" s="49">
        <v>161</v>
      </c>
      <c r="G104" s="4"/>
      <c r="H104" s="49">
        <v>112</v>
      </c>
      <c r="I104" s="8"/>
      <c r="J104" s="8"/>
      <c r="K104" s="8">
        <f t="shared" si="8"/>
        <v>49</v>
      </c>
      <c r="L104" s="4"/>
      <c r="M104" s="4" t="str">
        <f t="array" ref="M104">IFERROR(VLOOKUP(C104&amp;D104,CHOOSE({1,2},[1]DienTichGiaiToa!$C$2:$C$327&amp;[1]DienTichGiaiToa!$D$2:$D$327,[1]DienTichGiaiToa!$G$2:$G$327),2,0),"")</f>
        <v>HH1 10</v>
      </c>
      <c r="N104" s="2" t="str">
        <f t="shared" si="9"/>
        <v>LUC</v>
      </c>
    </row>
    <row r="105" spans="1:19" s="34" customFormat="1" ht="39.950000000000003" customHeight="1" x14ac:dyDescent="0.25">
      <c r="A105" s="55">
        <v>100</v>
      </c>
      <c r="B105" s="49" t="s">
        <v>174</v>
      </c>
      <c r="C105" s="49">
        <v>13</v>
      </c>
      <c r="D105" s="49">
        <v>191</v>
      </c>
      <c r="E105" s="49" t="s">
        <v>78</v>
      </c>
      <c r="F105" s="49">
        <v>182</v>
      </c>
      <c r="G105" s="4"/>
      <c r="H105" s="49">
        <v>182</v>
      </c>
      <c r="I105" s="8"/>
      <c r="J105" s="8"/>
      <c r="K105" s="8">
        <f t="shared" si="8"/>
        <v>0</v>
      </c>
      <c r="L105" s="4"/>
      <c r="M105" s="4" t="str">
        <f t="array" ref="M105">IFERROR(VLOOKUP(C105&amp;D105,CHOOSE({1,2},[1]DienTichGiaiToa!$C$2:$C$327&amp;[1]DienTichGiaiToa!$D$2:$D$327,[1]DienTichGiaiToa!$G$2:$G$327),2,0),"")</f>
        <v>HH1 10</v>
      </c>
      <c r="N105" s="2" t="str">
        <f t="shared" si="9"/>
        <v>LUC</v>
      </c>
    </row>
    <row r="106" spans="1:19" s="34" customFormat="1" ht="39.950000000000003" customHeight="1" x14ac:dyDescent="0.25">
      <c r="A106" s="55">
        <v>101</v>
      </c>
      <c r="B106" s="49" t="s">
        <v>174</v>
      </c>
      <c r="C106" s="49">
        <v>13</v>
      </c>
      <c r="D106" s="49">
        <v>232</v>
      </c>
      <c r="E106" s="49" t="s">
        <v>78</v>
      </c>
      <c r="F106" s="49">
        <v>105</v>
      </c>
      <c r="G106" s="4"/>
      <c r="H106" s="49">
        <v>105</v>
      </c>
      <c r="I106" s="8"/>
      <c r="J106" s="8"/>
      <c r="K106" s="8">
        <f t="shared" si="8"/>
        <v>0</v>
      </c>
      <c r="L106" s="4"/>
      <c r="M106" s="4" t="str">
        <f t="array" ref="M106">IFERROR(VLOOKUP(C106&amp;D106,CHOOSE({1,2},[1]DienTichGiaiToa!$C$2:$C$327&amp;[1]DienTichGiaiToa!$D$2:$D$327,[1]DienTichGiaiToa!$G$2:$G$327),2,0),"")</f>
        <v>HH1 10</v>
      </c>
      <c r="N106" s="2" t="str">
        <f t="shared" si="9"/>
        <v>LUC</v>
      </c>
    </row>
    <row r="107" spans="1:19" s="34" customFormat="1" ht="39.950000000000003" customHeight="1" x14ac:dyDescent="0.25">
      <c r="A107" s="55">
        <v>102</v>
      </c>
      <c r="B107" s="49" t="s">
        <v>75</v>
      </c>
      <c r="C107" s="49">
        <v>13</v>
      </c>
      <c r="D107" s="49">
        <v>36</v>
      </c>
      <c r="E107" s="49" t="s">
        <v>57</v>
      </c>
      <c r="F107" s="49">
        <v>3883</v>
      </c>
      <c r="G107" s="4"/>
      <c r="H107" s="49">
        <v>107</v>
      </c>
      <c r="I107" s="8"/>
      <c r="J107" s="8"/>
      <c r="K107" s="8">
        <f t="shared" si="8"/>
        <v>3776</v>
      </c>
      <c r="L107" s="4"/>
      <c r="M107" s="4" t="str">
        <f t="array" ref="M107">IFERROR(VLOOKUP(C107&amp;D107,CHOOSE({1,2},[1]DienTichGiaiToa!$C$2:$C$327&amp;[1]DienTichGiaiToa!$D$2:$D$327,[1]DienTichGiaiToa!$G$2:$G$327),2,0),"")</f>
        <v>DGT</v>
      </c>
      <c r="N107" s="2" t="str">
        <f t="shared" si="9"/>
        <v>DCS</v>
      </c>
    </row>
    <row r="108" spans="1:19" s="34" customFormat="1" ht="39.950000000000003" customHeight="1" x14ac:dyDescent="0.25">
      <c r="A108" s="55">
        <v>103</v>
      </c>
      <c r="B108" s="49" t="s">
        <v>75</v>
      </c>
      <c r="C108" s="49">
        <v>13</v>
      </c>
      <c r="D108" s="49">
        <v>190</v>
      </c>
      <c r="E108" s="49" t="s">
        <v>78</v>
      </c>
      <c r="F108" s="49">
        <v>72</v>
      </c>
      <c r="G108" s="4"/>
      <c r="H108" s="49">
        <v>72</v>
      </c>
      <c r="I108" s="8"/>
      <c r="J108" s="8"/>
      <c r="K108" s="8">
        <f t="shared" si="8"/>
        <v>0</v>
      </c>
      <c r="L108" s="4"/>
      <c r="M108" s="4" t="str">
        <f t="array" ref="M108">IFERROR(VLOOKUP(C108&amp;D108,CHOOSE({1,2},[1]DienTichGiaiToa!$C$2:$C$327&amp;[1]DienTichGiaiToa!$D$2:$D$327,[1]DienTichGiaiToa!$G$2:$G$327),2,0),"")</f>
        <v>HH1 10</v>
      </c>
      <c r="N108" s="2" t="str">
        <f t="shared" si="9"/>
        <v>LUC</v>
      </c>
    </row>
    <row r="109" spans="1:19" s="34" customFormat="1" ht="39.950000000000003" customHeight="1" x14ac:dyDescent="0.25">
      <c r="A109" s="55">
        <v>104</v>
      </c>
      <c r="B109" s="49" t="s">
        <v>129</v>
      </c>
      <c r="C109" s="49">
        <v>13</v>
      </c>
      <c r="D109" s="49">
        <v>112</v>
      </c>
      <c r="E109" s="49" t="s">
        <v>78</v>
      </c>
      <c r="F109" s="49">
        <v>347</v>
      </c>
      <c r="G109" s="4"/>
      <c r="H109" s="49">
        <v>19</v>
      </c>
      <c r="I109" s="8"/>
      <c r="J109" s="8"/>
      <c r="K109" s="8">
        <f t="shared" si="8"/>
        <v>328</v>
      </c>
      <c r="L109" s="4"/>
      <c r="M109" s="4" t="str">
        <f t="array" ref="M109">IFERROR(VLOOKUP(C109&amp;D109,CHOOSE({1,2},[1]DienTichGiaiToa!$C$2:$C$327&amp;[1]DienTichGiaiToa!$D$2:$D$327,[1]DienTichGiaiToa!$G$2:$G$327),2,0),"")</f>
        <v>DGT</v>
      </c>
      <c r="N109" s="2" t="str">
        <f t="shared" si="9"/>
        <v>LUC</v>
      </c>
    </row>
    <row r="110" spans="1:19" s="34" customFormat="1" ht="39.950000000000003" customHeight="1" x14ac:dyDescent="0.25">
      <c r="A110" s="55">
        <v>105</v>
      </c>
      <c r="B110" s="49" t="s">
        <v>75</v>
      </c>
      <c r="C110" s="49">
        <v>10</v>
      </c>
      <c r="D110" s="49">
        <v>313</v>
      </c>
      <c r="E110" s="49" t="s">
        <v>57</v>
      </c>
      <c r="F110" s="49">
        <v>100</v>
      </c>
      <c r="G110" s="4"/>
      <c r="H110" s="49">
        <v>4</v>
      </c>
      <c r="I110" s="8"/>
      <c r="J110" s="8"/>
      <c r="K110" s="8">
        <f t="shared" si="8"/>
        <v>96</v>
      </c>
      <c r="L110" s="4"/>
      <c r="M110" s="4" t="str">
        <f t="array" ref="M110">IFERROR(VLOOKUP(C110&amp;D110,CHOOSE({1,2},[1]DienTichGiaiToa!$C$2:$C$327&amp;[1]DienTichGiaiToa!$D$2:$D$327,[1]DienTichGiaiToa!$G$2:$G$327),2,0),"")</f>
        <v>DGT</v>
      </c>
      <c r="N110" s="2" t="str">
        <f t="shared" si="9"/>
        <v>DCS</v>
      </c>
    </row>
    <row r="111" spans="1:19" s="34" customFormat="1" ht="39.950000000000003" customHeight="1" x14ac:dyDescent="0.25">
      <c r="A111" s="55">
        <v>106</v>
      </c>
      <c r="B111" s="49" t="s">
        <v>168</v>
      </c>
      <c r="C111" s="49">
        <v>13</v>
      </c>
      <c r="D111" s="49">
        <v>172</v>
      </c>
      <c r="E111" s="49" t="s">
        <v>78</v>
      </c>
      <c r="F111" s="49">
        <v>282</v>
      </c>
      <c r="G111" s="4"/>
      <c r="H111" s="49">
        <v>282</v>
      </c>
      <c r="I111" s="8"/>
      <c r="J111" s="8"/>
      <c r="K111" s="8">
        <f t="shared" si="8"/>
        <v>0</v>
      </c>
      <c r="L111" s="4"/>
      <c r="M111" s="4" t="str">
        <f t="array" ref="M111">IFERROR(VLOOKUP(C111&amp;D111,CHOOSE({1,2},[1]DienTichGiaiToa!$C$2:$C$327&amp;[1]DienTichGiaiToa!$D$2:$D$327,[1]DienTichGiaiToa!$G$2:$G$327),2,0),"")</f>
        <v>HH1 10</v>
      </c>
      <c r="N111" s="2" t="str">
        <f t="shared" si="9"/>
        <v>LUC</v>
      </c>
    </row>
    <row r="112" spans="1:19" s="34" customFormat="1" ht="39.950000000000003" customHeight="1" x14ac:dyDescent="0.25">
      <c r="A112" s="55">
        <v>107</v>
      </c>
      <c r="B112" s="49" t="s">
        <v>174</v>
      </c>
      <c r="C112" s="49">
        <v>13</v>
      </c>
      <c r="D112" s="49">
        <v>233</v>
      </c>
      <c r="E112" s="49" t="s">
        <v>78</v>
      </c>
      <c r="F112" s="49">
        <v>144</v>
      </c>
      <c r="G112" s="4"/>
      <c r="H112" s="49">
        <v>144</v>
      </c>
      <c r="I112" s="8"/>
      <c r="J112" s="8"/>
      <c r="K112" s="8">
        <f t="shared" si="8"/>
        <v>0</v>
      </c>
      <c r="L112" s="4"/>
      <c r="M112" s="4" t="str">
        <f t="array" ref="M112">IFERROR(VLOOKUP(C112&amp;D112,CHOOSE({1,2},[1]DienTichGiaiToa!$C$2:$C$327&amp;[1]DienTichGiaiToa!$D$2:$D$327,[1]DienTichGiaiToa!$G$2:$G$327),2,0),"")</f>
        <v>HH1 10</v>
      </c>
      <c r="N112" s="2" t="str">
        <f t="shared" si="9"/>
        <v>LUC</v>
      </c>
    </row>
    <row r="113" spans="1:19" s="34" customFormat="1" ht="39.950000000000003" customHeight="1" x14ac:dyDescent="0.25">
      <c r="A113" s="55">
        <v>108</v>
      </c>
      <c r="B113" s="49" t="s">
        <v>174</v>
      </c>
      <c r="C113" s="49">
        <v>13</v>
      </c>
      <c r="D113" s="49">
        <v>234</v>
      </c>
      <c r="E113" s="49" t="s">
        <v>78</v>
      </c>
      <c r="F113" s="49">
        <v>178</v>
      </c>
      <c r="G113" s="4"/>
      <c r="H113" s="49">
        <v>178</v>
      </c>
      <c r="I113" s="8"/>
      <c r="J113" s="8"/>
      <c r="K113" s="8">
        <f t="shared" si="8"/>
        <v>0</v>
      </c>
      <c r="L113" s="4"/>
      <c r="M113" s="4" t="str">
        <f t="array" ref="M113">IFERROR(VLOOKUP(C113&amp;D113,CHOOSE({1,2},[1]DienTichGiaiToa!$C$2:$C$327&amp;[1]DienTichGiaiToa!$D$2:$D$327,[1]DienTichGiaiToa!$G$2:$G$327),2,0),"")</f>
        <v>HH1 10</v>
      </c>
      <c r="N113" s="2" t="str">
        <f t="shared" si="9"/>
        <v>LUC</v>
      </c>
    </row>
    <row r="114" spans="1:19" s="34" customFormat="1" ht="39.950000000000003" customHeight="1" x14ac:dyDescent="0.25">
      <c r="A114" s="55">
        <v>109</v>
      </c>
      <c r="B114" s="49" t="s">
        <v>168</v>
      </c>
      <c r="C114" s="49">
        <v>13</v>
      </c>
      <c r="D114" s="49">
        <v>189</v>
      </c>
      <c r="E114" s="49" t="s">
        <v>78</v>
      </c>
      <c r="F114" s="49">
        <v>562</v>
      </c>
      <c r="G114" s="4"/>
      <c r="H114" s="49">
        <v>550</v>
      </c>
      <c r="I114" s="8"/>
      <c r="J114" s="8"/>
      <c r="K114" s="8">
        <f t="shared" si="8"/>
        <v>12</v>
      </c>
      <c r="L114" s="4"/>
      <c r="M114" s="4" t="str">
        <f t="array" ref="M114">IFERROR(VLOOKUP(C114&amp;D114,CHOOSE({1,2},[1]DienTichGiaiToa!$C$2:$C$327&amp;[1]DienTichGiaiToa!$D$2:$D$327,[1]DienTichGiaiToa!$G$2:$G$327),2,0),"")</f>
        <v>HH1 10</v>
      </c>
      <c r="N114" s="2" t="str">
        <f t="shared" si="9"/>
        <v>LUC</v>
      </c>
    </row>
    <row r="115" spans="1:19" s="34" customFormat="1" ht="39.950000000000003" customHeight="1" x14ac:dyDescent="0.25">
      <c r="A115" s="55">
        <v>110</v>
      </c>
      <c r="B115" s="49" t="s">
        <v>168</v>
      </c>
      <c r="C115" s="49">
        <v>13</v>
      </c>
      <c r="D115" s="49">
        <v>137</v>
      </c>
      <c r="E115" s="49" t="s">
        <v>78</v>
      </c>
      <c r="F115" s="49">
        <v>359</v>
      </c>
      <c r="G115" s="4"/>
      <c r="H115" s="49">
        <v>228</v>
      </c>
      <c r="I115" s="6"/>
      <c r="J115" s="6"/>
      <c r="K115" s="6">
        <f>SUM(K92:K114)</f>
        <v>14335</v>
      </c>
      <c r="L115" s="4"/>
      <c r="M115" s="4" t="str">
        <f t="array" ref="M115">IFERROR(VLOOKUP(C115&amp;D115,CHOOSE({1,2},[1]DienTichGiaiToa!$C$2:$C$327&amp;[1]DienTichGiaiToa!$D$2:$D$327,[1]DienTichGiaiToa!$G$2:$G$327),2,0),"")</f>
        <v>DGT</v>
      </c>
      <c r="N115" s="2"/>
      <c r="O115" s="2"/>
      <c r="P115" s="2"/>
      <c r="Q115" s="2"/>
      <c r="R115" s="2"/>
      <c r="S115" s="2"/>
    </row>
    <row r="116" spans="1:19" ht="36.75" customHeight="1" x14ac:dyDescent="0.25">
      <c r="A116" s="55">
        <v>111</v>
      </c>
      <c r="B116" s="49" t="s">
        <v>164</v>
      </c>
      <c r="C116" s="49">
        <v>13</v>
      </c>
      <c r="D116" s="49">
        <v>253</v>
      </c>
      <c r="E116" s="49" t="s">
        <v>23</v>
      </c>
      <c r="F116" s="49">
        <v>178</v>
      </c>
      <c r="G116" s="4"/>
      <c r="H116" s="49">
        <v>88</v>
      </c>
      <c r="I116" s="7"/>
      <c r="J116" s="7"/>
      <c r="K116" s="8">
        <f>F116-H116</f>
        <v>90</v>
      </c>
      <c r="L116" s="4"/>
      <c r="M116" s="4" t="str">
        <f t="array" ref="M116">IFERROR(VLOOKUP(C116&amp;D116,CHOOSE({1,2},[1]DienTichGiaiToa!$C$2:$C$327&amp;[1]DienTichGiaiToa!$D$2:$D$327,[1]DienTichGiaiToa!$G$2:$G$327),2,0),"")</f>
        <v>HH1 10</v>
      </c>
      <c r="N116" s="2" t="s">
        <v>210</v>
      </c>
    </row>
    <row r="117" spans="1:19" ht="36.75" customHeight="1" x14ac:dyDescent="0.25">
      <c r="A117" s="55">
        <v>112</v>
      </c>
      <c r="B117" s="49" t="s">
        <v>51</v>
      </c>
      <c r="C117" s="49">
        <v>13</v>
      </c>
      <c r="D117" s="49">
        <v>235</v>
      </c>
      <c r="E117" s="49" t="s">
        <v>23</v>
      </c>
      <c r="F117" s="49">
        <v>415</v>
      </c>
      <c r="G117" s="4"/>
      <c r="H117" s="49">
        <v>161</v>
      </c>
      <c r="I117" s="8"/>
      <c r="J117" s="8"/>
      <c r="K117" s="8">
        <f t="shared" ref="K117:K134" si="10">F117-H117</f>
        <v>254</v>
      </c>
      <c r="L117" s="4"/>
      <c r="M117" s="4" t="str">
        <f t="array" ref="M117">IFERROR(VLOOKUP(C117&amp;D117,CHOOSE({1,2},[1]DienTichGiaiToa!$C$2:$C$327&amp;[1]DienTichGiaiToa!$D$2:$D$327,[1]DienTichGiaiToa!$G$2:$G$327),2,0),"")</f>
        <v>HH1 10</v>
      </c>
      <c r="N117" s="2" t="str">
        <f t="shared" ref="N117:N134" si="11">IF(E117="ODT+CLN","CLN",E117)</f>
        <v>NHK</v>
      </c>
      <c r="O117" s="34"/>
      <c r="P117" s="34"/>
      <c r="Q117" s="34"/>
      <c r="R117" s="34"/>
      <c r="S117" s="34"/>
    </row>
    <row r="118" spans="1:19" ht="36.75" customHeight="1" x14ac:dyDescent="0.25">
      <c r="A118" s="55">
        <v>113</v>
      </c>
      <c r="B118" s="49" t="s">
        <v>182</v>
      </c>
      <c r="C118" s="49">
        <v>10</v>
      </c>
      <c r="D118" s="49">
        <v>311</v>
      </c>
      <c r="E118" s="49" t="s">
        <v>23</v>
      </c>
      <c r="F118" s="49">
        <v>133</v>
      </c>
      <c r="G118" s="4"/>
      <c r="H118" s="49">
        <v>1</v>
      </c>
      <c r="I118" s="7"/>
      <c r="J118" s="7"/>
      <c r="K118" s="8">
        <f t="shared" si="10"/>
        <v>132</v>
      </c>
      <c r="L118" s="4"/>
      <c r="M118" s="4" t="str">
        <f t="array" ref="M118">IFERROR(VLOOKUP(C118&amp;D118,CHOOSE({1,2},[1]DienTichGiaiToa!$C$2:$C$327&amp;[1]DienTichGiaiToa!$D$2:$D$327,[1]DienTichGiaiToa!$G$2:$G$327),2,0),"")</f>
        <v>DGT</v>
      </c>
      <c r="N118" s="2" t="str">
        <f t="shared" si="11"/>
        <v>NHK</v>
      </c>
    </row>
    <row r="119" spans="1:19" ht="36.75" customHeight="1" x14ac:dyDescent="0.25">
      <c r="A119" s="55">
        <v>114</v>
      </c>
      <c r="B119" s="49" t="s">
        <v>47</v>
      </c>
      <c r="C119" s="49">
        <v>15</v>
      </c>
      <c r="D119" s="49">
        <v>10</v>
      </c>
      <c r="E119" s="49" t="s">
        <v>58</v>
      </c>
      <c r="F119" s="49">
        <v>5236</v>
      </c>
      <c r="G119" s="4"/>
      <c r="H119" s="49">
        <v>1001</v>
      </c>
      <c r="I119" s="7"/>
      <c r="J119" s="7"/>
      <c r="K119" s="8">
        <f t="shared" si="10"/>
        <v>4235</v>
      </c>
      <c r="L119" s="4"/>
      <c r="M119" s="4" t="str">
        <f t="array" ref="M119">IFERROR(VLOOKUP(C119&amp;D119,CHOOSE({1,2},[1]DienTichGiaiToa!$C$2:$C$327&amp;[1]DienTichGiaiToa!$D$2:$D$327,[1]DienTichGiaiToa!$G$2:$G$327),2,0),"")</f>
        <v>DGT</v>
      </c>
      <c r="N119" s="2" t="str">
        <f t="shared" si="11"/>
        <v>CLN</v>
      </c>
    </row>
    <row r="120" spans="1:19" ht="36.75" customHeight="1" x14ac:dyDescent="0.25">
      <c r="A120" s="55">
        <v>115</v>
      </c>
      <c r="B120" s="49" t="s">
        <v>44</v>
      </c>
      <c r="C120" s="49">
        <v>10</v>
      </c>
      <c r="D120" s="49">
        <v>337</v>
      </c>
      <c r="E120" s="49" t="s">
        <v>23</v>
      </c>
      <c r="F120" s="49">
        <v>3243</v>
      </c>
      <c r="G120" s="4"/>
      <c r="H120" s="49">
        <v>131</v>
      </c>
      <c r="I120" s="8"/>
      <c r="J120" s="8"/>
      <c r="K120" s="8">
        <f t="shared" si="10"/>
        <v>3112</v>
      </c>
      <c r="L120" s="4"/>
      <c r="M120" s="4" t="str">
        <f t="array" ref="M120">IFERROR(VLOOKUP(C120&amp;D120,CHOOSE({1,2},[1]DienTichGiaiToa!$C$2:$C$327&amp;[1]DienTichGiaiToa!$D$2:$D$327,[1]DienTichGiaiToa!$G$2:$G$327),2,0),"")</f>
        <v>DGT</v>
      </c>
      <c r="N120" s="2" t="str">
        <f t="shared" si="11"/>
        <v>NHK</v>
      </c>
    </row>
    <row r="121" spans="1:19" ht="36.75" customHeight="1" x14ac:dyDescent="0.25">
      <c r="A121" s="55">
        <v>116</v>
      </c>
      <c r="B121" s="49" t="s">
        <v>182</v>
      </c>
      <c r="C121" s="49">
        <v>10</v>
      </c>
      <c r="D121" s="49">
        <v>323</v>
      </c>
      <c r="E121" s="49" t="s">
        <v>78</v>
      </c>
      <c r="F121" s="49">
        <v>195</v>
      </c>
      <c r="G121" s="4"/>
      <c r="H121" s="49">
        <v>1</v>
      </c>
      <c r="I121" s="7"/>
      <c r="J121" s="7"/>
      <c r="K121" s="8">
        <f t="shared" si="10"/>
        <v>194</v>
      </c>
      <c r="L121" s="4"/>
      <c r="M121" s="4" t="str">
        <f t="array" ref="M121">IFERROR(VLOOKUP(C121&amp;D121,CHOOSE({1,2},[1]DienTichGiaiToa!$C$2:$C$327&amp;[1]DienTichGiaiToa!$D$2:$D$327,[1]DienTichGiaiToa!$G$2:$G$327),2,0),"")</f>
        <v>DGT</v>
      </c>
      <c r="N121" s="2" t="str">
        <f t="shared" si="11"/>
        <v>LUC</v>
      </c>
    </row>
    <row r="122" spans="1:19" s="34" customFormat="1" ht="39.950000000000003" customHeight="1" x14ac:dyDescent="0.25">
      <c r="A122" s="55">
        <v>117</v>
      </c>
      <c r="B122" s="49" t="s">
        <v>34</v>
      </c>
      <c r="C122" s="49">
        <v>13</v>
      </c>
      <c r="D122" s="49">
        <v>114</v>
      </c>
      <c r="E122" s="49" t="s">
        <v>23</v>
      </c>
      <c r="F122" s="49">
        <v>616</v>
      </c>
      <c r="G122" s="4"/>
      <c r="H122" s="49">
        <v>175</v>
      </c>
      <c r="I122" s="7"/>
      <c r="J122" s="7"/>
      <c r="K122" s="8">
        <f t="shared" si="10"/>
        <v>441</v>
      </c>
      <c r="L122" s="4"/>
      <c r="M122" s="4" t="str">
        <f t="array" ref="M122">IFERROR(VLOOKUP(C122&amp;D122,CHOOSE({1,2},[1]DienTichGiaiToa!$C$2:$C$327&amp;[1]DienTichGiaiToa!$D$2:$D$327,[1]DienTichGiaiToa!$G$2:$G$327),2,0),"")</f>
        <v>DGT</v>
      </c>
      <c r="N122" s="2" t="str">
        <f t="shared" si="11"/>
        <v>NHK</v>
      </c>
      <c r="O122" s="2"/>
      <c r="P122" s="2"/>
      <c r="Q122" s="2"/>
      <c r="R122" s="2"/>
      <c r="S122" s="2"/>
    </row>
    <row r="123" spans="1:19" s="34" customFormat="1" ht="39.950000000000003" customHeight="1" x14ac:dyDescent="0.25">
      <c r="A123" s="55">
        <v>118</v>
      </c>
      <c r="B123" s="49" t="s">
        <v>182</v>
      </c>
      <c r="C123" s="49">
        <v>10</v>
      </c>
      <c r="D123" s="49">
        <v>324</v>
      </c>
      <c r="E123" s="49" t="s">
        <v>78</v>
      </c>
      <c r="F123" s="49">
        <v>230</v>
      </c>
      <c r="G123" s="4"/>
      <c r="H123" s="49">
        <v>1</v>
      </c>
      <c r="I123" s="8"/>
      <c r="J123" s="8"/>
      <c r="K123" s="8">
        <f t="shared" si="10"/>
        <v>229</v>
      </c>
      <c r="L123" s="4"/>
      <c r="M123" s="4" t="str">
        <f t="array" ref="M123">IFERROR(VLOOKUP(C123&amp;D123,CHOOSE({1,2},[1]DienTichGiaiToa!$C$2:$C$327&amp;[1]DienTichGiaiToa!$D$2:$D$327,[1]DienTichGiaiToa!$G$2:$G$327),2,0),"")</f>
        <v>DGT</v>
      </c>
      <c r="N123" s="2" t="str">
        <f t="shared" si="11"/>
        <v>LUC</v>
      </c>
    </row>
    <row r="124" spans="1:19" s="34" customFormat="1" ht="39.950000000000003" customHeight="1" x14ac:dyDescent="0.25">
      <c r="A124" s="55">
        <v>119</v>
      </c>
      <c r="B124" s="49" t="s">
        <v>34</v>
      </c>
      <c r="C124" s="49">
        <v>13</v>
      </c>
      <c r="D124" s="49">
        <v>115</v>
      </c>
      <c r="E124" s="49" t="s">
        <v>78</v>
      </c>
      <c r="F124" s="49">
        <v>679</v>
      </c>
      <c r="G124" s="4"/>
      <c r="H124" s="49">
        <v>9</v>
      </c>
      <c r="I124" s="8"/>
      <c r="J124" s="8"/>
      <c r="K124" s="8">
        <f t="shared" si="10"/>
        <v>670</v>
      </c>
      <c r="L124" s="4"/>
      <c r="M124" s="4" t="str">
        <f t="array" ref="M124">IFERROR(VLOOKUP(C124&amp;D124,CHOOSE({1,2},[1]DienTichGiaiToa!$C$2:$C$327&amp;[1]DienTichGiaiToa!$D$2:$D$327,[1]DienTichGiaiToa!$G$2:$G$327),2,0),"")</f>
        <v>TD18</v>
      </c>
      <c r="N124" s="2" t="str">
        <f t="shared" si="11"/>
        <v>LUC</v>
      </c>
    </row>
    <row r="125" spans="1:19" s="34" customFormat="1" ht="39.950000000000003" customHeight="1" x14ac:dyDescent="0.25">
      <c r="A125" s="55">
        <v>120</v>
      </c>
      <c r="B125" s="49" t="s">
        <v>34</v>
      </c>
      <c r="C125" s="49">
        <v>13</v>
      </c>
      <c r="D125" s="49">
        <v>250</v>
      </c>
      <c r="E125" s="49" t="s">
        <v>23</v>
      </c>
      <c r="F125" s="49">
        <v>3296</v>
      </c>
      <c r="G125" s="4"/>
      <c r="H125" s="49">
        <v>19</v>
      </c>
      <c r="I125" s="8"/>
      <c r="J125" s="8"/>
      <c r="K125" s="8">
        <f t="shared" si="10"/>
        <v>3277</v>
      </c>
      <c r="L125" s="4"/>
      <c r="M125" s="4" t="str">
        <f t="array" ref="M125">IFERROR(VLOOKUP(C125&amp;D125,CHOOSE({1,2},[1]DienTichGiaiToa!$C$2:$C$327&amp;[1]DienTichGiaiToa!$D$2:$D$327,[1]DienTichGiaiToa!$G$2:$G$327),2,0),"")</f>
        <v>TD16</v>
      </c>
      <c r="N125" s="2" t="str">
        <f t="shared" si="11"/>
        <v>NHK</v>
      </c>
    </row>
    <row r="126" spans="1:19" s="34" customFormat="1" ht="39.950000000000003" customHeight="1" x14ac:dyDescent="0.25">
      <c r="A126" s="55">
        <v>121</v>
      </c>
      <c r="B126" s="49" t="s">
        <v>167</v>
      </c>
      <c r="C126" s="49">
        <v>13</v>
      </c>
      <c r="D126" s="49">
        <v>5</v>
      </c>
      <c r="E126" s="49" t="s">
        <v>37</v>
      </c>
      <c r="F126" s="49">
        <v>11936</v>
      </c>
      <c r="G126" s="4"/>
      <c r="H126" s="49">
        <v>54</v>
      </c>
      <c r="I126" s="8"/>
      <c r="J126" s="8"/>
      <c r="K126" s="8">
        <f t="shared" si="10"/>
        <v>11882</v>
      </c>
      <c r="L126" s="4"/>
      <c r="M126" s="4" t="str">
        <f t="array" ref="M126">IFERROR(VLOOKUP(C126&amp;D126,CHOOSE({1,2},[1]DienTichGiaiToa!$C$2:$C$327&amp;[1]DienTichGiaiToa!$D$2:$D$327,[1]DienTichGiaiToa!$G$2:$G$327),2,0),"")</f>
        <v>DGT</v>
      </c>
      <c r="N126" s="2" t="str">
        <f t="shared" si="11"/>
        <v>ONT+CLN</v>
      </c>
    </row>
    <row r="127" spans="1:19" s="34" customFormat="1" ht="39.950000000000003" customHeight="1" x14ac:dyDescent="0.25">
      <c r="A127" s="55">
        <v>122</v>
      </c>
      <c r="B127" s="49" t="s">
        <v>17</v>
      </c>
      <c r="C127" s="49">
        <v>13</v>
      </c>
      <c r="D127" s="49">
        <v>909</v>
      </c>
      <c r="E127" s="49" t="s">
        <v>23</v>
      </c>
      <c r="F127" s="49">
        <v>1710</v>
      </c>
      <c r="G127" s="4"/>
      <c r="H127" s="49">
        <v>18</v>
      </c>
      <c r="I127" s="8"/>
      <c r="J127" s="8"/>
      <c r="K127" s="8">
        <f t="shared" si="10"/>
        <v>1692</v>
      </c>
      <c r="L127" s="4"/>
      <c r="M127" s="4" t="str">
        <f t="array" ref="M127">IFERROR(VLOOKUP(C127&amp;D127,CHOOSE({1,2},[1]DienTichGiaiToa!$C$2:$C$327&amp;[1]DienTichGiaiToa!$D$2:$D$327,[1]DienTichGiaiToa!$G$2:$G$327),2,0),"")</f>
        <v>TD15</v>
      </c>
      <c r="N127" s="2" t="str">
        <f t="shared" si="11"/>
        <v>NHK</v>
      </c>
    </row>
    <row r="128" spans="1:19" s="34" customFormat="1" ht="39.950000000000003" customHeight="1" x14ac:dyDescent="0.25">
      <c r="A128" s="55">
        <v>123</v>
      </c>
      <c r="B128" s="49" t="s">
        <v>64</v>
      </c>
      <c r="C128" s="49">
        <v>10</v>
      </c>
      <c r="D128" s="49">
        <v>297</v>
      </c>
      <c r="E128" s="49" t="s">
        <v>37</v>
      </c>
      <c r="F128" s="49">
        <v>4454</v>
      </c>
      <c r="G128" s="4"/>
      <c r="H128" s="49">
        <v>3</v>
      </c>
      <c r="I128" s="8"/>
      <c r="J128" s="8"/>
      <c r="K128" s="8">
        <f t="shared" si="10"/>
        <v>4451</v>
      </c>
      <c r="L128" s="4"/>
      <c r="M128" s="4" t="str">
        <f t="array" ref="M128">IFERROR(VLOOKUP(C128&amp;D128,CHOOSE({1,2},[1]DienTichGiaiToa!$C$2:$C$327&amp;[1]DienTichGiaiToa!$D$2:$D$327,[1]DienTichGiaiToa!$G$2:$G$327),2,0),"")</f>
        <v>DGT</v>
      </c>
      <c r="N128" s="2" t="str">
        <f t="shared" si="11"/>
        <v>ONT+CLN</v>
      </c>
    </row>
    <row r="129" spans="1:19" s="34" customFormat="1" ht="39.950000000000003" customHeight="1" x14ac:dyDescent="0.25">
      <c r="A129" s="55">
        <v>124</v>
      </c>
      <c r="B129" s="49" t="s">
        <v>75</v>
      </c>
      <c r="C129" s="49">
        <v>13</v>
      </c>
      <c r="D129" s="49">
        <v>968</v>
      </c>
      <c r="E129" s="49" t="s">
        <v>54</v>
      </c>
      <c r="F129" s="49">
        <v>352</v>
      </c>
      <c r="G129" s="4"/>
      <c r="H129" s="49">
        <v>46</v>
      </c>
      <c r="I129" s="8"/>
      <c r="J129" s="8"/>
      <c r="K129" s="8">
        <f t="shared" si="10"/>
        <v>306</v>
      </c>
      <c r="L129" s="4"/>
      <c r="M129" s="4" t="str">
        <f t="array" ref="M129">IFERROR(VLOOKUP(C129&amp;D129,CHOOSE({1,2},[1]DienTichGiaiToa!$C$2:$C$327&amp;[1]DienTichGiaiToa!$D$2:$D$327,[1]DienTichGiaiToa!$G$2:$G$327),2,0),"")</f>
        <v>HH1 3</v>
      </c>
      <c r="N129" s="2" t="str">
        <f t="shared" si="11"/>
        <v>DGT</v>
      </c>
    </row>
    <row r="130" spans="1:19" s="34" customFormat="1" ht="39.950000000000003" customHeight="1" x14ac:dyDescent="0.25">
      <c r="A130" s="55">
        <v>125</v>
      </c>
      <c r="B130" s="49" t="s">
        <v>66</v>
      </c>
      <c r="C130" s="49">
        <v>15</v>
      </c>
      <c r="D130" s="49">
        <v>11</v>
      </c>
      <c r="E130" s="49" t="s">
        <v>58</v>
      </c>
      <c r="F130" s="49">
        <v>3849</v>
      </c>
      <c r="G130" s="4"/>
      <c r="H130" s="49">
        <v>1503</v>
      </c>
      <c r="I130" s="8"/>
      <c r="J130" s="8"/>
      <c r="K130" s="8">
        <f t="shared" si="10"/>
        <v>2346</v>
      </c>
      <c r="L130" s="4"/>
      <c r="M130" s="4" t="str">
        <f t="array" ref="M130">IFERROR(VLOOKUP(C130&amp;D130,CHOOSE({1,2},[1]DienTichGiaiToa!$C$2:$C$327&amp;[1]DienTichGiaiToa!$D$2:$D$327,[1]DienTichGiaiToa!$G$2:$G$327),2,0),"")</f>
        <v>HH1 3</v>
      </c>
      <c r="N130" s="2" t="str">
        <f t="shared" si="11"/>
        <v>CLN</v>
      </c>
    </row>
    <row r="131" spans="1:19" s="34" customFormat="1" ht="39.950000000000003" customHeight="1" x14ac:dyDescent="0.25">
      <c r="A131" s="55">
        <v>126</v>
      </c>
      <c r="B131" s="49" t="s">
        <v>107</v>
      </c>
      <c r="C131" s="49">
        <v>13</v>
      </c>
      <c r="D131" s="49">
        <v>873</v>
      </c>
      <c r="E131" s="49" t="s">
        <v>58</v>
      </c>
      <c r="F131" s="49">
        <v>5270</v>
      </c>
      <c r="G131" s="4"/>
      <c r="H131" s="49">
        <v>1175</v>
      </c>
      <c r="I131" s="8"/>
      <c r="J131" s="8"/>
      <c r="K131" s="8">
        <f t="shared" si="10"/>
        <v>4095</v>
      </c>
      <c r="L131" s="4"/>
      <c r="M131" s="4" t="str">
        <f t="array" ref="M131">IFERROR(VLOOKUP(C131&amp;D131,CHOOSE({1,2},[1]DienTichGiaiToa!$C$2:$C$327&amp;[1]DienTichGiaiToa!$D$2:$D$327,[1]DienTichGiaiToa!$G$2:$G$327),2,0),"")</f>
        <v>HH1 3</v>
      </c>
      <c r="N131" s="2" t="str">
        <f t="shared" si="11"/>
        <v>CLN</v>
      </c>
    </row>
    <row r="132" spans="1:19" s="34" customFormat="1" ht="39.950000000000003" customHeight="1" x14ac:dyDescent="0.25">
      <c r="A132" s="55">
        <v>127</v>
      </c>
      <c r="B132" s="49" t="s">
        <v>146</v>
      </c>
      <c r="C132" s="49">
        <v>13</v>
      </c>
      <c r="D132" s="49">
        <v>509</v>
      </c>
      <c r="E132" s="49" t="s">
        <v>58</v>
      </c>
      <c r="F132" s="49">
        <v>807</v>
      </c>
      <c r="G132" s="4"/>
      <c r="H132" s="49">
        <v>131</v>
      </c>
      <c r="I132" s="8"/>
      <c r="J132" s="8"/>
      <c r="K132" s="8">
        <f t="shared" si="10"/>
        <v>676</v>
      </c>
      <c r="L132" s="4"/>
      <c r="M132" s="4" t="str">
        <f t="array" ref="M132">IFERROR(VLOOKUP(C132&amp;D132,CHOOSE({1,2},[1]DienTichGiaiToa!$C$2:$C$327&amp;[1]DienTichGiaiToa!$D$2:$D$327,[1]DienTichGiaiToa!$G$2:$G$327),2,0),"")</f>
        <v>TD14</v>
      </c>
      <c r="N132" s="2" t="str">
        <f t="shared" si="11"/>
        <v>CLN</v>
      </c>
    </row>
    <row r="133" spans="1:19" s="34" customFormat="1" ht="39.950000000000003" customHeight="1" x14ac:dyDescent="0.25">
      <c r="A133" s="55">
        <v>128</v>
      </c>
      <c r="B133" s="49" t="s">
        <v>75</v>
      </c>
      <c r="C133" s="49">
        <v>13</v>
      </c>
      <c r="D133" s="49">
        <v>124</v>
      </c>
      <c r="E133" s="49" t="s">
        <v>23</v>
      </c>
      <c r="F133" s="49">
        <v>6535</v>
      </c>
      <c r="G133" s="4"/>
      <c r="H133" s="49">
        <v>1057</v>
      </c>
      <c r="I133" s="8"/>
      <c r="J133" s="8"/>
      <c r="K133" s="8">
        <f t="shared" si="10"/>
        <v>5478</v>
      </c>
      <c r="L133" s="4"/>
      <c r="M133" s="4" t="str">
        <f t="array" ref="M133">IFERROR(VLOOKUP(C133&amp;D133,CHOOSE({1,2},[1]DienTichGiaiToa!$C$2:$C$327&amp;[1]DienTichGiaiToa!$D$2:$D$327,[1]DienTichGiaiToa!$G$2:$G$327),2,0),"")</f>
        <v>TD19</v>
      </c>
      <c r="N133" s="2" t="str">
        <f t="shared" si="11"/>
        <v>NHK</v>
      </c>
    </row>
    <row r="134" spans="1:19" s="34" customFormat="1" ht="39.950000000000003" customHeight="1" x14ac:dyDescent="0.25">
      <c r="A134" s="55">
        <v>129</v>
      </c>
      <c r="B134" s="49" t="s">
        <v>21</v>
      </c>
      <c r="C134" s="49">
        <v>13</v>
      </c>
      <c r="D134" s="49">
        <v>4</v>
      </c>
      <c r="E134" s="49" t="s">
        <v>20</v>
      </c>
      <c r="F134" s="49">
        <v>3946</v>
      </c>
      <c r="G134" s="4"/>
      <c r="H134" s="49">
        <v>217</v>
      </c>
      <c r="I134" s="8"/>
      <c r="J134" s="8"/>
      <c r="K134" s="8">
        <f t="shared" si="10"/>
        <v>3729</v>
      </c>
      <c r="L134" s="4"/>
      <c r="M134" s="4" t="str">
        <f t="array" ref="M134">IFERROR(VLOOKUP(C134&amp;D134,CHOOSE({1,2},[1]DienTichGiaiToa!$C$2:$C$327&amp;[1]DienTichGiaiToa!$D$2:$D$327,[1]DienTichGiaiToa!$G$2:$G$327),2,0),"")</f>
        <v>DGT</v>
      </c>
      <c r="N134" s="2" t="str">
        <f t="shared" si="11"/>
        <v>NTD</v>
      </c>
    </row>
    <row r="135" spans="1:19" ht="36.75" customHeight="1" x14ac:dyDescent="0.25">
      <c r="A135" s="55">
        <v>130</v>
      </c>
      <c r="B135" s="49" t="s">
        <v>167</v>
      </c>
      <c r="C135" s="49">
        <v>13</v>
      </c>
      <c r="D135" s="49">
        <v>125</v>
      </c>
      <c r="E135" s="49" t="s">
        <v>58</v>
      </c>
      <c r="F135" s="49">
        <v>5873</v>
      </c>
      <c r="G135" s="4"/>
      <c r="H135" s="49">
        <v>2941</v>
      </c>
      <c r="I135" s="8"/>
      <c r="J135" s="8"/>
      <c r="K135" s="8">
        <f t="shared" ref="K135:K157" si="12">F135-H135</f>
        <v>2932</v>
      </c>
      <c r="L135" s="4"/>
      <c r="M135" s="4" t="str">
        <f t="array" ref="M135">IFERROR(VLOOKUP(C135&amp;D135,CHOOSE({1,2},[1]DienTichGiaiToa!$C$2:$C$327&amp;[1]DienTichGiaiToa!$D$2:$D$327,[1]DienTichGiaiToa!$G$2:$G$327),2,0),"")</f>
        <v>NDH</v>
      </c>
      <c r="N135" s="2" t="str">
        <f t="shared" ref="N135:N157" si="13">IF(E135="ODT+CLN","CLN",E135)</f>
        <v>CLN</v>
      </c>
      <c r="O135" s="34"/>
      <c r="P135" s="34"/>
      <c r="Q135" s="34"/>
      <c r="R135" s="34"/>
      <c r="S135" s="34"/>
    </row>
    <row r="136" spans="1:19" ht="36.75" customHeight="1" x14ac:dyDescent="0.25">
      <c r="A136" s="55">
        <v>131</v>
      </c>
      <c r="B136" s="49" t="s">
        <v>84</v>
      </c>
      <c r="C136" s="49">
        <v>10</v>
      </c>
      <c r="D136" s="49">
        <v>325</v>
      </c>
      <c r="E136" s="49" t="s">
        <v>58</v>
      </c>
      <c r="F136" s="49">
        <v>3218</v>
      </c>
      <c r="G136" s="4"/>
      <c r="H136" s="49">
        <v>26</v>
      </c>
      <c r="I136" s="7"/>
      <c r="J136" s="7"/>
      <c r="K136" s="8">
        <f t="shared" si="12"/>
        <v>3192</v>
      </c>
      <c r="L136" s="4"/>
      <c r="M136" s="4" t="str">
        <f t="array" ref="M136">IFERROR(VLOOKUP(C136&amp;D136,CHOOSE({1,2},[1]DienTichGiaiToa!$C$2:$C$327&amp;[1]DienTichGiaiToa!$D$2:$D$327,[1]DienTichGiaiToa!$G$2:$G$327),2,0),"")</f>
        <v>TD20</v>
      </c>
      <c r="N136" s="2" t="str">
        <f t="shared" si="13"/>
        <v>CLN</v>
      </c>
    </row>
    <row r="137" spans="1:19" ht="36.75" customHeight="1" x14ac:dyDescent="0.25">
      <c r="A137" s="55">
        <v>132</v>
      </c>
      <c r="B137" s="49" t="s">
        <v>154</v>
      </c>
      <c r="C137" s="49">
        <v>10</v>
      </c>
      <c r="D137" s="49">
        <v>298</v>
      </c>
      <c r="E137" s="49" t="s">
        <v>37</v>
      </c>
      <c r="F137" s="49">
        <v>6521</v>
      </c>
      <c r="G137" s="4"/>
      <c r="H137" s="49">
        <v>22</v>
      </c>
      <c r="I137" s="7"/>
      <c r="J137" s="7"/>
      <c r="K137" s="8">
        <f t="shared" si="12"/>
        <v>6499</v>
      </c>
      <c r="L137" s="4"/>
      <c r="M137" s="4" t="str">
        <f t="array" ref="M137">IFERROR(VLOOKUP(C137&amp;D137,CHOOSE({1,2},[1]DienTichGiaiToa!$C$2:$C$327&amp;[1]DienTichGiaiToa!$D$2:$D$327,[1]DienTichGiaiToa!$G$2:$G$327),2,0),"")</f>
        <v>TD21</v>
      </c>
      <c r="N137" s="2" t="str">
        <f t="shared" si="13"/>
        <v>ONT+CLN</v>
      </c>
    </row>
    <row r="138" spans="1:19" s="34" customFormat="1" ht="39.950000000000003" customHeight="1" x14ac:dyDescent="0.25">
      <c r="A138" s="55">
        <v>133</v>
      </c>
      <c r="B138" s="49" t="s">
        <v>228</v>
      </c>
      <c r="C138" s="49">
        <v>13</v>
      </c>
      <c r="D138" s="49">
        <v>3</v>
      </c>
      <c r="E138" s="49" t="s">
        <v>58</v>
      </c>
      <c r="F138" s="49">
        <v>5644</v>
      </c>
      <c r="G138" s="4"/>
      <c r="H138" s="49">
        <v>4441</v>
      </c>
      <c r="I138" s="8"/>
      <c r="J138" s="8"/>
      <c r="K138" s="8">
        <f t="shared" si="12"/>
        <v>1203</v>
      </c>
      <c r="L138" s="4"/>
      <c r="M138" s="4" t="str">
        <f t="array" ref="M138">IFERROR(VLOOKUP(C138&amp;D138,CHOOSE({1,2},[1]DienTichGiaiToa!$C$2:$C$327&amp;[1]DienTichGiaiToa!$D$2:$D$327,[1]DienTichGiaiToa!$G$2:$G$327),2,0),"")</f>
        <v>DGT</v>
      </c>
      <c r="N138" s="2" t="str">
        <f t="shared" si="13"/>
        <v>CLN</v>
      </c>
      <c r="O138" s="2"/>
      <c r="P138" s="2"/>
      <c r="Q138" s="2"/>
      <c r="R138" s="2"/>
      <c r="S138" s="2"/>
    </row>
    <row r="139" spans="1:19" ht="36.75" customHeight="1" x14ac:dyDescent="0.25">
      <c r="A139" s="55">
        <v>134</v>
      </c>
      <c r="B139" s="49" t="s">
        <v>75</v>
      </c>
      <c r="C139" s="49">
        <v>13</v>
      </c>
      <c r="D139" s="49">
        <v>982</v>
      </c>
      <c r="E139" s="49" t="s">
        <v>90</v>
      </c>
      <c r="F139" s="49">
        <v>7608</v>
      </c>
      <c r="G139" s="4"/>
      <c r="H139" s="49">
        <v>12</v>
      </c>
      <c r="I139" s="8"/>
      <c r="J139" s="8"/>
      <c r="K139" s="8">
        <f t="shared" si="12"/>
        <v>7596</v>
      </c>
      <c r="L139" s="4"/>
      <c r="M139" s="4" t="str">
        <f t="array" ref="M139">IFERROR(VLOOKUP(C139&amp;D139,CHOOSE({1,2},[1]DienTichGiaiToa!$C$2:$C$327&amp;[1]DienTichGiaiToa!$D$2:$D$327,[1]DienTichGiaiToa!$G$2:$G$327),2,0),"")</f>
        <v>DGT</v>
      </c>
      <c r="N139" s="2" t="str">
        <f t="shared" si="13"/>
        <v>SON</v>
      </c>
    </row>
    <row r="140" spans="1:19" ht="36.75" customHeight="1" x14ac:dyDescent="0.25">
      <c r="A140" s="55">
        <v>135</v>
      </c>
      <c r="B140" s="49" t="s">
        <v>33</v>
      </c>
      <c r="C140" s="49">
        <v>10</v>
      </c>
      <c r="D140" s="49">
        <v>230</v>
      </c>
      <c r="E140" s="49" t="s">
        <v>58</v>
      </c>
      <c r="F140" s="49">
        <v>5850</v>
      </c>
      <c r="G140" s="4"/>
      <c r="H140" s="49">
        <v>2240</v>
      </c>
      <c r="I140" s="7"/>
      <c r="J140" s="7"/>
      <c r="K140" s="8">
        <f t="shared" si="12"/>
        <v>3610</v>
      </c>
      <c r="L140" s="4"/>
      <c r="M140" s="4" t="str">
        <f t="array" ref="M140">IFERROR(VLOOKUP(C140&amp;D140,CHOOSE({1,2},[1]DienTichGiaiToa!$C$2:$C$327&amp;[1]DienTichGiaiToa!$D$2:$D$327,[1]DienTichGiaiToa!$G$2:$G$327),2,0),"")</f>
        <v>BGC</v>
      </c>
      <c r="N140" s="2" t="str">
        <f t="shared" si="13"/>
        <v>CLN</v>
      </c>
    </row>
    <row r="141" spans="1:19" s="48" customFormat="1" ht="39.950000000000003" customHeight="1" x14ac:dyDescent="0.25">
      <c r="A141" s="55">
        <v>136</v>
      </c>
      <c r="B141" s="49" t="s">
        <v>154</v>
      </c>
      <c r="C141" s="49">
        <v>10</v>
      </c>
      <c r="D141" s="49">
        <v>336</v>
      </c>
      <c r="E141" s="49" t="s">
        <v>78</v>
      </c>
      <c r="F141" s="49">
        <v>1273</v>
      </c>
      <c r="G141" s="9"/>
      <c r="H141" s="49">
        <v>4</v>
      </c>
      <c r="I141" s="10"/>
      <c r="J141" s="10"/>
      <c r="K141" s="8">
        <f t="shared" si="12"/>
        <v>1269</v>
      </c>
      <c r="L141" s="9"/>
      <c r="M141" s="4" t="str">
        <f t="array" ref="M141">IFERROR(VLOOKUP(C141&amp;D141,CHOOSE({1,2},[1]DienTichGiaiToa!$C$2:$C$327&amp;[1]DienTichGiaiToa!$D$2:$D$327,[1]DienTichGiaiToa!$G$2:$G$327),2,0),"")</f>
        <v>DGT</v>
      </c>
      <c r="N141" s="35" t="str">
        <f t="shared" si="13"/>
        <v>LUC</v>
      </c>
      <c r="O141" s="35"/>
      <c r="P141" s="35"/>
      <c r="Q141" s="35"/>
      <c r="R141" s="35"/>
      <c r="S141" s="35"/>
    </row>
    <row r="142" spans="1:19" ht="36.75" customHeight="1" x14ac:dyDescent="0.25">
      <c r="A142" s="55">
        <v>137</v>
      </c>
      <c r="B142" s="49" t="s">
        <v>62</v>
      </c>
      <c r="C142" s="49">
        <v>13</v>
      </c>
      <c r="D142" s="49">
        <v>37</v>
      </c>
      <c r="E142" s="49" t="s">
        <v>58</v>
      </c>
      <c r="F142" s="49">
        <v>5259</v>
      </c>
      <c r="G142" s="4"/>
      <c r="H142" s="49">
        <v>4761</v>
      </c>
      <c r="I142" s="7"/>
      <c r="J142" s="7"/>
      <c r="K142" s="8">
        <f t="shared" si="12"/>
        <v>498</v>
      </c>
      <c r="L142" s="4"/>
      <c r="M142" s="4" t="str">
        <f t="array" ref="M142">IFERROR(VLOOKUP(C142&amp;D142,CHOOSE({1,2},[1]DienTichGiaiToa!$C$2:$C$327&amp;[1]DienTichGiaiToa!$D$2:$D$327,[1]DienTichGiaiToa!$G$2:$G$327),2,0),"")</f>
        <v>DGT</v>
      </c>
      <c r="N142" s="2" t="str">
        <f t="shared" si="13"/>
        <v>CLN</v>
      </c>
    </row>
    <row r="143" spans="1:19" s="34" customFormat="1" ht="39.950000000000003" customHeight="1" x14ac:dyDescent="0.25">
      <c r="A143" s="55">
        <v>138</v>
      </c>
      <c r="B143" s="49" t="s">
        <v>70</v>
      </c>
      <c r="C143" s="49">
        <v>13</v>
      </c>
      <c r="D143" s="49">
        <v>126</v>
      </c>
      <c r="E143" s="49" t="s">
        <v>58</v>
      </c>
      <c r="F143" s="49">
        <v>3659</v>
      </c>
      <c r="G143" s="4"/>
      <c r="H143" s="49">
        <v>2355</v>
      </c>
      <c r="I143" s="8"/>
      <c r="J143" s="8"/>
      <c r="K143" s="8">
        <f t="shared" si="12"/>
        <v>1304</v>
      </c>
      <c r="L143" s="4"/>
      <c r="M143" s="4" t="str">
        <f t="array" ref="M143">IFERROR(VLOOKUP(C143&amp;D143,CHOOSE({1,2},[1]DienTichGiaiToa!$C$2:$C$327&amp;[1]DienTichGiaiToa!$D$2:$D$327,[1]DienTichGiaiToa!$G$2:$G$327),2,0),"")</f>
        <v>NDH</v>
      </c>
      <c r="N143" s="2" t="str">
        <f t="shared" si="13"/>
        <v>CLN</v>
      </c>
    </row>
    <row r="144" spans="1:19" s="34" customFormat="1" ht="39.950000000000003" customHeight="1" x14ac:dyDescent="0.25">
      <c r="A144" s="55">
        <v>139</v>
      </c>
      <c r="B144" s="49" t="s">
        <v>59</v>
      </c>
      <c r="C144" s="49">
        <v>10</v>
      </c>
      <c r="D144" s="49">
        <v>247</v>
      </c>
      <c r="E144" s="49" t="s">
        <v>58</v>
      </c>
      <c r="F144" s="49">
        <v>6344</v>
      </c>
      <c r="G144" s="4"/>
      <c r="H144" s="49">
        <v>3787</v>
      </c>
      <c r="I144" s="8"/>
      <c r="J144" s="8"/>
      <c r="K144" s="8">
        <f t="shared" si="12"/>
        <v>2557</v>
      </c>
      <c r="L144" s="4"/>
      <c r="M144" s="4" t="str">
        <f t="array" ref="M144">IFERROR(VLOOKUP(C144&amp;D144,CHOOSE({1,2},[1]DienTichGiaiToa!$C$2:$C$327&amp;[1]DienTichGiaiToa!$D$2:$D$327,[1]DienTichGiaiToa!$G$2:$G$327),2,0),"")</f>
        <v>BGC</v>
      </c>
      <c r="N144" s="2" t="str">
        <f t="shared" si="13"/>
        <v>CLN</v>
      </c>
    </row>
    <row r="145" spans="1:19" s="34" customFormat="1" ht="39.950000000000003" customHeight="1" x14ac:dyDescent="0.25">
      <c r="A145" s="55">
        <v>140</v>
      </c>
      <c r="B145" s="49" t="s">
        <v>6</v>
      </c>
      <c r="C145" s="49">
        <v>1</v>
      </c>
      <c r="D145" s="49">
        <v>127</v>
      </c>
      <c r="E145" s="49" t="s">
        <v>210</v>
      </c>
      <c r="F145" s="49">
        <v>22463</v>
      </c>
      <c r="G145" s="4"/>
      <c r="H145" s="49">
        <v>329</v>
      </c>
      <c r="I145" s="8"/>
      <c r="J145" s="8"/>
      <c r="K145" s="8">
        <f t="shared" si="12"/>
        <v>22134</v>
      </c>
      <c r="L145" s="4"/>
      <c r="M145" s="4" t="str">
        <f t="array" ref="M145">IFERROR(VLOOKUP(C145&amp;D145,CHOOSE({1,2},[1]DienTichGiaiToa!$C$2:$C$327&amp;[1]DienTichGiaiToa!$D$2:$D$327,[1]DienTichGiaiToa!$G$2:$G$327),2,0),"")</f>
        <v>TD26</v>
      </c>
      <c r="N145" s="2" t="str">
        <f t="shared" si="13"/>
        <v>RSX</v>
      </c>
    </row>
    <row r="146" spans="1:19" s="34" customFormat="1" ht="39.950000000000003" customHeight="1" x14ac:dyDescent="0.25">
      <c r="A146" s="55">
        <v>141</v>
      </c>
      <c r="B146" s="49" t="s">
        <v>149</v>
      </c>
      <c r="C146" s="49">
        <v>1</v>
      </c>
      <c r="D146" s="49">
        <v>101</v>
      </c>
      <c r="E146" s="49" t="s">
        <v>210</v>
      </c>
      <c r="F146" s="49">
        <v>142960</v>
      </c>
      <c r="G146" s="4"/>
      <c r="H146" s="49">
        <v>45</v>
      </c>
      <c r="I146" s="8"/>
      <c r="J146" s="8"/>
      <c r="K146" s="8">
        <f t="shared" si="12"/>
        <v>142915</v>
      </c>
      <c r="L146" s="4"/>
      <c r="M146" s="4" t="str">
        <f t="array" ref="M146">IFERROR(VLOOKUP(C146&amp;D146,CHOOSE({1,2},[1]DienTichGiaiToa!$C$2:$C$327&amp;[1]DienTichGiaiToa!$D$2:$D$327,[1]DienTichGiaiToa!$G$2:$G$327),2,0),"")</f>
        <v>TD25</v>
      </c>
      <c r="N146" s="2" t="str">
        <f t="shared" si="13"/>
        <v>RSX</v>
      </c>
    </row>
    <row r="147" spans="1:19" s="34" customFormat="1" ht="39.950000000000003" customHeight="1" x14ac:dyDescent="0.25">
      <c r="A147" s="55">
        <v>142</v>
      </c>
      <c r="B147" s="49" t="s">
        <v>149</v>
      </c>
      <c r="C147" s="49">
        <v>1</v>
      </c>
      <c r="D147" s="49">
        <v>101</v>
      </c>
      <c r="E147" s="49" t="s">
        <v>210</v>
      </c>
      <c r="F147" s="49">
        <v>142960</v>
      </c>
      <c r="G147" s="4"/>
      <c r="H147" s="49">
        <v>3</v>
      </c>
      <c r="I147" s="8"/>
      <c r="J147" s="8"/>
      <c r="K147" s="8">
        <f t="shared" si="12"/>
        <v>142957</v>
      </c>
      <c r="L147" s="4"/>
      <c r="M147" s="4" t="str">
        <f t="array" ref="M147">IFERROR(VLOOKUP(C147&amp;D147,CHOOSE({1,2},[1]DienTichGiaiToa!$C$2:$C$327&amp;[1]DienTichGiaiToa!$D$2:$D$327,[1]DienTichGiaiToa!$G$2:$G$327),2,0),"")</f>
        <v>TD25</v>
      </c>
      <c r="N147" s="2" t="str">
        <f t="shared" si="13"/>
        <v>RSX</v>
      </c>
    </row>
    <row r="148" spans="1:19" s="34" customFormat="1" ht="39.950000000000003" customHeight="1" x14ac:dyDescent="0.25">
      <c r="A148" s="55">
        <v>143</v>
      </c>
      <c r="B148" s="49" t="s">
        <v>75</v>
      </c>
      <c r="C148" s="49">
        <v>13</v>
      </c>
      <c r="D148" s="49">
        <v>951</v>
      </c>
      <c r="E148" s="49" t="s">
        <v>54</v>
      </c>
      <c r="F148" s="49">
        <v>2166</v>
      </c>
      <c r="G148" s="4"/>
      <c r="H148" s="49">
        <v>1761</v>
      </c>
      <c r="I148" s="8"/>
      <c r="J148" s="8"/>
      <c r="K148" s="8">
        <f t="shared" si="12"/>
        <v>405</v>
      </c>
      <c r="L148" s="4"/>
      <c r="M148" s="4" t="str">
        <f t="array" ref="M148">IFERROR(VLOOKUP(C148&amp;D148,CHOOSE({1,2},[1]DienTichGiaiToa!$C$2:$C$327&amp;[1]DienTichGiaiToa!$D$2:$D$327,[1]DienTichGiaiToa!$G$2:$G$327),2,0),"")</f>
        <v>DGT</v>
      </c>
      <c r="N148" s="2" t="str">
        <f t="shared" si="13"/>
        <v>DGT</v>
      </c>
    </row>
    <row r="149" spans="1:19" s="34" customFormat="1" ht="39.950000000000003" customHeight="1" x14ac:dyDescent="0.25">
      <c r="A149" s="55">
        <v>144</v>
      </c>
      <c r="B149" s="49" t="s">
        <v>75</v>
      </c>
      <c r="C149" s="49">
        <v>13</v>
      </c>
      <c r="D149" s="49">
        <v>951</v>
      </c>
      <c r="E149" s="49" t="s">
        <v>54</v>
      </c>
      <c r="F149" s="49">
        <v>2166</v>
      </c>
      <c r="G149" s="4"/>
      <c r="H149" s="49">
        <v>74</v>
      </c>
      <c r="I149" s="8"/>
      <c r="J149" s="8"/>
      <c r="K149" s="8">
        <f t="shared" si="12"/>
        <v>2092</v>
      </c>
      <c r="L149" s="4"/>
      <c r="M149" s="4" t="str">
        <f t="array" ref="M149">IFERROR(VLOOKUP(C149&amp;D149,CHOOSE({1,2},[1]DienTichGiaiToa!$C$2:$C$327&amp;[1]DienTichGiaiToa!$D$2:$D$327,[1]DienTichGiaiToa!$G$2:$G$327),2,0),"")</f>
        <v>DGT</v>
      </c>
      <c r="N149" s="2" t="str">
        <f t="shared" si="13"/>
        <v>DGT</v>
      </c>
    </row>
    <row r="150" spans="1:19" s="34" customFormat="1" ht="39.950000000000003" customHeight="1" x14ac:dyDescent="0.25">
      <c r="A150" s="55">
        <v>145</v>
      </c>
      <c r="B150" s="49" t="s">
        <v>188</v>
      </c>
      <c r="C150" s="49">
        <v>10</v>
      </c>
      <c r="D150" s="49">
        <v>50</v>
      </c>
      <c r="E150" s="49" t="s">
        <v>93</v>
      </c>
      <c r="F150" s="49">
        <v>9734</v>
      </c>
      <c r="G150" s="4"/>
      <c r="H150" s="49">
        <v>22</v>
      </c>
      <c r="I150" s="8"/>
      <c r="J150" s="8"/>
      <c r="K150" s="8">
        <f t="shared" si="12"/>
        <v>9712</v>
      </c>
      <c r="L150" s="4"/>
      <c r="M150" s="4" t="str">
        <f t="array" ref="M150">IFERROR(VLOOKUP(C150&amp;D150,CHOOSE({1,2},[1]DienTichGiaiToa!$C$2:$C$327&amp;[1]DienTichGiaiToa!$D$2:$D$327,[1]DienTichGiaiToa!$G$2:$G$327),2,0),"")</f>
        <v>TD23</v>
      </c>
      <c r="N150" s="2" t="str">
        <f t="shared" si="13"/>
        <v>LNK</v>
      </c>
    </row>
    <row r="151" spans="1:19" s="34" customFormat="1" ht="39.950000000000003" customHeight="1" x14ac:dyDescent="0.25">
      <c r="A151" s="55">
        <v>146</v>
      </c>
      <c r="B151" s="49" t="s">
        <v>70</v>
      </c>
      <c r="C151" s="49">
        <v>13</v>
      </c>
      <c r="D151" s="49">
        <v>127</v>
      </c>
      <c r="E151" s="49" t="s">
        <v>93</v>
      </c>
      <c r="F151" s="49">
        <v>3053</v>
      </c>
      <c r="G151" s="4"/>
      <c r="H151" s="49">
        <v>231</v>
      </c>
      <c r="I151" s="8"/>
      <c r="J151" s="8"/>
      <c r="K151" s="8">
        <f t="shared" si="12"/>
        <v>2822</v>
      </c>
      <c r="L151" s="4"/>
      <c r="M151" s="4" t="str">
        <f t="array" ref="M151">IFERROR(VLOOKUP(C151&amp;D151,CHOOSE({1,2},[1]DienTichGiaiToa!$C$2:$C$327&amp;[1]DienTichGiaiToa!$D$2:$D$327,[1]DienTichGiaiToa!$G$2:$G$327),2,0),"")</f>
        <v>NDH</v>
      </c>
      <c r="N151" s="2" t="str">
        <f t="shared" si="13"/>
        <v>LNK</v>
      </c>
    </row>
    <row r="152" spans="1:19" s="34" customFormat="1" ht="39.950000000000003" customHeight="1" x14ac:dyDescent="0.25">
      <c r="A152" s="55">
        <v>147</v>
      </c>
      <c r="B152" s="49" t="s">
        <v>182</v>
      </c>
      <c r="C152" s="49">
        <v>10</v>
      </c>
      <c r="D152" s="49">
        <v>229</v>
      </c>
      <c r="E152" s="49" t="s">
        <v>58</v>
      </c>
      <c r="F152" s="49">
        <v>3393</v>
      </c>
      <c r="G152" s="4"/>
      <c r="H152" s="49">
        <v>309</v>
      </c>
      <c r="I152" s="8"/>
      <c r="J152" s="8"/>
      <c r="K152" s="8">
        <f t="shared" si="12"/>
        <v>3084</v>
      </c>
      <c r="L152" s="4"/>
      <c r="M152" s="4" t="str">
        <f t="array" ref="M152">IFERROR(VLOOKUP(C152&amp;D152,CHOOSE({1,2},[1]DienTichGiaiToa!$C$2:$C$327&amp;[1]DienTichGiaiToa!$D$2:$D$327,[1]DienTichGiaiToa!$G$2:$G$327),2,0),"")</f>
        <v>BGC</v>
      </c>
      <c r="N152" s="2" t="str">
        <f t="shared" si="13"/>
        <v>CLN</v>
      </c>
    </row>
    <row r="153" spans="1:19" s="34" customFormat="1" ht="39.950000000000003" customHeight="1" x14ac:dyDescent="0.25">
      <c r="A153" s="55">
        <v>148</v>
      </c>
      <c r="B153" s="49" t="s">
        <v>21</v>
      </c>
      <c r="C153" s="49">
        <v>10</v>
      </c>
      <c r="D153" s="49">
        <v>327</v>
      </c>
      <c r="E153" s="49" t="s">
        <v>20</v>
      </c>
      <c r="F153" s="49">
        <v>16583</v>
      </c>
      <c r="G153" s="4"/>
      <c r="H153" s="49">
        <v>11</v>
      </c>
      <c r="I153" s="8"/>
      <c r="J153" s="8"/>
      <c r="K153" s="8">
        <f t="shared" si="12"/>
        <v>16572</v>
      </c>
      <c r="L153" s="4"/>
      <c r="M153" s="4" t="str">
        <f t="array" ref="M153">IFERROR(VLOOKUP(C153&amp;D153,CHOOSE({1,2},[1]DienTichGiaiToa!$C$2:$C$327&amp;[1]DienTichGiaiToa!$D$2:$D$327,[1]DienTichGiaiToa!$G$2:$G$327),2,0),"")</f>
        <v>DGT</v>
      </c>
      <c r="N153" s="2" t="str">
        <f t="shared" si="13"/>
        <v>NTD</v>
      </c>
    </row>
    <row r="154" spans="1:19" s="34" customFormat="1" ht="39.950000000000003" customHeight="1" x14ac:dyDescent="0.25">
      <c r="A154" s="55">
        <v>149</v>
      </c>
      <c r="B154" s="49" t="s">
        <v>21</v>
      </c>
      <c r="C154" s="49">
        <v>10</v>
      </c>
      <c r="D154" s="49">
        <v>327</v>
      </c>
      <c r="E154" s="49" t="s">
        <v>20</v>
      </c>
      <c r="F154" s="49">
        <v>16583</v>
      </c>
      <c r="G154" s="4"/>
      <c r="H154" s="49">
        <v>19</v>
      </c>
      <c r="I154" s="8"/>
      <c r="J154" s="8"/>
      <c r="K154" s="8">
        <f t="shared" si="12"/>
        <v>16564</v>
      </c>
      <c r="L154" s="4"/>
      <c r="M154" s="4" t="str">
        <f t="array" ref="M154">IFERROR(VLOOKUP(C154&amp;D154,CHOOSE({1,2},[1]DienTichGiaiToa!$C$2:$C$327&amp;[1]DienTichGiaiToa!$D$2:$D$327,[1]DienTichGiaiToa!$G$2:$G$327),2,0),"")</f>
        <v>DGT</v>
      </c>
      <c r="N154" s="2" t="str">
        <f t="shared" si="13"/>
        <v>NTD</v>
      </c>
    </row>
    <row r="155" spans="1:19" s="34" customFormat="1" ht="39.950000000000003" customHeight="1" x14ac:dyDescent="0.25">
      <c r="A155" s="55">
        <v>150</v>
      </c>
      <c r="B155" s="49" t="s">
        <v>21</v>
      </c>
      <c r="C155" s="49">
        <v>10</v>
      </c>
      <c r="D155" s="49">
        <v>327</v>
      </c>
      <c r="E155" s="49" t="s">
        <v>20</v>
      </c>
      <c r="F155" s="49">
        <v>16583</v>
      </c>
      <c r="G155" s="4"/>
      <c r="H155" s="49">
        <v>7</v>
      </c>
      <c r="I155" s="8"/>
      <c r="J155" s="8"/>
      <c r="K155" s="8">
        <f t="shared" si="12"/>
        <v>16576</v>
      </c>
      <c r="L155" s="4"/>
      <c r="M155" s="4" t="str">
        <f t="array" ref="M155">IFERROR(VLOOKUP(C155&amp;D155,CHOOSE({1,2},[1]DienTichGiaiToa!$C$2:$C$327&amp;[1]DienTichGiaiToa!$D$2:$D$327,[1]DienTichGiaiToa!$G$2:$G$327),2,0),"")</f>
        <v>DGT</v>
      </c>
      <c r="N155" s="2" t="str">
        <f t="shared" si="13"/>
        <v>NTD</v>
      </c>
    </row>
    <row r="156" spans="1:19" s="34" customFormat="1" ht="39.950000000000003" customHeight="1" x14ac:dyDescent="0.25">
      <c r="A156" s="55">
        <v>151</v>
      </c>
      <c r="B156" s="49" t="s">
        <v>70</v>
      </c>
      <c r="C156" s="49">
        <v>13</v>
      </c>
      <c r="D156" s="49">
        <v>2</v>
      </c>
      <c r="E156" s="49" t="s">
        <v>187</v>
      </c>
      <c r="F156" s="49">
        <v>260</v>
      </c>
      <c r="G156" s="4"/>
      <c r="H156" s="49">
        <v>44</v>
      </c>
      <c r="I156" s="8"/>
      <c r="J156" s="8"/>
      <c r="K156" s="8">
        <f t="shared" si="12"/>
        <v>216</v>
      </c>
      <c r="L156" s="4"/>
      <c r="M156" s="4" t="str">
        <f t="array" ref="M156">IFERROR(VLOOKUP(C156&amp;D156,CHOOSE({1,2},[1]DienTichGiaiToa!$C$2:$C$327&amp;[1]DienTichGiaiToa!$D$2:$D$327,[1]DienTichGiaiToa!$G$2:$G$327),2,0),"")</f>
        <v>NDH</v>
      </c>
      <c r="N156" s="2" t="str">
        <f t="shared" si="13"/>
        <v>LUK</v>
      </c>
    </row>
    <row r="157" spans="1:19" s="34" customFormat="1" ht="39.950000000000003" customHeight="1" x14ac:dyDescent="0.25">
      <c r="A157" s="55">
        <v>152</v>
      </c>
      <c r="B157" s="49" t="s">
        <v>136</v>
      </c>
      <c r="C157" s="49">
        <v>10</v>
      </c>
      <c r="D157" s="49">
        <v>25</v>
      </c>
      <c r="E157" s="49" t="s">
        <v>58</v>
      </c>
      <c r="F157" s="49">
        <v>6544</v>
      </c>
      <c r="G157" s="4"/>
      <c r="H157" s="49">
        <v>22</v>
      </c>
      <c r="I157" s="8"/>
      <c r="J157" s="8"/>
      <c r="K157" s="8">
        <f t="shared" si="12"/>
        <v>6522</v>
      </c>
      <c r="L157" s="4"/>
      <c r="M157" s="4" t="str">
        <f t="array" ref="M157">IFERROR(VLOOKUP(C157&amp;D157,CHOOSE({1,2},[1]DienTichGiaiToa!$C$2:$C$327&amp;[1]DienTichGiaiToa!$D$2:$D$327,[1]DienTichGiaiToa!$G$2:$G$327),2,0),"")</f>
        <v>TD24</v>
      </c>
      <c r="N157" s="2" t="str">
        <f t="shared" si="13"/>
        <v>CLN</v>
      </c>
    </row>
    <row r="158" spans="1:19" s="34" customFormat="1" ht="39.950000000000003" customHeight="1" x14ac:dyDescent="0.25">
      <c r="A158" s="55">
        <v>153</v>
      </c>
      <c r="B158" s="49" t="s">
        <v>62</v>
      </c>
      <c r="C158" s="49">
        <v>13</v>
      </c>
      <c r="D158" s="49">
        <v>64</v>
      </c>
      <c r="E158" s="49" t="s">
        <v>58</v>
      </c>
      <c r="F158" s="49">
        <v>3180</v>
      </c>
      <c r="G158" s="4"/>
      <c r="H158" s="49">
        <v>1698</v>
      </c>
      <c r="I158" s="6"/>
      <c r="J158" s="6"/>
      <c r="K158" s="6">
        <f>SUM(K135:K157)</f>
        <v>413231</v>
      </c>
      <c r="L158" s="4"/>
      <c r="M158" s="4" t="str">
        <f t="array" ref="M158">IFERROR(VLOOKUP(C158&amp;D158,CHOOSE({1,2},[1]DienTichGiaiToa!$C$2:$C$327&amp;[1]DienTichGiaiToa!$D$2:$D$327,[1]DienTichGiaiToa!$G$2:$G$327),2,0),"")</f>
        <v>DGT</v>
      </c>
      <c r="N158" s="2"/>
      <c r="O158" s="2"/>
      <c r="P158" s="2"/>
      <c r="Q158" s="2"/>
      <c r="R158" s="2"/>
      <c r="S158" s="2"/>
    </row>
    <row r="159" spans="1:19" ht="36.75" customHeight="1" x14ac:dyDescent="0.25">
      <c r="A159" s="55">
        <v>154</v>
      </c>
      <c r="B159" s="49" t="s">
        <v>75</v>
      </c>
      <c r="C159" s="49">
        <v>10</v>
      </c>
      <c r="D159" s="49">
        <v>63</v>
      </c>
      <c r="E159" s="49" t="s">
        <v>20</v>
      </c>
      <c r="F159" s="49">
        <v>94119</v>
      </c>
      <c r="G159" s="4"/>
      <c r="H159" s="49">
        <v>1960</v>
      </c>
      <c r="I159" s="8"/>
      <c r="J159" s="8"/>
      <c r="K159" s="8">
        <f t="shared" ref="K159:K183" si="14">F159-H159</f>
        <v>92159</v>
      </c>
      <c r="L159" s="4"/>
      <c r="M159" s="4" t="str">
        <f t="array" ref="M159">IFERROR(VLOOKUP(C159&amp;D159,CHOOSE({1,2},[1]DienTichGiaiToa!$C$2:$C$327&amp;[1]DienTichGiaiToa!$D$2:$D$327,[1]DienTichGiaiToa!$G$2:$G$327),2,0),"")</f>
        <v>DGT</v>
      </c>
      <c r="N159" s="2" t="str">
        <f t="shared" ref="N159:N183" si="15">IF(E159="ODT+CLN","CLN",E159)</f>
        <v>NTD</v>
      </c>
      <c r="O159" s="34"/>
      <c r="P159" s="34"/>
      <c r="Q159" s="34"/>
      <c r="R159" s="34"/>
      <c r="S159" s="34"/>
    </row>
    <row r="160" spans="1:19" ht="36.75" customHeight="1" x14ac:dyDescent="0.25">
      <c r="A160" s="55">
        <v>155</v>
      </c>
      <c r="B160" s="49" t="s">
        <v>75</v>
      </c>
      <c r="C160" s="49">
        <v>10</v>
      </c>
      <c r="D160" s="49">
        <v>63</v>
      </c>
      <c r="E160" s="49" t="s">
        <v>20</v>
      </c>
      <c r="F160" s="49">
        <v>94119</v>
      </c>
      <c r="G160" s="4"/>
      <c r="H160" s="49">
        <v>3680</v>
      </c>
      <c r="I160" s="7"/>
      <c r="J160" s="7"/>
      <c r="K160" s="8">
        <f t="shared" si="14"/>
        <v>90439</v>
      </c>
      <c r="L160" s="4"/>
      <c r="M160" s="4" t="str">
        <f t="array" ref="M160">IFERROR(VLOOKUP(C160&amp;D160,CHOOSE({1,2},[1]DienTichGiaiToa!$C$2:$C$327&amp;[1]DienTichGiaiToa!$D$2:$D$327,[1]DienTichGiaiToa!$G$2:$G$327),2,0),"")</f>
        <v>DGT</v>
      </c>
      <c r="N160" s="2" t="str">
        <f t="shared" si="15"/>
        <v>NTD</v>
      </c>
    </row>
    <row r="161" spans="1:19" s="34" customFormat="1" ht="39.950000000000003" customHeight="1" x14ac:dyDescent="0.25">
      <c r="A161" s="55">
        <v>156</v>
      </c>
      <c r="B161" s="49" t="s">
        <v>228</v>
      </c>
      <c r="C161" s="49">
        <v>13</v>
      </c>
      <c r="D161" s="49">
        <v>65</v>
      </c>
      <c r="E161" s="49" t="s">
        <v>93</v>
      </c>
      <c r="F161" s="49">
        <v>3857</v>
      </c>
      <c r="G161" s="4"/>
      <c r="H161" s="49">
        <v>1960</v>
      </c>
      <c r="I161" s="8"/>
      <c r="J161" s="8"/>
      <c r="K161" s="8">
        <f t="shared" si="14"/>
        <v>1897</v>
      </c>
      <c r="L161" s="4"/>
      <c r="M161" s="4" t="str">
        <f t="array" ref="M161">IFERROR(VLOOKUP(C161&amp;D161,CHOOSE({1,2},[1]DienTichGiaiToa!$C$2:$C$327&amp;[1]DienTichGiaiToa!$D$2:$D$327,[1]DienTichGiaiToa!$G$2:$G$327),2,0),"")</f>
        <v>DGT</v>
      </c>
      <c r="N161" s="2" t="str">
        <f t="shared" si="15"/>
        <v>LNK</v>
      </c>
      <c r="O161" s="2"/>
      <c r="P161" s="2"/>
      <c r="Q161" s="2"/>
      <c r="R161" s="2"/>
      <c r="S161" s="2"/>
    </row>
    <row r="162" spans="1:19" ht="36.75" customHeight="1" x14ac:dyDescent="0.25">
      <c r="A162" s="55">
        <v>157</v>
      </c>
      <c r="B162" s="49" t="s">
        <v>75</v>
      </c>
      <c r="C162" s="49">
        <v>13</v>
      </c>
      <c r="D162" s="49">
        <v>128</v>
      </c>
      <c r="E162" s="49" t="s">
        <v>57</v>
      </c>
      <c r="F162" s="49">
        <v>4257</v>
      </c>
      <c r="G162" s="4"/>
      <c r="H162" s="49">
        <v>207</v>
      </c>
      <c r="I162" s="8"/>
      <c r="J162" s="8"/>
      <c r="K162" s="8">
        <f t="shared" si="14"/>
        <v>4050</v>
      </c>
      <c r="L162" s="4"/>
      <c r="M162" s="4" t="str">
        <f t="array" ref="M162">IFERROR(VLOOKUP(C162&amp;D162,CHOOSE({1,2},[1]DienTichGiaiToa!$C$2:$C$327&amp;[1]DienTichGiaiToa!$D$2:$D$327,[1]DienTichGiaiToa!$G$2:$G$327),2,0),"")</f>
        <v>VT2-G1</v>
      </c>
      <c r="N162" s="2" t="str">
        <f t="shared" si="15"/>
        <v>DCS</v>
      </c>
      <c r="O162" s="34"/>
      <c r="P162" s="34"/>
      <c r="Q162" s="34"/>
      <c r="R162" s="34"/>
      <c r="S162" s="34"/>
    </row>
    <row r="163" spans="1:19" ht="36.75" customHeight="1" x14ac:dyDescent="0.25">
      <c r="A163" s="55">
        <v>158</v>
      </c>
      <c r="B163" s="49" t="s">
        <v>75</v>
      </c>
      <c r="C163" s="49">
        <v>13</v>
      </c>
      <c r="D163" s="49">
        <v>981</v>
      </c>
      <c r="E163" s="49" t="s">
        <v>90</v>
      </c>
      <c r="F163" s="49">
        <v>826</v>
      </c>
      <c r="G163" s="4"/>
      <c r="H163" s="49">
        <v>4</v>
      </c>
      <c r="I163" s="8"/>
      <c r="J163" s="8"/>
      <c r="K163" s="8">
        <f t="shared" si="14"/>
        <v>822</v>
      </c>
      <c r="L163" s="4"/>
      <c r="M163" s="4" t="str">
        <f t="array" ref="M163">IFERROR(VLOOKUP(C163&amp;D163,CHOOSE({1,2},[1]DienTichGiaiToa!$C$2:$C$327&amp;[1]DienTichGiaiToa!$D$2:$D$327,[1]DienTichGiaiToa!$G$2:$G$327),2,0),"")</f>
        <v>DGT</v>
      </c>
      <c r="N163" s="2" t="str">
        <f t="shared" si="15"/>
        <v>SON</v>
      </c>
    </row>
    <row r="164" spans="1:19" ht="36.75" customHeight="1" x14ac:dyDescent="0.25">
      <c r="A164" s="55">
        <v>159</v>
      </c>
      <c r="B164" s="49" t="s">
        <v>75</v>
      </c>
      <c r="C164" s="49">
        <v>13</v>
      </c>
      <c r="D164" s="49">
        <v>39</v>
      </c>
      <c r="E164" s="49" t="s">
        <v>57</v>
      </c>
      <c r="F164" s="49">
        <v>1005</v>
      </c>
      <c r="G164" s="4"/>
      <c r="H164" s="49">
        <v>30</v>
      </c>
      <c r="I164" s="7"/>
      <c r="J164" s="7"/>
      <c r="K164" s="8">
        <f t="shared" si="14"/>
        <v>975</v>
      </c>
      <c r="L164" s="4"/>
      <c r="M164" s="4" t="str">
        <f t="array" ref="M164">IFERROR(VLOOKUP(C164&amp;D164,CHOOSE({1,2},[1]DienTichGiaiToa!$C$2:$C$327&amp;[1]DienTichGiaiToa!$D$2:$D$327,[1]DienTichGiaiToa!$G$2:$G$327),2,0),"")</f>
        <v>DGT</v>
      </c>
      <c r="N164" s="2" t="str">
        <f t="shared" si="15"/>
        <v>DCS</v>
      </c>
    </row>
    <row r="165" spans="1:19" s="34" customFormat="1" ht="39.950000000000003" customHeight="1" x14ac:dyDescent="0.25">
      <c r="A165" s="55">
        <v>160</v>
      </c>
      <c r="B165" s="49" t="s">
        <v>82</v>
      </c>
      <c r="C165" s="49">
        <v>13</v>
      </c>
      <c r="D165" s="49">
        <v>182</v>
      </c>
      <c r="E165" s="49" t="s">
        <v>58</v>
      </c>
      <c r="F165" s="49">
        <v>2454</v>
      </c>
      <c r="G165" s="4"/>
      <c r="H165" s="49">
        <v>1591</v>
      </c>
      <c r="I165" s="7"/>
      <c r="J165" s="7"/>
      <c r="K165" s="8">
        <f t="shared" si="14"/>
        <v>863</v>
      </c>
      <c r="L165" s="4"/>
      <c r="M165" s="4" t="str">
        <f t="array" ref="M165">IFERROR(VLOOKUP(C165&amp;D165,CHOOSE({1,2},[1]DienTichGiaiToa!$C$2:$C$327&amp;[1]DienTichGiaiToa!$D$2:$D$327,[1]DienTichGiaiToa!$G$2:$G$327),2,0),"")</f>
        <v>BT6000</v>
      </c>
      <c r="N165" s="2" t="str">
        <f t="shared" si="15"/>
        <v>CLN</v>
      </c>
      <c r="O165" s="2"/>
      <c r="P165" s="2"/>
      <c r="Q165" s="2"/>
      <c r="R165" s="2"/>
      <c r="S165" s="2"/>
    </row>
    <row r="166" spans="1:19" s="48" customFormat="1" ht="39.950000000000003" customHeight="1" x14ac:dyDescent="0.25">
      <c r="A166" s="55">
        <v>161</v>
      </c>
      <c r="B166" s="49" t="s">
        <v>33</v>
      </c>
      <c r="C166" s="49">
        <v>13</v>
      </c>
      <c r="D166" s="49">
        <v>40</v>
      </c>
      <c r="E166" s="49" t="s">
        <v>58</v>
      </c>
      <c r="F166" s="49">
        <v>3609</v>
      </c>
      <c r="G166" s="9"/>
      <c r="H166" s="49">
        <v>3123</v>
      </c>
      <c r="I166" s="10"/>
      <c r="J166" s="10"/>
      <c r="K166" s="8">
        <f t="shared" si="14"/>
        <v>486</v>
      </c>
      <c r="L166" s="9"/>
      <c r="M166" s="4" t="str">
        <f t="array" ref="M166">IFERROR(VLOOKUP(C166&amp;D166,CHOOSE({1,2},[1]DienTichGiaiToa!$C$2:$C$327&amp;[1]DienTichGiaiToa!$D$2:$D$327,[1]DienTichGiaiToa!$G$2:$G$327),2,0),"")</f>
        <v>BT6000</v>
      </c>
      <c r="N166" s="35" t="str">
        <f t="shared" si="15"/>
        <v>CLN</v>
      </c>
      <c r="O166" s="35"/>
      <c r="P166" s="35"/>
      <c r="Q166" s="35"/>
      <c r="R166" s="35"/>
      <c r="S166" s="35"/>
    </row>
    <row r="167" spans="1:19" ht="36.75" customHeight="1" x14ac:dyDescent="0.25">
      <c r="A167" s="55">
        <v>162</v>
      </c>
      <c r="B167" s="49" t="s">
        <v>75</v>
      </c>
      <c r="C167" s="49">
        <v>10</v>
      </c>
      <c r="D167" s="49">
        <v>280</v>
      </c>
      <c r="E167" s="49" t="s">
        <v>57</v>
      </c>
      <c r="F167" s="49">
        <v>4473</v>
      </c>
      <c r="G167" s="4"/>
      <c r="H167" s="49">
        <v>110</v>
      </c>
      <c r="I167" s="7"/>
      <c r="J167" s="7"/>
      <c r="K167" s="8">
        <f t="shared" si="14"/>
        <v>4363</v>
      </c>
      <c r="L167" s="4"/>
      <c r="M167" s="4" t="str">
        <f t="array" ref="M167">IFERROR(VLOOKUP(C167&amp;D167,CHOOSE({1,2},[1]DienTichGiaiToa!$C$2:$C$327&amp;[1]DienTichGiaiToa!$D$2:$D$327,[1]DienTichGiaiToa!$G$2:$G$327),2,0),"")</f>
        <v>DGT</v>
      </c>
      <c r="N167" s="2" t="str">
        <f t="shared" si="15"/>
        <v>DCS</v>
      </c>
    </row>
    <row r="168" spans="1:19" s="34" customFormat="1" ht="39.950000000000003" customHeight="1" x14ac:dyDescent="0.25">
      <c r="A168" s="55">
        <v>163</v>
      </c>
      <c r="B168" s="49" t="s">
        <v>172</v>
      </c>
      <c r="C168" s="49">
        <v>10</v>
      </c>
      <c r="D168" s="49">
        <v>259</v>
      </c>
      <c r="E168" s="49" t="s">
        <v>78</v>
      </c>
      <c r="F168" s="49">
        <v>395</v>
      </c>
      <c r="G168" s="4"/>
      <c r="H168" s="49">
        <v>67</v>
      </c>
      <c r="I168" s="8"/>
      <c r="J168" s="8"/>
      <c r="K168" s="8">
        <f t="shared" si="14"/>
        <v>328</v>
      </c>
      <c r="L168" s="4"/>
      <c r="M168" s="4" t="str">
        <f t="array" ref="M168">IFERROR(VLOOKUP(C168&amp;D168,CHOOSE({1,2},[1]DienTichGiaiToa!$C$2:$C$327&amp;[1]DienTichGiaiToa!$D$2:$D$327,[1]DienTichGiaiToa!$G$2:$G$327),2,0),"")</f>
        <v>VT3-G2</v>
      </c>
      <c r="N168" s="2" t="str">
        <f t="shared" si="15"/>
        <v>LUC</v>
      </c>
      <c r="O168" s="2"/>
      <c r="P168" s="2"/>
      <c r="Q168" s="2"/>
      <c r="R168" s="2"/>
      <c r="S168" s="2"/>
    </row>
    <row r="169" spans="1:19" s="34" customFormat="1" ht="39.950000000000003" customHeight="1" x14ac:dyDescent="0.25">
      <c r="A169" s="55">
        <v>164</v>
      </c>
      <c r="B169" s="49" t="s">
        <v>155</v>
      </c>
      <c r="C169" s="49">
        <v>10</v>
      </c>
      <c r="D169" s="49">
        <v>816</v>
      </c>
      <c r="E169" s="49" t="s">
        <v>54</v>
      </c>
      <c r="F169" s="49">
        <v>3833</v>
      </c>
      <c r="G169" s="4"/>
      <c r="H169" s="49">
        <v>2951</v>
      </c>
      <c r="I169" s="8"/>
      <c r="J169" s="8"/>
      <c r="K169" s="8">
        <f t="shared" si="14"/>
        <v>882</v>
      </c>
      <c r="L169" s="4"/>
      <c r="M169" s="4" t="str">
        <f t="array" ref="M169">IFERROR(VLOOKUP(C169&amp;D169,CHOOSE({1,2},[1]DienTichGiaiToa!$C$2:$C$327&amp;[1]DienTichGiaiToa!$D$2:$D$327,[1]DienTichGiaiToa!$G$2:$G$327),2,0),"")</f>
        <v>DGT</v>
      </c>
      <c r="N169" s="2" t="str">
        <f t="shared" si="15"/>
        <v>DGT</v>
      </c>
    </row>
    <row r="170" spans="1:19" s="34" customFormat="1" ht="39.950000000000003" customHeight="1" x14ac:dyDescent="0.25">
      <c r="A170" s="55">
        <v>165</v>
      </c>
      <c r="B170" s="49" t="s">
        <v>172</v>
      </c>
      <c r="C170" s="49">
        <v>10</v>
      </c>
      <c r="D170" s="49">
        <v>258</v>
      </c>
      <c r="E170" s="49" t="s">
        <v>23</v>
      </c>
      <c r="F170" s="49">
        <v>452</v>
      </c>
      <c r="G170" s="4"/>
      <c r="H170" s="49">
        <v>145</v>
      </c>
      <c r="I170" s="8"/>
      <c r="J170" s="8"/>
      <c r="K170" s="8">
        <f t="shared" si="14"/>
        <v>307</v>
      </c>
      <c r="L170" s="4"/>
      <c r="M170" s="4" t="str">
        <f t="array" ref="M170">IFERROR(VLOOKUP(C170&amp;D170,CHOOSE({1,2},[1]DienTichGiaiToa!$C$2:$C$327&amp;[1]DienTichGiaiToa!$D$2:$D$327,[1]DienTichGiaiToa!$G$2:$G$327),2,0),"")</f>
        <v>VT3-G2</v>
      </c>
      <c r="N170" s="2" t="str">
        <f t="shared" si="15"/>
        <v>NHK</v>
      </c>
    </row>
    <row r="171" spans="1:19" s="34" customFormat="1" ht="39.950000000000003" customHeight="1" x14ac:dyDescent="0.25">
      <c r="A171" s="55">
        <v>166</v>
      </c>
      <c r="B171" s="49" t="s">
        <v>172</v>
      </c>
      <c r="C171" s="49">
        <v>10</v>
      </c>
      <c r="D171" s="49">
        <v>277</v>
      </c>
      <c r="E171" s="49" t="s">
        <v>23</v>
      </c>
      <c r="F171" s="49">
        <v>650</v>
      </c>
      <c r="G171" s="4"/>
      <c r="H171" s="49">
        <v>11</v>
      </c>
      <c r="I171" s="8"/>
      <c r="J171" s="8"/>
      <c r="K171" s="8">
        <f t="shared" si="14"/>
        <v>639</v>
      </c>
      <c r="L171" s="4"/>
      <c r="M171" s="4" t="str">
        <f t="array" ref="M171">IFERROR(VLOOKUP(C171&amp;D171,CHOOSE({1,2},[1]DienTichGiaiToa!$C$2:$C$327&amp;[1]DienTichGiaiToa!$D$2:$D$327,[1]DienTichGiaiToa!$G$2:$G$327),2,0),"")</f>
        <v>VT3-G2</v>
      </c>
      <c r="N171" s="2" t="str">
        <f t="shared" si="15"/>
        <v>NHK</v>
      </c>
    </row>
    <row r="172" spans="1:19" s="34" customFormat="1" ht="39.950000000000003" customHeight="1" x14ac:dyDescent="0.25">
      <c r="A172" s="55">
        <v>167</v>
      </c>
      <c r="B172" s="49" t="s">
        <v>172</v>
      </c>
      <c r="C172" s="49">
        <v>10</v>
      </c>
      <c r="D172" s="49">
        <v>251</v>
      </c>
      <c r="E172" s="49" t="s">
        <v>78</v>
      </c>
      <c r="F172" s="49">
        <v>111</v>
      </c>
      <c r="G172" s="4"/>
      <c r="H172" s="49">
        <v>31</v>
      </c>
      <c r="I172" s="8"/>
      <c r="J172" s="8"/>
      <c r="K172" s="8">
        <f t="shared" si="14"/>
        <v>80</v>
      </c>
      <c r="L172" s="4"/>
      <c r="M172" s="4" t="str">
        <f t="array" ref="M172">IFERROR(VLOOKUP(C172&amp;D172,CHOOSE({1,2},[1]DienTichGiaiToa!$C$2:$C$327&amp;[1]DienTichGiaiToa!$D$2:$D$327,[1]DienTichGiaiToa!$G$2:$G$327),2,0),"")</f>
        <v>VT3-G2</v>
      </c>
      <c r="N172" s="2" t="str">
        <f t="shared" si="15"/>
        <v>LUC</v>
      </c>
    </row>
    <row r="173" spans="1:19" s="34" customFormat="1" ht="39.950000000000003" customHeight="1" x14ac:dyDescent="0.25">
      <c r="A173" s="55">
        <v>168</v>
      </c>
      <c r="B173" s="49" t="s">
        <v>172</v>
      </c>
      <c r="C173" s="49">
        <v>10</v>
      </c>
      <c r="D173" s="49">
        <v>252</v>
      </c>
      <c r="E173" s="49" t="s">
        <v>78</v>
      </c>
      <c r="F173" s="49">
        <v>367</v>
      </c>
      <c r="G173" s="4"/>
      <c r="H173" s="49">
        <v>2</v>
      </c>
      <c r="I173" s="8"/>
      <c r="J173" s="8"/>
      <c r="K173" s="8">
        <f t="shared" si="14"/>
        <v>365</v>
      </c>
      <c r="L173" s="4"/>
      <c r="M173" s="4" t="str">
        <f t="array" ref="M173">IFERROR(VLOOKUP(C173&amp;D173,CHOOSE({1,2},[1]DienTichGiaiToa!$C$2:$C$327&amp;[1]DienTichGiaiToa!$D$2:$D$327,[1]DienTichGiaiToa!$G$2:$G$327),2,0),"")</f>
        <v>VT3-G2</v>
      </c>
      <c r="N173" s="2" t="str">
        <f t="shared" si="15"/>
        <v>LUC</v>
      </c>
    </row>
    <row r="174" spans="1:19" s="34" customFormat="1" ht="39.950000000000003" customHeight="1" x14ac:dyDescent="0.25">
      <c r="A174" s="55">
        <v>169</v>
      </c>
      <c r="B174" s="49" t="s">
        <v>136</v>
      </c>
      <c r="C174" s="49">
        <v>1</v>
      </c>
      <c r="D174" s="49">
        <v>126</v>
      </c>
      <c r="E174" s="49" t="s">
        <v>210</v>
      </c>
      <c r="F174" s="49">
        <v>23723</v>
      </c>
      <c r="G174" s="4"/>
      <c r="H174" s="49">
        <v>71</v>
      </c>
      <c r="I174" s="8"/>
      <c r="J174" s="8"/>
      <c r="K174" s="8">
        <f t="shared" si="14"/>
        <v>23652</v>
      </c>
      <c r="L174" s="4"/>
      <c r="M174" s="4" t="str">
        <f t="array" ref="M174">IFERROR(VLOOKUP(C174&amp;D174,CHOOSE({1,2},[1]DienTichGiaiToa!$C$2:$C$327&amp;[1]DienTichGiaiToa!$D$2:$D$327,[1]DienTichGiaiToa!$G$2:$G$327),2,0),"")</f>
        <v>TD27</v>
      </c>
      <c r="N174" s="2" t="str">
        <f t="shared" si="15"/>
        <v>RSX</v>
      </c>
    </row>
    <row r="175" spans="1:19" s="34" customFormat="1" ht="39.950000000000003" customHeight="1" x14ac:dyDescent="0.25">
      <c r="A175" s="55">
        <v>170</v>
      </c>
      <c r="B175" s="49" t="s">
        <v>183</v>
      </c>
      <c r="C175" s="49">
        <v>1</v>
      </c>
      <c r="D175" s="49">
        <v>72</v>
      </c>
      <c r="E175" s="49" t="s">
        <v>140</v>
      </c>
      <c r="F175" s="49">
        <v>1359003</v>
      </c>
      <c r="G175" s="4"/>
      <c r="H175" s="49">
        <v>2608</v>
      </c>
      <c r="I175" s="8"/>
      <c r="J175" s="8"/>
      <c r="K175" s="8">
        <f t="shared" si="14"/>
        <v>1356395</v>
      </c>
      <c r="L175" s="4"/>
      <c r="M175" s="4" t="str">
        <f t="array" ref="M175">IFERROR(VLOOKUP(C175&amp;D175,CHOOSE({1,2},[1]DienTichGiaiToa!$C$2:$C$327&amp;[1]DienTichGiaiToa!$D$2:$D$327,[1]DienTichGiaiToa!$G$2:$G$327),2,0),"")</f>
        <v>DGT</v>
      </c>
      <c r="N175" s="2" t="str">
        <f t="shared" si="15"/>
        <v>RPH</v>
      </c>
    </row>
    <row r="176" spans="1:19" s="34" customFormat="1" ht="39.950000000000003" customHeight="1" x14ac:dyDescent="0.25">
      <c r="A176" s="55">
        <v>171</v>
      </c>
      <c r="B176" s="49" t="s">
        <v>183</v>
      </c>
      <c r="C176" s="49">
        <v>1</v>
      </c>
      <c r="D176" s="49">
        <v>72</v>
      </c>
      <c r="E176" s="49" t="s">
        <v>140</v>
      </c>
      <c r="F176" s="49">
        <v>1359003</v>
      </c>
      <c r="G176" s="4"/>
      <c r="H176" s="49">
        <v>3254</v>
      </c>
      <c r="I176" s="8"/>
      <c r="J176" s="8"/>
      <c r="K176" s="8">
        <f t="shared" si="14"/>
        <v>1355749</v>
      </c>
      <c r="L176" s="4"/>
      <c r="M176" s="4" t="str">
        <f t="array" ref="M176">IFERROR(VLOOKUP(C176&amp;D176,CHOOSE({1,2},[1]DienTichGiaiToa!$C$2:$C$327&amp;[1]DienTichGiaiToa!$D$2:$D$327,[1]DienTichGiaiToa!$G$2:$G$327),2,0),"")</f>
        <v>DGT</v>
      </c>
      <c r="N176" s="2" t="str">
        <f t="shared" si="15"/>
        <v>RPH</v>
      </c>
    </row>
    <row r="177" spans="1:19" s="34" customFormat="1" ht="39.950000000000003" customHeight="1" x14ac:dyDescent="0.25">
      <c r="A177" s="55">
        <v>172</v>
      </c>
      <c r="B177" s="49" t="s">
        <v>183</v>
      </c>
      <c r="C177" s="49">
        <v>1</v>
      </c>
      <c r="D177" s="49">
        <v>72</v>
      </c>
      <c r="E177" s="49" t="s">
        <v>140</v>
      </c>
      <c r="F177" s="49">
        <v>1359003</v>
      </c>
      <c r="G177" s="4"/>
      <c r="H177" s="49">
        <v>3349</v>
      </c>
      <c r="I177" s="8"/>
      <c r="J177" s="8"/>
      <c r="K177" s="8">
        <f t="shared" si="14"/>
        <v>1355654</v>
      </c>
      <c r="L177" s="4"/>
      <c r="M177" s="4" t="str">
        <f t="array" ref="M177">IFERROR(VLOOKUP(C177&amp;D177,CHOOSE({1,2},[1]DienTichGiaiToa!$C$2:$C$327&amp;[1]DienTichGiaiToa!$D$2:$D$327,[1]DienTichGiaiToa!$G$2:$G$327),2,0),"")</f>
        <v>DGT</v>
      </c>
      <c r="N177" s="2" t="str">
        <f t="shared" si="15"/>
        <v>RPH</v>
      </c>
    </row>
    <row r="178" spans="1:19" s="34" customFormat="1" ht="39.950000000000003" customHeight="1" x14ac:dyDescent="0.25">
      <c r="A178" s="55">
        <v>173</v>
      </c>
      <c r="B178" s="49" t="s">
        <v>183</v>
      </c>
      <c r="C178" s="49">
        <v>1</v>
      </c>
      <c r="D178" s="49">
        <v>72</v>
      </c>
      <c r="E178" s="49" t="s">
        <v>140</v>
      </c>
      <c r="F178" s="49">
        <v>1359003</v>
      </c>
      <c r="G178" s="4"/>
      <c r="H178" s="49">
        <v>76</v>
      </c>
      <c r="I178" s="8"/>
      <c r="J178" s="8"/>
      <c r="K178" s="8">
        <f t="shared" si="14"/>
        <v>1358927</v>
      </c>
      <c r="L178" s="4"/>
      <c r="M178" s="4" t="str">
        <f t="array" ref="M178">IFERROR(VLOOKUP(C178&amp;D178,CHOOSE({1,2},[1]DienTichGiaiToa!$C$2:$C$327&amp;[1]DienTichGiaiToa!$D$2:$D$327,[1]DienTichGiaiToa!$G$2:$G$327),2,0),"")</f>
        <v>DGT</v>
      </c>
      <c r="N178" s="2" t="str">
        <f t="shared" si="15"/>
        <v>RPH</v>
      </c>
    </row>
    <row r="179" spans="1:19" s="34" customFormat="1" ht="39.950000000000003" customHeight="1" x14ac:dyDescent="0.25">
      <c r="A179" s="55">
        <v>174</v>
      </c>
      <c r="B179" s="49" t="s">
        <v>183</v>
      </c>
      <c r="C179" s="49">
        <v>1</v>
      </c>
      <c r="D179" s="49">
        <v>72</v>
      </c>
      <c r="E179" s="49" t="s">
        <v>140</v>
      </c>
      <c r="F179" s="49">
        <v>1359003</v>
      </c>
      <c r="G179" s="4"/>
      <c r="H179" s="49">
        <v>3520</v>
      </c>
      <c r="I179" s="8"/>
      <c r="J179" s="8"/>
      <c r="K179" s="8">
        <f t="shared" si="14"/>
        <v>1355483</v>
      </c>
      <c r="L179" s="4"/>
      <c r="M179" s="4" t="str">
        <f t="array" ref="M179">IFERROR(VLOOKUP(C179&amp;D179,CHOOSE({1,2},[1]DienTichGiaiToa!$C$2:$C$327&amp;[1]DienTichGiaiToa!$D$2:$D$327,[1]DienTichGiaiToa!$G$2:$G$327),2,0),"")</f>
        <v>DGT</v>
      </c>
      <c r="N179" s="2" t="str">
        <f t="shared" si="15"/>
        <v>RPH</v>
      </c>
    </row>
    <row r="180" spans="1:19" s="34" customFormat="1" ht="39.950000000000003" customHeight="1" x14ac:dyDescent="0.25">
      <c r="A180" s="55">
        <v>175</v>
      </c>
      <c r="B180" s="49" t="s">
        <v>75</v>
      </c>
      <c r="C180" s="49">
        <v>10</v>
      </c>
      <c r="D180" s="49">
        <v>188</v>
      </c>
      <c r="E180" s="49" t="s">
        <v>58</v>
      </c>
      <c r="F180" s="49">
        <v>2642</v>
      </c>
      <c r="G180" s="4"/>
      <c r="H180" s="49">
        <v>19</v>
      </c>
      <c r="I180" s="8"/>
      <c r="J180" s="8"/>
      <c r="K180" s="8">
        <f t="shared" si="14"/>
        <v>2623</v>
      </c>
      <c r="L180" s="4"/>
      <c r="M180" s="4" t="str">
        <f t="array" ref="M180">IFERROR(VLOOKUP(C180&amp;D180,CHOOSE({1,2},[1]DienTichGiaiToa!$C$2:$C$327&amp;[1]DienTichGiaiToa!$D$2:$D$327,[1]DienTichGiaiToa!$G$2:$G$327),2,0),"")</f>
        <v>DGT</v>
      </c>
      <c r="N180" s="2" t="str">
        <f t="shared" si="15"/>
        <v>CLN</v>
      </c>
    </row>
    <row r="181" spans="1:19" s="34" customFormat="1" ht="39.950000000000003" customHeight="1" x14ac:dyDescent="0.25">
      <c r="A181" s="55">
        <v>176</v>
      </c>
      <c r="B181" s="49" t="s">
        <v>148</v>
      </c>
      <c r="C181" s="49">
        <v>9</v>
      </c>
      <c r="D181" s="49">
        <v>153</v>
      </c>
      <c r="E181" s="49" t="s">
        <v>93</v>
      </c>
      <c r="F181" s="49">
        <v>8942</v>
      </c>
      <c r="G181" s="4"/>
      <c r="H181" s="49">
        <v>23</v>
      </c>
      <c r="I181" s="8"/>
      <c r="J181" s="8"/>
      <c r="K181" s="8">
        <f t="shared" si="14"/>
        <v>8919</v>
      </c>
      <c r="L181" s="4"/>
      <c r="M181" s="4" t="str">
        <f t="array" ref="M181">IFERROR(VLOOKUP(C181&amp;D181,CHOOSE({1,2},[1]DienTichGiaiToa!$C$2:$C$327&amp;[1]DienTichGiaiToa!$D$2:$D$327,[1]DienTichGiaiToa!$G$2:$G$327),2,0),"")</f>
        <v>TD28</v>
      </c>
      <c r="N181" s="2" t="str">
        <f t="shared" si="15"/>
        <v>LNK</v>
      </c>
    </row>
    <row r="182" spans="1:19" s="34" customFormat="1" ht="39.950000000000003" customHeight="1" x14ac:dyDescent="0.25">
      <c r="A182" s="55">
        <v>177</v>
      </c>
      <c r="B182" s="49" t="s">
        <v>75</v>
      </c>
      <c r="C182" s="49">
        <v>9</v>
      </c>
      <c r="D182" s="49">
        <v>922</v>
      </c>
      <c r="E182" s="49" t="s">
        <v>90</v>
      </c>
      <c r="F182" s="49">
        <v>10966</v>
      </c>
      <c r="G182" s="4"/>
      <c r="H182" s="49">
        <v>186</v>
      </c>
      <c r="I182" s="8"/>
      <c r="J182" s="8"/>
      <c r="K182" s="8">
        <f t="shared" si="14"/>
        <v>10780</v>
      </c>
      <c r="L182" s="4"/>
      <c r="M182" s="4" t="str">
        <f t="array" ref="M182">IFERROR(VLOOKUP(C182&amp;D182,CHOOSE({1,2},[1]DienTichGiaiToa!$C$2:$C$327&amp;[1]DienTichGiaiToa!$D$2:$D$327,[1]DienTichGiaiToa!$G$2:$G$327),2,0),"")</f>
        <v>DGT</v>
      </c>
      <c r="N182" s="2" t="str">
        <f t="shared" si="15"/>
        <v>SON</v>
      </c>
    </row>
    <row r="183" spans="1:19" s="34" customFormat="1" ht="39.950000000000003" customHeight="1" x14ac:dyDescent="0.25">
      <c r="A183" s="55">
        <v>178</v>
      </c>
      <c r="B183" s="49" t="s">
        <v>75</v>
      </c>
      <c r="C183" s="49">
        <v>9</v>
      </c>
      <c r="D183" s="49">
        <v>922</v>
      </c>
      <c r="E183" s="49" t="s">
        <v>90</v>
      </c>
      <c r="F183" s="49">
        <v>10966</v>
      </c>
      <c r="G183" s="4"/>
      <c r="H183" s="49">
        <v>5</v>
      </c>
      <c r="I183" s="8"/>
      <c r="J183" s="8"/>
      <c r="K183" s="8">
        <f t="shared" si="14"/>
        <v>10961</v>
      </c>
      <c r="L183" s="4"/>
      <c r="M183" s="4" t="str">
        <f t="array" ref="M183">IFERROR(VLOOKUP(C183&amp;D183,CHOOSE({1,2},[1]DienTichGiaiToa!$C$2:$C$327&amp;[1]DienTichGiaiToa!$D$2:$D$327,[1]DienTichGiaiToa!$G$2:$G$327),2,0),"")</f>
        <v>DGT</v>
      </c>
      <c r="N183" s="2" t="str">
        <f t="shared" si="15"/>
        <v>SON</v>
      </c>
    </row>
    <row r="184" spans="1:19" ht="36.75" customHeight="1" x14ac:dyDescent="0.25">
      <c r="A184" s="55">
        <v>179</v>
      </c>
      <c r="B184" s="49" t="s">
        <v>75</v>
      </c>
      <c r="C184" s="49">
        <v>9</v>
      </c>
      <c r="D184" s="49">
        <v>151</v>
      </c>
      <c r="E184" s="49" t="s">
        <v>54</v>
      </c>
      <c r="F184" s="49">
        <v>3798</v>
      </c>
      <c r="G184" s="4"/>
      <c r="H184" s="49">
        <v>3120</v>
      </c>
      <c r="I184" s="7"/>
      <c r="J184" s="7"/>
      <c r="K184" s="8">
        <f>F184-H184</f>
        <v>678</v>
      </c>
      <c r="L184" s="4"/>
      <c r="M184" s="4" t="str">
        <f t="array" ref="M184">IFERROR(VLOOKUP(C184&amp;D184,CHOOSE({1,2},[1]DienTichGiaiToa!$C$2:$C$327&amp;[1]DienTichGiaiToa!$D$2:$D$327,[1]DienTichGiaiToa!$G$2:$G$327),2,0),"")</f>
        <v>DGT</v>
      </c>
      <c r="N184" s="2" t="str">
        <f>IF(E184="ODT+CLN","CLN",E184)</f>
        <v>DGT</v>
      </c>
    </row>
    <row r="185" spans="1:19" ht="36.75" customHeight="1" x14ac:dyDescent="0.25">
      <c r="A185" s="55">
        <v>180</v>
      </c>
      <c r="B185" s="49" t="s">
        <v>75</v>
      </c>
      <c r="C185" s="49">
        <v>9</v>
      </c>
      <c r="D185" s="49">
        <v>659</v>
      </c>
      <c r="E185" s="49" t="s">
        <v>57</v>
      </c>
      <c r="F185" s="49">
        <v>3529</v>
      </c>
      <c r="G185" s="4"/>
      <c r="H185" s="49">
        <v>610</v>
      </c>
      <c r="I185" s="7"/>
      <c r="J185" s="7"/>
      <c r="K185" s="8">
        <f>F185-H185</f>
        <v>2919</v>
      </c>
      <c r="L185" s="4"/>
      <c r="M185" s="4" t="str">
        <f t="array" ref="M185">IFERROR(VLOOKUP(C185&amp;D185,CHOOSE({1,2},[1]DienTichGiaiToa!$C$2:$C$327&amp;[1]DienTichGiaiToa!$D$2:$D$327,[1]DienTichGiaiToa!$G$2:$G$327),2,0),"")</f>
        <v>DGT</v>
      </c>
      <c r="N185" s="2" t="s">
        <v>210</v>
      </c>
    </row>
    <row r="186" spans="1:19" ht="36.75" customHeight="1" x14ac:dyDescent="0.25">
      <c r="A186" s="55">
        <v>181</v>
      </c>
      <c r="B186" s="49" t="s">
        <v>75</v>
      </c>
      <c r="C186" s="49">
        <v>9</v>
      </c>
      <c r="D186" s="49">
        <v>659</v>
      </c>
      <c r="E186" s="49" t="s">
        <v>57</v>
      </c>
      <c r="F186" s="49">
        <v>3529</v>
      </c>
      <c r="G186" s="4"/>
      <c r="H186" s="49">
        <v>16</v>
      </c>
      <c r="I186" s="8"/>
      <c r="J186" s="8"/>
      <c r="K186" s="8">
        <f t="shared" ref="K186:K211" si="16">F186-H186</f>
        <v>3513</v>
      </c>
      <c r="L186" s="4"/>
      <c r="M186" s="4" t="str">
        <f t="array" ref="M186">IFERROR(VLOOKUP(C186&amp;D186,CHOOSE({1,2},[1]DienTichGiaiToa!$C$2:$C$327&amp;[1]DienTichGiaiToa!$D$2:$D$327,[1]DienTichGiaiToa!$G$2:$G$327),2,0),"")</f>
        <v>DGT</v>
      </c>
      <c r="N186" s="2" t="str">
        <f t="shared" ref="N186:N211" si="17">IF(E186="ODT+CLN","CLN",E186)</f>
        <v>DCS</v>
      </c>
      <c r="O186" s="34"/>
      <c r="P186" s="34"/>
      <c r="Q186" s="34"/>
      <c r="R186" s="34"/>
      <c r="S186" s="34"/>
    </row>
    <row r="187" spans="1:19" ht="36.75" customHeight="1" x14ac:dyDescent="0.25">
      <c r="A187" s="55">
        <v>182</v>
      </c>
      <c r="B187" s="49" t="s">
        <v>75</v>
      </c>
      <c r="C187" s="49">
        <v>9</v>
      </c>
      <c r="D187" s="49">
        <v>659</v>
      </c>
      <c r="E187" s="49" t="s">
        <v>57</v>
      </c>
      <c r="F187" s="49">
        <v>3529</v>
      </c>
      <c r="G187" s="4"/>
      <c r="H187" s="49">
        <v>10</v>
      </c>
      <c r="I187" s="7"/>
      <c r="J187" s="7"/>
      <c r="K187" s="8">
        <f t="shared" si="16"/>
        <v>3519</v>
      </c>
      <c r="L187" s="4"/>
      <c r="M187" s="4" t="str">
        <f t="array" ref="M187">IFERROR(VLOOKUP(C187&amp;D187,CHOOSE({1,2},[1]DienTichGiaiToa!$C$2:$C$327&amp;[1]DienTichGiaiToa!$D$2:$D$327,[1]DienTichGiaiToa!$G$2:$G$327),2,0),"")</f>
        <v>DGT</v>
      </c>
      <c r="N187" s="2" t="str">
        <f t="shared" si="17"/>
        <v>DCS</v>
      </c>
    </row>
    <row r="188" spans="1:19" ht="36.75" customHeight="1" x14ac:dyDescent="0.25">
      <c r="A188" s="55">
        <v>183</v>
      </c>
      <c r="B188" s="49" t="s">
        <v>10</v>
      </c>
      <c r="C188" s="49">
        <v>9</v>
      </c>
      <c r="D188" s="49">
        <v>354</v>
      </c>
      <c r="E188" s="49" t="s">
        <v>58</v>
      </c>
      <c r="F188" s="49">
        <v>3719</v>
      </c>
      <c r="G188" s="4"/>
      <c r="H188" s="49">
        <v>361</v>
      </c>
      <c r="I188" s="7"/>
      <c r="J188" s="7"/>
      <c r="K188" s="8">
        <f t="shared" si="16"/>
        <v>3358</v>
      </c>
      <c r="L188" s="4"/>
      <c r="M188" s="4" t="str">
        <f t="array" ref="M188">IFERROR(VLOOKUP(C188&amp;D188,CHOOSE({1,2},[1]DienTichGiaiToa!$C$2:$C$327&amp;[1]DienTichGiaiToa!$D$2:$D$327,[1]DienTichGiaiToa!$G$2:$G$327),2,0),"")</f>
        <v>DGT</v>
      </c>
      <c r="N188" s="2" t="str">
        <f t="shared" si="17"/>
        <v>CLN</v>
      </c>
    </row>
    <row r="189" spans="1:19" s="34" customFormat="1" ht="39.950000000000003" customHeight="1" x14ac:dyDescent="0.25">
      <c r="A189" s="55">
        <v>184</v>
      </c>
      <c r="B189" s="49" t="s">
        <v>127</v>
      </c>
      <c r="C189" s="49">
        <v>9</v>
      </c>
      <c r="D189" s="49">
        <v>106</v>
      </c>
      <c r="E189" s="49" t="s">
        <v>58</v>
      </c>
      <c r="F189" s="49">
        <v>6010</v>
      </c>
      <c r="G189" s="4"/>
      <c r="H189" s="49">
        <v>45</v>
      </c>
      <c r="I189" s="8"/>
      <c r="J189" s="8"/>
      <c r="K189" s="8">
        <f t="shared" si="16"/>
        <v>5965</v>
      </c>
      <c r="L189" s="4"/>
      <c r="M189" s="4" t="str">
        <f t="array" ref="M189">IFERROR(VLOOKUP(C189&amp;D189,CHOOSE({1,2},[1]DienTichGiaiToa!$C$2:$C$327&amp;[1]DienTichGiaiToa!$D$2:$D$327,[1]DienTichGiaiToa!$G$2:$G$327),2,0),"")</f>
        <v>TD30</v>
      </c>
      <c r="N189" s="2" t="str">
        <f t="shared" si="17"/>
        <v>CLN</v>
      </c>
      <c r="O189" s="2"/>
      <c r="P189" s="2"/>
      <c r="Q189" s="2"/>
      <c r="R189" s="2"/>
      <c r="S189" s="2"/>
    </row>
    <row r="190" spans="1:19" ht="36.75" customHeight="1" x14ac:dyDescent="0.25">
      <c r="A190" s="55">
        <v>185</v>
      </c>
      <c r="B190" s="49" t="s">
        <v>62</v>
      </c>
      <c r="C190" s="49">
        <v>9</v>
      </c>
      <c r="D190" s="49">
        <v>240</v>
      </c>
      <c r="E190" s="49" t="s">
        <v>93</v>
      </c>
      <c r="F190" s="49">
        <v>17911</v>
      </c>
      <c r="G190" s="4"/>
      <c r="H190" s="49">
        <v>576</v>
      </c>
      <c r="I190" s="8"/>
      <c r="J190" s="8"/>
      <c r="K190" s="8">
        <f t="shared" si="16"/>
        <v>17335</v>
      </c>
      <c r="L190" s="4"/>
      <c r="M190" s="4" t="str">
        <f t="array" ref="M190">IFERROR(VLOOKUP(C190&amp;D190,CHOOSE({1,2},[1]DienTichGiaiToa!$C$2:$C$327&amp;[1]DienTichGiaiToa!$D$2:$D$327,[1]DienTichGiaiToa!$G$2:$G$327),2,0),"")</f>
        <v>DGT</v>
      </c>
      <c r="N190" s="2" t="str">
        <f t="shared" si="17"/>
        <v>LNK</v>
      </c>
      <c r="O190" s="34"/>
      <c r="P190" s="34"/>
      <c r="Q190" s="34"/>
      <c r="R190" s="34"/>
      <c r="S190" s="34"/>
    </row>
    <row r="191" spans="1:19" ht="36.75" customHeight="1" x14ac:dyDescent="0.25">
      <c r="A191" s="55">
        <v>186</v>
      </c>
      <c r="B191" s="49" t="s">
        <v>89</v>
      </c>
      <c r="C191" s="49">
        <v>9</v>
      </c>
      <c r="D191" s="49">
        <v>660</v>
      </c>
      <c r="E191" s="49" t="s">
        <v>187</v>
      </c>
      <c r="F191" s="49">
        <v>404</v>
      </c>
      <c r="G191" s="4"/>
      <c r="H191" s="49">
        <v>132</v>
      </c>
      <c r="I191" s="7"/>
      <c r="J191" s="7"/>
      <c r="K191" s="8">
        <f t="shared" si="16"/>
        <v>272</v>
      </c>
      <c r="L191" s="4"/>
      <c r="M191" s="4" t="str">
        <f t="array" ref="M191">IFERROR(VLOOKUP(C191&amp;D191,CHOOSE({1,2},[1]DienTichGiaiToa!$C$2:$C$327&amp;[1]DienTichGiaiToa!$D$2:$D$327,[1]DienTichGiaiToa!$G$2:$G$327),2,0),"")</f>
        <v>VT4</v>
      </c>
      <c r="N191" s="2" t="str">
        <f t="shared" si="17"/>
        <v>LUK</v>
      </c>
    </row>
    <row r="192" spans="1:19" s="34" customFormat="1" ht="39.950000000000003" customHeight="1" x14ac:dyDescent="0.25">
      <c r="A192" s="55">
        <v>187</v>
      </c>
      <c r="B192" s="49" t="s">
        <v>10</v>
      </c>
      <c r="C192" s="49">
        <v>9</v>
      </c>
      <c r="D192" s="49">
        <v>353</v>
      </c>
      <c r="E192" s="49" t="s">
        <v>78</v>
      </c>
      <c r="F192" s="49">
        <v>133</v>
      </c>
      <c r="G192" s="4"/>
      <c r="H192" s="49">
        <v>78</v>
      </c>
      <c r="I192" s="7"/>
      <c r="J192" s="7"/>
      <c r="K192" s="8">
        <f t="shared" si="16"/>
        <v>55</v>
      </c>
      <c r="L192" s="4"/>
      <c r="M192" s="4" t="str">
        <f t="array" ref="M192">IFERROR(VLOOKUP(C192&amp;D192,CHOOSE({1,2},[1]DienTichGiaiToa!$C$2:$C$327&amp;[1]DienTichGiaiToa!$D$2:$D$327,[1]DienTichGiaiToa!$G$2:$G$327),2,0),"")</f>
        <v>DGT</v>
      </c>
      <c r="N192" s="2" t="str">
        <f t="shared" si="17"/>
        <v>LUC</v>
      </c>
      <c r="O192" s="2"/>
      <c r="P192" s="2"/>
      <c r="Q192" s="2"/>
      <c r="R192" s="2"/>
      <c r="S192" s="2"/>
    </row>
    <row r="193" spans="1:19" s="48" customFormat="1" ht="39.950000000000003" customHeight="1" x14ac:dyDescent="0.25">
      <c r="A193" s="55">
        <v>188</v>
      </c>
      <c r="B193" s="49" t="s">
        <v>10</v>
      </c>
      <c r="C193" s="49">
        <v>9</v>
      </c>
      <c r="D193" s="49">
        <v>352</v>
      </c>
      <c r="E193" s="49" t="s">
        <v>78</v>
      </c>
      <c r="F193" s="49">
        <v>161</v>
      </c>
      <c r="G193" s="9"/>
      <c r="H193" s="49">
        <v>36</v>
      </c>
      <c r="I193" s="10"/>
      <c r="J193" s="10"/>
      <c r="K193" s="8">
        <f t="shared" si="16"/>
        <v>125</v>
      </c>
      <c r="L193" s="9"/>
      <c r="M193" s="4" t="str">
        <f t="array" ref="M193">IFERROR(VLOOKUP(C193&amp;D193,CHOOSE({1,2},[1]DienTichGiaiToa!$C$2:$C$327&amp;[1]DienTichGiaiToa!$D$2:$D$327,[1]DienTichGiaiToa!$G$2:$G$327),2,0),"")</f>
        <v>DGT</v>
      </c>
      <c r="N193" s="35" t="str">
        <f t="shared" si="17"/>
        <v>LUC</v>
      </c>
      <c r="O193" s="35"/>
      <c r="P193" s="35"/>
      <c r="Q193" s="35"/>
      <c r="R193" s="35"/>
      <c r="S193" s="35"/>
    </row>
    <row r="194" spans="1:19" ht="36.75" customHeight="1" x14ac:dyDescent="0.25">
      <c r="A194" s="55">
        <v>189</v>
      </c>
      <c r="B194" s="49" t="s">
        <v>89</v>
      </c>
      <c r="C194" s="49">
        <v>9</v>
      </c>
      <c r="D194" s="49">
        <v>568</v>
      </c>
      <c r="E194" s="49" t="s">
        <v>78</v>
      </c>
      <c r="F194" s="49">
        <v>346</v>
      </c>
      <c r="G194" s="4"/>
      <c r="H194" s="49">
        <v>64</v>
      </c>
      <c r="I194" s="7"/>
      <c r="J194" s="7"/>
      <c r="K194" s="8">
        <f t="shared" si="16"/>
        <v>282</v>
      </c>
      <c r="L194" s="4"/>
      <c r="M194" s="4" t="str">
        <f t="array" ref="M194">IFERROR(VLOOKUP(C194&amp;D194,CHOOSE({1,2},[1]DienTichGiaiToa!$C$2:$C$327&amp;[1]DienTichGiaiToa!$D$2:$D$327,[1]DienTichGiaiToa!$G$2:$G$327),2,0),"")</f>
        <v>DGT</v>
      </c>
      <c r="N194" s="2" t="str">
        <f t="shared" si="17"/>
        <v>LUC</v>
      </c>
    </row>
    <row r="195" spans="1:19" s="34" customFormat="1" ht="39.950000000000003" customHeight="1" x14ac:dyDescent="0.25">
      <c r="A195" s="55">
        <v>190</v>
      </c>
      <c r="B195" s="49" t="s">
        <v>89</v>
      </c>
      <c r="C195" s="49">
        <v>9</v>
      </c>
      <c r="D195" s="49">
        <v>567</v>
      </c>
      <c r="E195" s="49" t="s">
        <v>78</v>
      </c>
      <c r="F195" s="49">
        <v>124</v>
      </c>
      <c r="G195" s="4"/>
      <c r="H195" s="49">
        <v>6</v>
      </c>
      <c r="I195" s="8"/>
      <c r="J195" s="8"/>
      <c r="K195" s="8">
        <f t="shared" si="16"/>
        <v>118</v>
      </c>
      <c r="L195" s="4"/>
      <c r="M195" s="4" t="str">
        <f t="array" ref="M195">IFERROR(VLOOKUP(C195&amp;D195,CHOOSE({1,2},[1]DienTichGiaiToa!$C$2:$C$327&amp;[1]DienTichGiaiToa!$D$2:$D$327,[1]DienTichGiaiToa!$G$2:$G$327),2,0),"")</f>
        <v>DGT</v>
      </c>
      <c r="N195" s="2" t="str">
        <f t="shared" si="17"/>
        <v>LUC</v>
      </c>
      <c r="O195" s="2"/>
      <c r="P195" s="2"/>
      <c r="Q195" s="2"/>
      <c r="R195" s="2"/>
      <c r="S195" s="2"/>
    </row>
    <row r="196" spans="1:19" s="34" customFormat="1" ht="39.950000000000003" customHeight="1" x14ac:dyDescent="0.25">
      <c r="A196" s="55">
        <v>191</v>
      </c>
      <c r="B196" s="49" t="s">
        <v>89</v>
      </c>
      <c r="C196" s="49">
        <v>9</v>
      </c>
      <c r="D196" s="49">
        <v>567</v>
      </c>
      <c r="E196" s="49" t="s">
        <v>78</v>
      </c>
      <c r="F196" s="49">
        <v>124</v>
      </c>
      <c r="G196" s="4"/>
      <c r="H196" s="49">
        <v>2</v>
      </c>
      <c r="I196" s="8"/>
      <c r="J196" s="8"/>
      <c r="K196" s="8">
        <f t="shared" si="16"/>
        <v>122</v>
      </c>
      <c r="L196" s="4"/>
      <c r="M196" s="4" t="str">
        <f t="array" ref="M196">IFERROR(VLOOKUP(C196&amp;D196,CHOOSE({1,2},[1]DienTichGiaiToa!$C$2:$C$327&amp;[1]DienTichGiaiToa!$D$2:$D$327,[1]DienTichGiaiToa!$G$2:$G$327),2,0),"")</f>
        <v>DGT</v>
      </c>
      <c r="N196" s="2" t="str">
        <f t="shared" si="17"/>
        <v>LUC</v>
      </c>
    </row>
    <row r="197" spans="1:19" s="34" customFormat="1" ht="39.950000000000003" customHeight="1" x14ac:dyDescent="0.25">
      <c r="A197" s="55">
        <v>192</v>
      </c>
      <c r="B197" s="49" t="s">
        <v>75</v>
      </c>
      <c r="C197" s="49">
        <v>9</v>
      </c>
      <c r="D197" s="49">
        <v>566</v>
      </c>
      <c r="E197" s="49" t="s">
        <v>57</v>
      </c>
      <c r="F197" s="49">
        <v>2991</v>
      </c>
      <c r="G197" s="4"/>
      <c r="H197" s="49">
        <v>38</v>
      </c>
      <c r="I197" s="8"/>
      <c r="J197" s="8"/>
      <c r="K197" s="8">
        <f t="shared" si="16"/>
        <v>2953</v>
      </c>
      <c r="L197" s="4"/>
      <c r="M197" s="4" t="str">
        <f t="array" ref="M197">IFERROR(VLOOKUP(C197&amp;D197,CHOOSE({1,2},[1]DienTichGiaiToa!$C$2:$C$327&amp;[1]DienTichGiaiToa!$D$2:$D$327,[1]DienTichGiaiToa!$G$2:$G$327),2,0),"")</f>
        <v>DGT</v>
      </c>
      <c r="N197" s="2" t="str">
        <f t="shared" si="17"/>
        <v>DCS</v>
      </c>
    </row>
    <row r="198" spans="1:19" s="34" customFormat="1" ht="39.950000000000003" customHeight="1" x14ac:dyDescent="0.25">
      <c r="A198" s="55">
        <v>193</v>
      </c>
      <c r="B198" s="49" t="s">
        <v>75</v>
      </c>
      <c r="C198" s="49">
        <v>9</v>
      </c>
      <c r="D198" s="49">
        <v>912</v>
      </c>
      <c r="E198" s="49" t="s">
        <v>54</v>
      </c>
      <c r="F198" s="49">
        <v>592</v>
      </c>
      <c r="G198" s="4"/>
      <c r="H198" s="49">
        <v>3</v>
      </c>
      <c r="I198" s="8"/>
      <c r="J198" s="8"/>
      <c r="K198" s="8">
        <f t="shared" si="16"/>
        <v>589</v>
      </c>
      <c r="L198" s="4"/>
      <c r="M198" s="4" t="str">
        <f t="array" ref="M198">IFERROR(VLOOKUP(C198&amp;D198,CHOOSE({1,2},[1]DienTichGiaiToa!$C$2:$C$327&amp;[1]DienTichGiaiToa!$D$2:$D$327,[1]DienTichGiaiToa!$G$2:$G$327),2,0),"")</f>
        <v>DGT</v>
      </c>
      <c r="N198" s="2" t="str">
        <f t="shared" si="17"/>
        <v>DGT</v>
      </c>
    </row>
    <row r="199" spans="1:19" s="34" customFormat="1" ht="39.950000000000003" customHeight="1" x14ac:dyDescent="0.25">
      <c r="A199" s="55">
        <v>194</v>
      </c>
      <c r="B199" s="49" t="s">
        <v>109</v>
      </c>
      <c r="C199" s="49">
        <v>9</v>
      </c>
      <c r="D199" s="49">
        <v>80</v>
      </c>
      <c r="E199" s="49" t="s">
        <v>58</v>
      </c>
      <c r="F199" s="49">
        <v>2001</v>
      </c>
      <c r="G199" s="4"/>
      <c r="H199" s="49">
        <v>11</v>
      </c>
      <c r="I199" s="8"/>
      <c r="J199" s="8"/>
      <c r="K199" s="8">
        <f t="shared" si="16"/>
        <v>1990</v>
      </c>
      <c r="L199" s="4"/>
      <c r="M199" s="4" t="str">
        <f t="array" ref="M199">IFERROR(VLOOKUP(C199&amp;D199,CHOOSE({1,2},[1]DienTichGiaiToa!$C$2:$C$327&amp;[1]DienTichGiaiToa!$D$2:$D$327,[1]DienTichGiaiToa!$G$2:$G$327),2,0),"")</f>
        <v>TD31</v>
      </c>
      <c r="N199" s="2" t="str">
        <f t="shared" si="17"/>
        <v>CLN</v>
      </c>
    </row>
    <row r="200" spans="1:19" s="34" customFormat="1" ht="39.950000000000003" customHeight="1" x14ac:dyDescent="0.25">
      <c r="A200" s="55">
        <v>195</v>
      </c>
      <c r="B200" s="49" t="s">
        <v>75</v>
      </c>
      <c r="C200" s="49">
        <v>9</v>
      </c>
      <c r="D200" s="49">
        <v>914</v>
      </c>
      <c r="E200" s="49" t="s">
        <v>54</v>
      </c>
      <c r="F200" s="49">
        <v>12960</v>
      </c>
      <c r="G200" s="4"/>
      <c r="H200" s="49">
        <v>3795</v>
      </c>
      <c r="I200" s="8"/>
      <c r="J200" s="8"/>
      <c r="K200" s="8">
        <f t="shared" si="16"/>
        <v>9165</v>
      </c>
      <c r="L200" s="4"/>
      <c r="M200" s="4" t="str">
        <f t="array" ref="M200">IFERROR(VLOOKUP(C200&amp;D200,CHOOSE({1,2},[1]DienTichGiaiToa!$C$2:$C$327&amp;[1]DienTichGiaiToa!$D$2:$D$327,[1]DienTichGiaiToa!$G$2:$G$327),2,0),"")</f>
        <v>DGT</v>
      </c>
      <c r="N200" s="2" t="str">
        <f t="shared" si="17"/>
        <v>DGT</v>
      </c>
    </row>
    <row r="201" spans="1:19" s="34" customFormat="1" ht="39.950000000000003" customHeight="1" x14ac:dyDescent="0.25">
      <c r="A201" s="55">
        <v>196</v>
      </c>
      <c r="B201" s="49" t="s">
        <v>75</v>
      </c>
      <c r="C201" s="49">
        <v>9</v>
      </c>
      <c r="D201" s="49">
        <v>914</v>
      </c>
      <c r="E201" s="49" t="s">
        <v>54</v>
      </c>
      <c r="F201" s="49">
        <v>12960</v>
      </c>
      <c r="G201" s="4"/>
      <c r="H201" s="49">
        <v>368</v>
      </c>
      <c r="I201" s="8"/>
      <c r="J201" s="8"/>
      <c r="K201" s="8">
        <f t="shared" si="16"/>
        <v>12592</v>
      </c>
      <c r="L201" s="4"/>
      <c r="M201" s="4" t="str">
        <f t="array" ref="M201">IFERROR(VLOOKUP(C201&amp;D201,CHOOSE({1,2},[1]DienTichGiaiToa!$C$2:$C$327&amp;[1]DienTichGiaiToa!$D$2:$D$327,[1]DienTichGiaiToa!$G$2:$G$327),2,0),"")</f>
        <v>DGT</v>
      </c>
      <c r="N201" s="2" t="str">
        <f t="shared" si="17"/>
        <v>DGT</v>
      </c>
    </row>
    <row r="202" spans="1:19" s="34" customFormat="1" ht="39.950000000000003" customHeight="1" x14ac:dyDescent="0.25">
      <c r="A202" s="55">
        <v>197</v>
      </c>
      <c r="B202" s="49" t="s">
        <v>75</v>
      </c>
      <c r="C202" s="49">
        <v>9</v>
      </c>
      <c r="D202" s="49">
        <v>914</v>
      </c>
      <c r="E202" s="49" t="s">
        <v>54</v>
      </c>
      <c r="F202" s="49">
        <v>12960</v>
      </c>
      <c r="G202" s="4"/>
      <c r="H202" s="49">
        <v>400</v>
      </c>
      <c r="I202" s="8"/>
      <c r="J202" s="8"/>
      <c r="K202" s="8">
        <f t="shared" si="16"/>
        <v>12560</v>
      </c>
      <c r="L202" s="4"/>
      <c r="M202" s="4" t="str">
        <f t="array" ref="M202">IFERROR(VLOOKUP(C202&amp;D202,CHOOSE({1,2},[1]DienTichGiaiToa!$C$2:$C$327&amp;[1]DienTichGiaiToa!$D$2:$D$327,[1]DienTichGiaiToa!$G$2:$G$327),2,0),"")</f>
        <v>DGT</v>
      </c>
      <c r="N202" s="2" t="str">
        <f t="shared" si="17"/>
        <v>DGT</v>
      </c>
    </row>
    <row r="203" spans="1:19" s="34" customFormat="1" ht="39.950000000000003" customHeight="1" x14ac:dyDescent="0.25">
      <c r="A203" s="55">
        <v>198</v>
      </c>
      <c r="B203" s="49" t="s">
        <v>136</v>
      </c>
      <c r="C203" s="49">
        <v>9</v>
      </c>
      <c r="D203" s="49">
        <v>101</v>
      </c>
      <c r="E203" s="49" t="s">
        <v>58</v>
      </c>
      <c r="F203" s="49">
        <v>2956</v>
      </c>
      <c r="G203" s="4"/>
      <c r="H203" s="49">
        <v>34</v>
      </c>
      <c r="I203" s="8"/>
      <c r="J203" s="8"/>
      <c r="K203" s="8">
        <f t="shared" si="16"/>
        <v>2922</v>
      </c>
      <c r="L203" s="4"/>
      <c r="M203" s="4" t="str">
        <f t="array" ref="M203">IFERROR(VLOOKUP(C203&amp;D203,CHOOSE({1,2},[1]DienTichGiaiToa!$C$2:$C$327&amp;[1]DienTichGiaiToa!$D$2:$D$327,[1]DienTichGiaiToa!$G$2:$G$327),2,0),"")</f>
        <v>TD31</v>
      </c>
      <c r="N203" s="2" t="str">
        <f t="shared" si="17"/>
        <v>CLN</v>
      </c>
    </row>
    <row r="204" spans="1:19" s="34" customFormat="1" ht="39.950000000000003" customHeight="1" x14ac:dyDescent="0.25">
      <c r="A204" s="55">
        <v>199</v>
      </c>
      <c r="B204" s="49" t="s">
        <v>21</v>
      </c>
      <c r="C204" s="49">
        <v>9</v>
      </c>
      <c r="D204" s="49">
        <v>687</v>
      </c>
      <c r="E204" s="49" t="s">
        <v>57</v>
      </c>
      <c r="F204" s="49">
        <v>4535</v>
      </c>
      <c r="G204" s="4"/>
      <c r="H204" s="49">
        <v>208</v>
      </c>
      <c r="I204" s="8"/>
      <c r="J204" s="8"/>
      <c r="K204" s="8">
        <f t="shared" si="16"/>
        <v>4327</v>
      </c>
      <c r="L204" s="4"/>
      <c r="M204" s="4" t="str">
        <f t="array" ref="M204">IFERROR(VLOOKUP(C204&amp;D204,CHOOSE({1,2},[1]DienTichGiaiToa!$C$2:$C$327&amp;[1]DienTichGiaiToa!$D$2:$D$327,[1]DienTichGiaiToa!$G$2:$G$327),2,0),"")</f>
        <v>DGT</v>
      </c>
      <c r="N204" s="2" t="str">
        <f t="shared" si="17"/>
        <v>DCS</v>
      </c>
    </row>
    <row r="205" spans="1:19" s="34" customFormat="1" ht="39.950000000000003" customHeight="1" x14ac:dyDescent="0.25">
      <c r="A205" s="55">
        <v>200</v>
      </c>
      <c r="B205" s="49" t="s">
        <v>75</v>
      </c>
      <c r="C205" s="49">
        <v>9</v>
      </c>
      <c r="D205" s="49">
        <v>721</v>
      </c>
      <c r="E205" s="49" t="s">
        <v>57</v>
      </c>
      <c r="F205" s="49">
        <v>771</v>
      </c>
      <c r="G205" s="4"/>
      <c r="H205" s="49">
        <v>27</v>
      </c>
      <c r="I205" s="8"/>
      <c r="J205" s="8"/>
      <c r="K205" s="8">
        <f t="shared" si="16"/>
        <v>744</v>
      </c>
      <c r="L205" s="4"/>
      <c r="M205" s="4" t="str">
        <f t="array" ref="M205">IFERROR(VLOOKUP(C205&amp;D205,CHOOSE({1,2},[1]DienTichGiaiToa!$C$2:$C$327&amp;[1]DienTichGiaiToa!$D$2:$D$327,[1]DienTichGiaiToa!$G$2:$G$327),2,0),"")</f>
        <v>DGT</v>
      </c>
      <c r="N205" s="2" t="str">
        <f t="shared" si="17"/>
        <v>DCS</v>
      </c>
    </row>
    <row r="206" spans="1:19" s="34" customFormat="1" ht="39.950000000000003" customHeight="1" x14ac:dyDescent="0.25">
      <c r="A206" s="55">
        <v>201</v>
      </c>
      <c r="B206" s="49" t="s">
        <v>75</v>
      </c>
      <c r="C206" s="49">
        <v>1</v>
      </c>
      <c r="D206" s="49">
        <v>132</v>
      </c>
      <c r="E206" s="49" t="s">
        <v>58</v>
      </c>
      <c r="F206" s="49">
        <v>9309</v>
      </c>
      <c r="G206" s="4"/>
      <c r="H206" s="49">
        <v>47</v>
      </c>
      <c r="I206" s="8"/>
      <c r="J206" s="8"/>
      <c r="K206" s="8">
        <f t="shared" si="16"/>
        <v>9262</v>
      </c>
      <c r="L206" s="4"/>
      <c r="M206" s="4" t="str">
        <f t="array" ref="M206">IFERROR(VLOOKUP(C206&amp;D206,CHOOSE({1,2},[1]DienTichGiaiToa!$C$2:$C$327&amp;[1]DienTichGiaiToa!$D$2:$D$327,[1]DienTichGiaiToa!$G$2:$G$327),2,0),"")</f>
        <v>TD32</v>
      </c>
      <c r="N206" s="2" t="str">
        <f t="shared" si="17"/>
        <v>CLN</v>
      </c>
    </row>
    <row r="207" spans="1:19" s="34" customFormat="1" ht="39.950000000000003" customHeight="1" x14ac:dyDescent="0.25">
      <c r="A207" s="55">
        <v>202</v>
      </c>
      <c r="B207" s="49" t="s">
        <v>69</v>
      </c>
      <c r="C207" s="49">
        <v>9</v>
      </c>
      <c r="D207" s="49">
        <v>719</v>
      </c>
      <c r="E207" s="49" t="s">
        <v>23</v>
      </c>
      <c r="F207" s="49">
        <v>289</v>
      </c>
      <c r="G207" s="4"/>
      <c r="H207" s="49">
        <v>1</v>
      </c>
      <c r="I207" s="8"/>
      <c r="J207" s="8"/>
      <c r="K207" s="8">
        <f t="shared" si="16"/>
        <v>288</v>
      </c>
      <c r="L207" s="4"/>
      <c r="M207" s="4" t="str">
        <f t="array" ref="M207">IFERROR(VLOOKUP(C207&amp;D207,CHOOSE({1,2},[1]DienTichGiaiToa!$C$2:$C$327&amp;[1]DienTichGiaiToa!$D$2:$D$327,[1]DienTichGiaiToa!$G$2:$G$327),2,0),"")</f>
        <v>DGT</v>
      </c>
      <c r="N207" s="2" t="str">
        <f t="shared" si="17"/>
        <v>NHK</v>
      </c>
    </row>
    <row r="208" spans="1:19" s="34" customFormat="1" ht="39.950000000000003" customHeight="1" x14ac:dyDescent="0.25">
      <c r="A208" s="55">
        <v>203</v>
      </c>
      <c r="B208" s="49" t="s">
        <v>69</v>
      </c>
      <c r="C208" s="49">
        <v>9</v>
      </c>
      <c r="D208" s="49">
        <v>718</v>
      </c>
      <c r="E208" s="49" t="s">
        <v>23</v>
      </c>
      <c r="F208" s="49">
        <v>569</v>
      </c>
      <c r="G208" s="4"/>
      <c r="H208" s="49">
        <v>2</v>
      </c>
      <c r="I208" s="8"/>
      <c r="J208" s="8"/>
      <c r="K208" s="8">
        <f t="shared" si="16"/>
        <v>567</v>
      </c>
      <c r="L208" s="4"/>
      <c r="M208" s="4" t="str">
        <f t="array" ref="M208">IFERROR(VLOOKUP(C208&amp;D208,CHOOSE({1,2},[1]DienTichGiaiToa!$C$2:$C$327&amp;[1]DienTichGiaiToa!$D$2:$D$327,[1]DienTichGiaiToa!$G$2:$G$327),2,0),"")</f>
        <v>DGT</v>
      </c>
      <c r="N208" s="2" t="str">
        <f t="shared" si="17"/>
        <v>NHK</v>
      </c>
    </row>
    <row r="209" spans="1:19" s="34" customFormat="1" ht="39.950000000000003" customHeight="1" x14ac:dyDescent="0.25">
      <c r="A209" s="55">
        <v>204</v>
      </c>
      <c r="B209" s="49" t="s">
        <v>75</v>
      </c>
      <c r="C209" s="49">
        <v>9</v>
      </c>
      <c r="D209" s="49">
        <v>923</v>
      </c>
      <c r="E209" s="49" t="s">
        <v>90</v>
      </c>
      <c r="F209" s="49">
        <v>10520</v>
      </c>
      <c r="G209" s="4"/>
      <c r="H209" s="49">
        <v>7</v>
      </c>
      <c r="I209" s="8"/>
      <c r="J209" s="8"/>
      <c r="K209" s="8">
        <f t="shared" si="16"/>
        <v>10513</v>
      </c>
      <c r="L209" s="4"/>
      <c r="M209" s="4" t="str">
        <f t="array" ref="M209">IFERROR(VLOOKUP(C209&amp;D209,CHOOSE({1,2},[1]DienTichGiaiToa!$C$2:$C$327&amp;[1]DienTichGiaiToa!$D$2:$D$327,[1]DienTichGiaiToa!$G$2:$G$327),2,0),"")</f>
        <v>DGT</v>
      </c>
      <c r="N209" s="2" t="str">
        <f t="shared" si="17"/>
        <v>SON</v>
      </c>
    </row>
    <row r="210" spans="1:19" s="34" customFormat="1" ht="39.950000000000003" customHeight="1" x14ac:dyDescent="0.25">
      <c r="A210" s="55">
        <v>205</v>
      </c>
      <c r="B210" s="49" t="s">
        <v>92</v>
      </c>
      <c r="C210" s="49">
        <v>9</v>
      </c>
      <c r="D210" s="49">
        <v>686</v>
      </c>
      <c r="E210" s="49" t="s">
        <v>23</v>
      </c>
      <c r="F210" s="49">
        <v>89</v>
      </c>
      <c r="G210" s="4"/>
      <c r="H210" s="49">
        <v>20</v>
      </c>
      <c r="I210" s="8"/>
      <c r="J210" s="8"/>
      <c r="K210" s="8">
        <f t="shared" si="16"/>
        <v>69</v>
      </c>
      <c r="L210" s="4"/>
      <c r="M210" s="4" t="str">
        <f t="array" ref="M210">IFERROR(VLOOKUP(C210&amp;D210,CHOOSE({1,2},[1]DienTichGiaiToa!$C$2:$C$327&amp;[1]DienTichGiaiToa!$D$2:$D$327,[1]DienTichGiaiToa!$G$2:$G$327),2,0),"")</f>
        <v>DGT</v>
      </c>
      <c r="N210" s="2" t="str">
        <f t="shared" si="17"/>
        <v>NHK</v>
      </c>
    </row>
    <row r="211" spans="1:19" s="34" customFormat="1" ht="39.950000000000003" customHeight="1" x14ac:dyDescent="0.25">
      <c r="A211" s="55">
        <v>206</v>
      </c>
      <c r="B211" s="49" t="s">
        <v>160</v>
      </c>
      <c r="C211" s="49">
        <v>9</v>
      </c>
      <c r="D211" s="49">
        <v>703</v>
      </c>
      <c r="E211" s="49" t="s">
        <v>58</v>
      </c>
      <c r="F211" s="49">
        <v>1221</v>
      </c>
      <c r="G211" s="4"/>
      <c r="H211" s="49">
        <v>18</v>
      </c>
      <c r="I211" s="8"/>
      <c r="J211" s="8"/>
      <c r="K211" s="8">
        <f t="shared" si="16"/>
        <v>1203</v>
      </c>
      <c r="L211" s="4"/>
      <c r="M211" s="4" t="str">
        <f t="array" ref="M211">IFERROR(VLOOKUP(C211&amp;D211,CHOOSE({1,2},[1]DienTichGiaiToa!$C$2:$C$327&amp;[1]DienTichGiaiToa!$D$2:$D$327,[1]DienTichGiaiToa!$G$2:$G$327),2,0),"")</f>
        <v>DGT</v>
      </c>
      <c r="N211" s="2" t="str">
        <f t="shared" si="17"/>
        <v>CLN</v>
      </c>
    </row>
    <row r="212" spans="1:19" s="34" customFormat="1" ht="39.950000000000003" customHeight="1" x14ac:dyDescent="0.25">
      <c r="A212" s="55">
        <v>207</v>
      </c>
      <c r="B212" s="49" t="s">
        <v>109</v>
      </c>
      <c r="C212" s="49">
        <v>9</v>
      </c>
      <c r="D212" s="49">
        <v>716</v>
      </c>
      <c r="E212" s="49" t="s">
        <v>58</v>
      </c>
      <c r="F212" s="49">
        <v>2355</v>
      </c>
      <c r="G212" s="4"/>
      <c r="H212" s="49">
        <v>42</v>
      </c>
      <c r="I212" s="6"/>
      <c r="J212" s="6"/>
      <c r="K212" s="6">
        <f>SUM(K184:K211)</f>
        <v>108005</v>
      </c>
      <c r="L212" s="4"/>
      <c r="M212" s="4" t="str">
        <f t="array" ref="M212">IFERROR(VLOOKUP(C212&amp;D212,CHOOSE({1,2},[1]DienTichGiaiToa!$C$2:$C$327&amp;[1]DienTichGiaiToa!$D$2:$D$327,[1]DienTichGiaiToa!$G$2:$G$327),2,0),"")</f>
        <v>DGT</v>
      </c>
      <c r="N212" s="2"/>
      <c r="O212" s="2"/>
      <c r="P212" s="2"/>
      <c r="Q212" s="2"/>
      <c r="R212" s="2"/>
      <c r="S212" s="2"/>
    </row>
    <row r="213" spans="1:19" ht="36.75" customHeight="1" x14ac:dyDescent="0.25">
      <c r="A213" s="55">
        <v>208</v>
      </c>
      <c r="B213" s="49" t="s">
        <v>163</v>
      </c>
      <c r="C213" s="49">
        <v>9</v>
      </c>
      <c r="D213" s="49">
        <v>705</v>
      </c>
      <c r="E213" s="49" t="s">
        <v>58</v>
      </c>
      <c r="F213" s="49">
        <v>135</v>
      </c>
      <c r="G213" s="4"/>
      <c r="H213" s="49">
        <v>22</v>
      </c>
      <c r="I213" s="7"/>
      <c r="J213" s="7"/>
      <c r="K213" s="8">
        <f>F213-H213</f>
        <v>113</v>
      </c>
      <c r="L213" s="4"/>
      <c r="M213" s="4" t="str">
        <f t="array" ref="M213">IFERROR(VLOOKUP(C213&amp;D213,CHOOSE({1,2},[1]DienTichGiaiToa!$C$2:$C$327&amp;[1]DienTichGiaiToa!$D$2:$D$327,[1]DienTichGiaiToa!$G$2:$G$327),2,0),"")</f>
        <v>DGT</v>
      </c>
      <c r="N213" s="2" t="str">
        <f>IF(E213="ODT+CLN","CLN",E213)</f>
        <v>CLN</v>
      </c>
    </row>
    <row r="214" spans="1:19" ht="36.75" customHeight="1" x14ac:dyDescent="0.25">
      <c r="A214" s="55">
        <v>209</v>
      </c>
      <c r="B214" s="49" t="s">
        <v>42</v>
      </c>
      <c r="C214" s="49">
        <v>1</v>
      </c>
      <c r="D214" s="49">
        <v>130</v>
      </c>
      <c r="E214" s="49" t="s">
        <v>210</v>
      </c>
      <c r="F214" s="49">
        <v>10911</v>
      </c>
      <c r="G214" s="4"/>
      <c r="H214" s="49">
        <v>45</v>
      </c>
      <c r="I214" s="7"/>
      <c r="J214" s="7"/>
      <c r="K214" s="8">
        <f>F214-H214</f>
        <v>10866</v>
      </c>
      <c r="L214" s="4"/>
      <c r="M214" s="4" t="str">
        <f t="array" ref="M214">IFERROR(VLOOKUP(C214&amp;D214,CHOOSE({1,2},[1]DienTichGiaiToa!$C$2:$C$327&amp;[1]DienTichGiaiToa!$D$2:$D$327,[1]DienTichGiaiToa!$G$2:$G$327),2,0),"")</f>
        <v>TD33</v>
      </c>
      <c r="N214" s="2" t="s">
        <v>210</v>
      </c>
    </row>
    <row r="215" spans="1:19" ht="36.75" customHeight="1" x14ac:dyDescent="0.25">
      <c r="A215" s="55">
        <v>210</v>
      </c>
      <c r="B215" s="49" t="s">
        <v>163</v>
      </c>
      <c r="C215" s="49">
        <v>9</v>
      </c>
      <c r="D215" s="49">
        <v>706</v>
      </c>
      <c r="E215" s="49" t="s">
        <v>58</v>
      </c>
      <c r="F215" s="49">
        <v>208</v>
      </c>
      <c r="G215" s="4"/>
      <c r="H215" s="49">
        <v>22</v>
      </c>
      <c r="I215" s="8"/>
      <c r="J215" s="8"/>
      <c r="K215" s="8">
        <f t="shared" ref="K215:K241" si="18">F215-H215</f>
        <v>186</v>
      </c>
      <c r="L215" s="4"/>
      <c r="M215" s="4" t="str">
        <f t="array" ref="M215">IFERROR(VLOOKUP(C215&amp;D215,CHOOSE({1,2},[1]DienTichGiaiToa!$C$2:$C$327&amp;[1]DienTichGiaiToa!$D$2:$D$327,[1]DienTichGiaiToa!$G$2:$G$327),2,0),"")</f>
        <v>DGT</v>
      </c>
      <c r="N215" s="2" t="str">
        <f t="shared" ref="N215:N241" si="19">IF(E215="ODT+CLN","CLN",E215)</f>
        <v>CLN</v>
      </c>
      <c r="O215" s="34"/>
      <c r="P215" s="34"/>
      <c r="Q215" s="34"/>
      <c r="R215" s="34"/>
      <c r="S215" s="34"/>
    </row>
    <row r="216" spans="1:19" ht="36.75" customHeight="1" x14ac:dyDescent="0.25">
      <c r="A216" s="55">
        <v>211</v>
      </c>
      <c r="B216" s="49" t="s">
        <v>77</v>
      </c>
      <c r="C216" s="49">
        <v>9</v>
      </c>
      <c r="D216" s="49">
        <v>726</v>
      </c>
      <c r="E216" s="49" t="s">
        <v>58</v>
      </c>
      <c r="F216" s="49">
        <v>1699</v>
      </c>
      <c r="G216" s="4"/>
      <c r="H216" s="49">
        <v>7</v>
      </c>
      <c r="I216" s="7"/>
      <c r="J216" s="7"/>
      <c r="K216" s="8">
        <f t="shared" si="18"/>
        <v>1692</v>
      </c>
      <c r="L216" s="4"/>
      <c r="M216" s="4" t="str">
        <f t="array" ref="M216">IFERROR(VLOOKUP(C216&amp;D216,CHOOSE({1,2},[1]DienTichGiaiToa!$C$2:$C$327&amp;[1]DienTichGiaiToa!$D$2:$D$327,[1]DienTichGiaiToa!$G$2:$G$327),2,0),"")</f>
        <v>DGT</v>
      </c>
      <c r="N216" s="2" t="str">
        <f t="shared" si="19"/>
        <v>CLN</v>
      </c>
    </row>
    <row r="217" spans="1:19" ht="36.75" customHeight="1" x14ac:dyDescent="0.25">
      <c r="A217" s="55">
        <v>212</v>
      </c>
      <c r="B217" s="49" t="s">
        <v>3</v>
      </c>
      <c r="C217" s="49">
        <v>9</v>
      </c>
      <c r="D217" s="49">
        <v>742</v>
      </c>
      <c r="E217" s="49" t="s">
        <v>58</v>
      </c>
      <c r="F217" s="49">
        <v>2380</v>
      </c>
      <c r="G217" s="4"/>
      <c r="H217" s="49">
        <v>6</v>
      </c>
      <c r="I217" s="7"/>
      <c r="J217" s="7"/>
      <c r="K217" s="8">
        <f t="shared" si="18"/>
        <v>2374</v>
      </c>
      <c r="L217" s="4"/>
      <c r="M217" s="4" t="str">
        <f t="array" ref="M217">IFERROR(VLOOKUP(C217&amp;D217,CHOOSE({1,2},[1]DienTichGiaiToa!$C$2:$C$327&amp;[1]DienTichGiaiToa!$D$2:$D$327,[1]DienTichGiaiToa!$G$2:$G$327),2,0),"")</f>
        <v>DGT</v>
      </c>
      <c r="N217" s="2" t="str">
        <f t="shared" si="19"/>
        <v>CLN</v>
      </c>
    </row>
    <row r="218" spans="1:19" s="34" customFormat="1" ht="39.950000000000003" customHeight="1" x14ac:dyDescent="0.25">
      <c r="A218" s="55">
        <v>213</v>
      </c>
      <c r="B218" s="49" t="s">
        <v>80</v>
      </c>
      <c r="C218" s="49">
        <v>9</v>
      </c>
      <c r="D218" s="49">
        <v>708</v>
      </c>
      <c r="E218" s="49" t="s">
        <v>37</v>
      </c>
      <c r="F218" s="49">
        <v>1155</v>
      </c>
      <c r="G218" s="4"/>
      <c r="H218" s="49">
        <v>6</v>
      </c>
      <c r="I218" s="8"/>
      <c r="J218" s="8"/>
      <c r="K218" s="8">
        <f t="shared" si="18"/>
        <v>1149</v>
      </c>
      <c r="L218" s="4"/>
      <c r="M218" s="4" t="str">
        <f t="array" ref="M218">IFERROR(VLOOKUP(C218&amp;D218,CHOOSE({1,2},[1]DienTichGiaiToa!$C$2:$C$327&amp;[1]DienTichGiaiToa!$D$2:$D$327,[1]DienTichGiaiToa!$G$2:$G$327),2,0),"")</f>
        <v>DGT</v>
      </c>
      <c r="N218" s="2" t="str">
        <f t="shared" si="19"/>
        <v>ONT+CLN</v>
      </c>
      <c r="O218" s="2"/>
      <c r="P218" s="2"/>
      <c r="Q218" s="2"/>
      <c r="R218" s="2"/>
      <c r="S218" s="2"/>
    </row>
    <row r="219" spans="1:19" ht="36.75" customHeight="1" x14ac:dyDescent="0.25">
      <c r="A219" s="55">
        <v>214</v>
      </c>
      <c r="B219" s="49" t="s">
        <v>11</v>
      </c>
      <c r="C219" s="49">
        <v>9</v>
      </c>
      <c r="D219" s="49">
        <v>727</v>
      </c>
      <c r="E219" s="49" t="s">
        <v>37</v>
      </c>
      <c r="F219" s="49">
        <v>140</v>
      </c>
      <c r="G219" s="4"/>
      <c r="H219" s="49">
        <v>13</v>
      </c>
      <c r="I219" s="8"/>
      <c r="J219" s="8"/>
      <c r="K219" s="8">
        <f t="shared" si="18"/>
        <v>127</v>
      </c>
      <c r="L219" s="4"/>
      <c r="M219" s="4" t="str">
        <f t="array" ref="M219">IFERROR(VLOOKUP(C219&amp;D219,CHOOSE({1,2},[1]DienTichGiaiToa!$C$2:$C$327&amp;[1]DienTichGiaiToa!$D$2:$D$327,[1]DienTichGiaiToa!$G$2:$G$327),2,0),"")</f>
        <v>DGT</v>
      </c>
      <c r="N219" s="2" t="str">
        <f t="shared" si="19"/>
        <v>ONT+CLN</v>
      </c>
      <c r="O219" s="34"/>
      <c r="P219" s="34"/>
      <c r="Q219" s="34"/>
      <c r="R219" s="34"/>
      <c r="S219" s="34"/>
    </row>
    <row r="220" spans="1:19" ht="36.75" customHeight="1" x14ac:dyDescent="0.25">
      <c r="A220" s="55">
        <v>215</v>
      </c>
      <c r="B220" s="49" t="s">
        <v>134</v>
      </c>
      <c r="C220" s="49">
        <v>9</v>
      </c>
      <c r="D220" s="49">
        <v>728</v>
      </c>
      <c r="E220" s="49" t="s">
        <v>58</v>
      </c>
      <c r="F220" s="49">
        <v>1506</v>
      </c>
      <c r="G220" s="4"/>
      <c r="H220" s="49">
        <v>500</v>
      </c>
      <c r="I220" s="8"/>
      <c r="J220" s="8"/>
      <c r="K220" s="8">
        <f t="shared" si="18"/>
        <v>1006</v>
      </c>
      <c r="L220" s="4"/>
      <c r="M220" s="4" t="str">
        <f t="array" ref="M220">IFERROR(VLOOKUP(C220&amp;D220,CHOOSE({1,2},[1]DienTichGiaiToa!$C$2:$C$327&amp;[1]DienTichGiaiToa!$D$2:$D$327,[1]DienTichGiaiToa!$G$2:$G$327),2,0),"")</f>
        <v>DGT</v>
      </c>
      <c r="N220" s="2" t="str">
        <f t="shared" si="19"/>
        <v>CLN</v>
      </c>
    </row>
    <row r="221" spans="1:19" ht="36.75" customHeight="1" x14ac:dyDescent="0.25">
      <c r="A221" s="55">
        <v>216</v>
      </c>
      <c r="B221" s="49" t="s">
        <v>11</v>
      </c>
      <c r="C221" s="49">
        <v>9</v>
      </c>
      <c r="D221" s="49">
        <v>393</v>
      </c>
      <c r="E221" s="49" t="s">
        <v>58</v>
      </c>
      <c r="F221" s="49">
        <v>3363</v>
      </c>
      <c r="G221" s="4"/>
      <c r="H221" s="49">
        <v>203</v>
      </c>
      <c r="I221" s="7"/>
      <c r="J221" s="7"/>
      <c r="K221" s="8">
        <f t="shared" si="18"/>
        <v>3160</v>
      </c>
      <c r="L221" s="4"/>
      <c r="M221" s="4" t="str">
        <f t="array" ref="M221">IFERROR(VLOOKUP(C221&amp;D221,CHOOSE({1,2},[1]DienTichGiaiToa!$C$2:$C$327&amp;[1]DienTichGiaiToa!$D$2:$D$327,[1]DienTichGiaiToa!$G$2:$G$327),2,0),"")</f>
        <v>DGT</v>
      </c>
      <c r="N221" s="2" t="str">
        <f t="shared" si="19"/>
        <v>CLN</v>
      </c>
    </row>
    <row r="222" spans="1:19" s="34" customFormat="1" ht="39.950000000000003" customHeight="1" x14ac:dyDescent="0.25">
      <c r="A222" s="55">
        <v>217</v>
      </c>
      <c r="B222" s="49" t="s">
        <v>70</v>
      </c>
      <c r="C222" s="49">
        <v>9</v>
      </c>
      <c r="D222" s="49">
        <v>715</v>
      </c>
      <c r="E222" s="49" t="s">
        <v>37</v>
      </c>
      <c r="F222" s="49">
        <v>749</v>
      </c>
      <c r="G222" s="4"/>
      <c r="H222" s="49">
        <v>142</v>
      </c>
      <c r="I222" s="7"/>
      <c r="J222" s="7"/>
      <c r="K222" s="8">
        <f t="shared" si="18"/>
        <v>607</v>
      </c>
      <c r="L222" s="4"/>
      <c r="M222" s="4" t="str">
        <f t="array" ref="M222">IFERROR(VLOOKUP(C222&amp;D222,CHOOSE({1,2},[1]DienTichGiaiToa!$C$2:$C$327&amp;[1]DienTichGiaiToa!$D$2:$D$327,[1]DienTichGiaiToa!$G$2:$G$327),2,0),"")</f>
        <v>DGT</v>
      </c>
      <c r="N222" s="2" t="str">
        <f t="shared" si="19"/>
        <v>ONT+CLN</v>
      </c>
      <c r="O222" s="2"/>
      <c r="P222" s="2"/>
      <c r="Q222" s="2"/>
      <c r="R222" s="2"/>
      <c r="S222" s="2"/>
    </row>
    <row r="223" spans="1:19" s="48" customFormat="1" ht="39.950000000000003" customHeight="1" x14ac:dyDescent="0.25">
      <c r="A223" s="55">
        <v>218</v>
      </c>
      <c r="B223" s="49" t="s">
        <v>46</v>
      </c>
      <c r="C223" s="49">
        <v>9</v>
      </c>
      <c r="D223" s="49">
        <v>593</v>
      </c>
      <c r="E223" s="49" t="s">
        <v>58</v>
      </c>
      <c r="F223" s="49">
        <v>3380</v>
      </c>
      <c r="G223" s="9"/>
      <c r="H223" s="49">
        <v>527</v>
      </c>
      <c r="I223" s="10"/>
      <c r="J223" s="10"/>
      <c r="K223" s="8">
        <f t="shared" si="18"/>
        <v>2853</v>
      </c>
      <c r="L223" s="9"/>
      <c r="M223" s="4" t="str">
        <f t="array" ref="M223">IFERROR(VLOOKUP(C223&amp;D223,CHOOSE({1,2},[1]DienTichGiaiToa!$C$2:$C$327&amp;[1]DienTichGiaiToa!$D$2:$D$327,[1]DienTichGiaiToa!$G$2:$G$327),2,0),"")</f>
        <v>DGT</v>
      </c>
      <c r="N223" s="35" t="str">
        <f t="shared" si="19"/>
        <v>CLN</v>
      </c>
      <c r="O223" s="35"/>
      <c r="P223" s="35"/>
      <c r="Q223" s="35"/>
      <c r="R223" s="35"/>
      <c r="S223" s="35"/>
    </row>
    <row r="224" spans="1:19" ht="36.75" customHeight="1" x14ac:dyDescent="0.25">
      <c r="A224" s="55">
        <v>219</v>
      </c>
      <c r="B224" s="49" t="s">
        <v>163</v>
      </c>
      <c r="C224" s="49">
        <v>9</v>
      </c>
      <c r="D224" s="49">
        <v>541</v>
      </c>
      <c r="E224" s="49" t="s">
        <v>58</v>
      </c>
      <c r="F224" s="49">
        <v>3676</v>
      </c>
      <c r="G224" s="4"/>
      <c r="H224" s="49">
        <v>479</v>
      </c>
      <c r="I224" s="7"/>
      <c r="J224" s="7"/>
      <c r="K224" s="8">
        <f t="shared" si="18"/>
        <v>3197</v>
      </c>
      <c r="L224" s="4"/>
      <c r="M224" s="4" t="str">
        <f t="array" ref="M224">IFERROR(VLOOKUP(C224&amp;D224,CHOOSE({1,2},[1]DienTichGiaiToa!$C$2:$C$327&amp;[1]DienTichGiaiToa!$D$2:$D$327,[1]DienTichGiaiToa!$G$2:$G$327),2,0),"")</f>
        <v>DGT</v>
      </c>
      <c r="N224" s="2" t="str">
        <f t="shared" si="19"/>
        <v>CLN</v>
      </c>
    </row>
    <row r="225" spans="1:19" s="34" customFormat="1" ht="39.950000000000003" customHeight="1" x14ac:dyDescent="0.25">
      <c r="A225" s="55">
        <v>220</v>
      </c>
      <c r="B225" s="49" t="s">
        <v>70</v>
      </c>
      <c r="C225" s="49">
        <v>9</v>
      </c>
      <c r="D225" s="49">
        <v>682</v>
      </c>
      <c r="E225" s="49" t="s">
        <v>58</v>
      </c>
      <c r="F225" s="49">
        <v>1078</v>
      </c>
      <c r="G225" s="4"/>
      <c r="H225" s="49">
        <v>131</v>
      </c>
      <c r="I225" s="8"/>
      <c r="J225" s="8"/>
      <c r="K225" s="8">
        <f t="shared" si="18"/>
        <v>947</v>
      </c>
      <c r="L225" s="4"/>
      <c r="M225" s="4" t="str">
        <f t="array" ref="M225">IFERROR(VLOOKUP(C225&amp;D225,CHOOSE({1,2},[1]DienTichGiaiToa!$C$2:$C$327&amp;[1]DienTichGiaiToa!$D$2:$D$327,[1]DienTichGiaiToa!$G$2:$G$327),2,0),"")</f>
        <v>DGT</v>
      </c>
      <c r="N225" s="2" t="str">
        <f t="shared" si="19"/>
        <v>CLN</v>
      </c>
      <c r="O225" s="2"/>
      <c r="P225" s="2"/>
      <c r="Q225" s="2"/>
      <c r="R225" s="2"/>
      <c r="S225" s="2"/>
    </row>
    <row r="226" spans="1:19" s="34" customFormat="1" ht="39.950000000000003" customHeight="1" x14ac:dyDescent="0.25">
      <c r="A226" s="55">
        <v>221</v>
      </c>
      <c r="B226" s="49" t="s">
        <v>12</v>
      </c>
      <c r="C226" s="49">
        <v>9</v>
      </c>
      <c r="D226" s="49">
        <v>640</v>
      </c>
      <c r="E226" s="49" t="s">
        <v>58</v>
      </c>
      <c r="F226" s="49">
        <v>977</v>
      </c>
      <c r="G226" s="4"/>
      <c r="H226" s="49">
        <v>5</v>
      </c>
      <c r="I226" s="8"/>
      <c r="J226" s="8"/>
      <c r="K226" s="8">
        <f t="shared" si="18"/>
        <v>972</v>
      </c>
      <c r="L226" s="4"/>
      <c r="M226" s="4" t="str">
        <f t="array" ref="M226">IFERROR(VLOOKUP(C226&amp;D226,CHOOSE({1,2},[1]DienTichGiaiToa!$C$2:$C$327&amp;[1]DienTichGiaiToa!$D$2:$D$327,[1]DienTichGiaiToa!$G$2:$G$327),2,0),"")</f>
        <v>DGT</v>
      </c>
      <c r="N226" s="2" t="str">
        <f t="shared" si="19"/>
        <v>CLN</v>
      </c>
    </row>
    <row r="227" spans="1:19" s="34" customFormat="1" ht="39.950000000000003" customHeight="1" x14ac:dyDescent="0.25">
      <c r="A227" s="55">
        <v>222</v>
      </c>
      <c r="B227" s="49" t="s">
        <v>160</v>
      </c>
      <c r="C227" s="49">
        <v>9</v>
      </c>
      <c r="D227" s="49">
        <v>677</v>
      </c>
      <c r="E227" s="49" t="s">
        <v>58</v>
      </c>
      <c r="F227" s="49">
        <v>948</v>
      </c>
      <c r="G227" s="4"/>
      <c r="H227" s="49">
        <v>215</v>
      </c>
      <c r="I227" s="8"/>
      <c r="J227" s="8"/>
      <c r="K227" s="8">
        <f t="shared" si="18"/>
        <v>733</v>
      </c>
      <c r="L227" s="4"/>
      <c r="M227" s="4" t="str">
        <f t="array" ref="M227">IFERROR(VLOOKUP(C227&amp;D227,CHOOSE({1,2},[1]DienTichGiaiToa!$C$2:$C$327&amp;[1]DienTichGiaiToa!$D$2:$D$327,[1]DienTichGiaiToa!$G$2:$G$327),2,0),"")</f>
        <v>DGT</v>
      </c>
      <c r="N227" s="2" t="str">
        <f t="shared" si="19"/>
        <v>CLN</v>
      </c>
    </row>
    <row r="228" spans="1:19" s="34" customFormat="1" ht="39.950000000000003" customHeight="1" x14ac:dyDescent="0.25">
      <c r="A228" s="55">
        <v>223</v>
      </c>
      <c r="B228" s="49" t="s">
        <v>134</v>
      </c>
      <c r="C228" s="49">
        <v>9</v>
      </c>
      <c r="D228" s="49">
        <v>729</v>
      </c>
      <c r="E228" s="49" t="s">
        <v>37</v>
      </c>
      <c r="F228" s="49">
        <v>323</v>
      </c>
      <c r="G228" s="4"/>
      <c r="H228" s="49">
        <v>4</v>
      </c>
      <c r="I228" s="8"/>
      <c r="J228" s="8"/>
      <c r="K228" s="8">
        <f t="shared" si="18"/>
        <v>319</v>
      </c>
      <c r="L228" s="4"/>
      <c r="M228" s="4" t="str">
        <f t="array" ref="M228">IFERROR(VLOOKUP(C228&amp;D228,CHOOSE({1,2},[1]DienTichGiaiToa!$C$2:$C$327&amp;[1]DienTichGiaiToa!$D$2:$D$327,[1]DienTichGiaiToa!$G$2:$G$327),2,0),"")</f>
        <v>DGT</v>
      </c>
      <c r="N228" s="2" t="str">
        <f t="shared" si="19"/>
        <v>ONT+CLN</v>
      </c>
    </row>
    <row r="229" spans="1:19" s="34" customFormat="1" ht="39.950000000000003" customHeight="1" x14ac:dyDescent="0.25">
      <c r="A229" s="55">
        <v>224</v>
      </c>
      <c r="B229" s="49" t="s">
        <v>70</v>
      </c>
      <c r="C229" s="49">
        <v>9</v>
      </c>
      <c r="D229" s="49">
        <v>709</v>
      </c>
      <c r="E229" s="49" t="s">
        <v>58</v>
      </c>
      <c r="F229" s="49">
        <v>210</v>
      </c>
      <c r="G229" s="4"/>
      <c r="H229" s="49">
        <v>12</v>
      </c>
      <c r="I229" s="8"/>
      <c r="J229" s="8"/>
      <c r="K229" s="8">
        <f t="shared" si="18"/>
        <v>198</v>
      </c>
      <c r="L229" s="4"/>
      <c r="M229" s="4" t="str">
        <f t="array" ref="M229">IFERROR(VLOOKUP(C229&amp;D229,CHOOSE({1,2},[1]DienTichGiaiToa!$C$2:$C$327&amp;[1]DienTichGiaiToa!$D$2:$D$327,[1]DienTichGiaiToa!$G$2:$G$327),2,0),"")</f>
        <v>DGT</v>
      </c>
      <c r="N229" s="2" t="str">
        <f t="shared" si="19"/>
        <v>CLN</v>
      </c>
    </row>
    <row r="230" spans="1:19" s="34" customFormat="1" ht="39.950000000000003" customHeight="1" x14ac:dyDescent="0.25">
      <c r="A230" s="55">
        <v>225</v>
      </c>
      <c r="B230" s="49" t="s">
        <v>160</v>
      </c>
      <c r="C230" s="49">
        <v>9</v>
      </c>
      <c r="D230" s="49">
        <v>681</v>
      </c>
      <c r="E230" s="49" t="s">
        <v>37</v>
      </c>
      <c r="F230" s="49">
        <v>939</v>
      </c>
      <c r="G230" s="4"/>
      <c r="H230" s="49">
        <v>117</v>
      </c>
      <c r="I230" s="8"/>
      <c r="J230" s="8"/>
      <c r="K230" s="8">
        <f t="shared" si="18"/>
        <v>822</v>
      </c>
      <c r="L230" s="4"/>
      <c r="M230" s="4" t="str">
        <f t="array" ref="M230">IFERROR(VLOOKUP(C230&amp;D230,CHOOSE({1,2},[1]DienTichGiaiToa!$C$2:$C$327&amp;[1]DienTichGiaiToa!$D$2:$D$327,[1]DienTichGiaiToa!$G$2:$G$327),2,0),"")</f>
        <v>DGT</v>
      </c>
      <c r="N230" s="2" t="str">
        <f t="shared" si="19"/>
        <v>ONT+CLN</v>
      </c>
    </row>
    <row r="231" spans="1:19" s="34" customFormat="1" ht="39.950000000000003" customHeight="1" x14ac:dyDescent="0.25">
      <c r="A231" s="55">
        <v>226</v>
      </c>
      <c r="B231" s="49" t="s">
        <v>190</v>
      </c>
      <c r="C231" s="49">
        <v>9</v>
      </c>
      <c r="D231" s="49">
        <v>319</v>
      </c>
      <c r="E231" s="49" t="s">
        <v>58</v>
      </c>
      <c r="F231" s="49">
        <v>828</v>
      </c>
      <c r="G231" s="4"/>
      <c r="H231" s="49">
        <v>71</v>
      </c>
      <c r="I231" s="8"/>
      <c r="J231" s="8"/>
      <c r="K231" s="8">
        <f t="shared" si="18"/>
        <v>757</v>
      </c>
      <c r="L231" s="4"/>
      <c r="M231" s="4" t="str">
        <f t="array" ref="M231">IFERROR(VLOOKUP(C231&amp;D231,CHOOSE({1,2},[1]DienTichGiaiToa!$C$2:$C$327&amp;[1]DienTichGiaiToa!$D$2:$D$327,[1]DienTichGiaiToa!$G$2:$G$327),2,0),"")</f>
        <v>DGT</v>
      </c>
      <c r="N231" s="2" t="str">
        <f t="shared" si="19"/>
        <v>CLN</v>
      </c>
    </row>
    <row r="232" spans="1:19" s="34" customFormat="1" ht="39.950000000000003" customHeight="1" x14ac:dyDescent="0.25">
      <c r="A232" s="55">
        <v>227</v>
      </c>
      <c r="B232" s="49" t="s">
        <v>42</v>
      </c>
      <c r="C232" s="49">
        <v>9</v>
      </c>
      <c r="D232" s="49">
        <v>126</v>
      </c>
      <c r="E232" s="49" t="s">
        <v>58</v>
      </c>
      <c r="F232" s="49">
        <v>10770</v>
      </c>
      <c r="G232" s="4"/>
      <c r="H232" s="49">
        <v>1</v>
      </c>
      <c r="I232" s="8"/>
      <c r="J232" s="8"/>
      <c r="K232" s="8">
        <f t="shared" si="18"/>
        <v>10769</v>
      </c>
      <c r="L232" s="4"/>
      <c r="M232" s="4" t="str">
        <f t="array" ref="M232">IFERROR(VLOOKUP(C232&amp;D232,CHOOSE({1,2},[1]DienTichGiaiToa!$C$2:$C$327&amp;[1]DienTichGiaiToa!$D$2:$D$327,[1]DienTichGiaiToa!$G$2:$G$327),2,0),"")</f>
        <v>TD34</v>
      </c>
      <c r="N232" s="2" t="str">
        <f t="shared" si="19"/>
        <v>CLN</v>
      </c>
    </row>
    <row r="233" spans="1:19" s="34" customFormat="1" ht="39.950000000000003" customHeight="1" x14ac:dyDescent="0.25">
      <c r="A233" s="55">
        <v>228</v>
      </c>
      <c r="B233" s="49" t="s">
        <v>160</v>
      </c>
      <c r="C233" s="49">
        <v>9</v>
      </c>
      <c r="D233" s="49">
        <v>639</v>
      </c>
      <c r="E233" s="49" t="s">
        <v>58</v>
      </c>
      <c r="F233" s="49">
        <v>2357</v>
      </c>
      <c r="G233" s="4"/>
      <c r="H233" s="49">
        <v>206</v>
      </c>
      <c r="I233" s="8"/>
      <c r="J233" s="8"/>
      <c r="K233" s="8">
        <f t="shared" si="18"/>
        <v>2151</v>
      </c>
      <c r="L233" s="4"/>
      <c r="M233" s="4" t="str">
        <f t="array" ref="M233">IFERROR(VLOOKUP(C233&amp;D233,CHOOSE({1,2},[1]DienTichGiaiToa!$C$2:$C$327&amp;[1]DienTichGiaiToa!$D$2:$D$327,[1]DienTichGiaiToa!$G$2:$G$327),2,0),"")</f>
        <v>DGT</v>
      </c>
      <c r="N233" s="2" t="str">
        <f t="shared" si="19"/>
        <v>CLN</v>
      </c>
    </row>
    <row r="234" spans="1:19" s="34" customFormat="1" ht="39.950000000000003" customHeight="1" x14ac:dyDescent="0.25">
      <c r="A234" s="55">
        <v>229</v>
      </c>
      <c r="B234" s="49" t="s">
        <v>132</v>
      </c>
      <c r="C234" s="49">
        <v>9</v>
      </c>
      <c r="D234" s="49">
        <v>392</v>
      </c>
      <c r="E234" s="49" t="s">
        <v>58</v>
      </c>
      <c r="F234" s="49">
        <v>4543</v>
      </c>
      <c r="G234" s="4"/>
      <c r="H234" s="49">
        <v>354</v>
      </c>
      <c r="I234" s="8"/>
      <c r="J234" s="8"/>
      <c r="K234" s="8">
        <f t="shared" si="18"/>
        <v>4189</v>
      </c>
      <c r="L234" s="4"/>
      <c r="M234" s="4" t="str">
        <f t="array" ref="M234">IFERROR(VLOOKUP(C234&amp;D234,CHOOSE({1,2},[1]DienTichGiaiToa!$C$2:$C$327&amp;[1]DienTichGiaiToa!$D$2:$D$327,[1]DienTichGiaiToa!$G$2:$G$327),2,0),"")</f>
        <v>DGT</v>
      </c>
      <c r="N234" s="2" t="str">
        <f t="shared" si="19"/>
        <v>CLN</v>
      </c>
    </row>
    <row r="235" spans="1:19" s="34" customFormat="1" ht="39.950000000000003" customHeight="1" x14ac:dyDescent="0.25">
      <c r="A235" s="55">
        <v>230</v>
      </c>
      <c r="B235" s="49" t="s">
        <v>160</v>
      </c>
      <c r="C235" s="49">
        <v>9</v>
      </c>
      <c r="D235" s="49">
        <v>466</v>
      </c>
      <c r="E235" s="49" t="s">
        <v>58</v>
      </c>
      <c r="F235" s="49">
        <v>1237</v>
      </c>
      <c r="G235" s="4"/>
      <c r="H235" s="49">
        <v>196</v>
      </c>
      <c r="I235" s="8"/>
      <c r="J235" s="8"/>
      <c r="K235" s="8">
        <f t="shared" si="18"/>
        <v>1041</v>
      </c>
      <c r="L235" s="4"/>
      <c r="M235" s="4" t="str">
        <f t="array" ref="M235">IFERROR(VLOOKUP(C235&amp;D235,CHOOSE({1,2},[1]DienTichGiaiToa!$C$2:$C$327&amp;[1]DienTichGiaiToa!$D$2:$D$327,[1]DienTichGiaiToa!$G$2:$G$327),2,0),"")</f>
        <v>DGT</v>
      </c>
      <c r="N235" s="2" t="str">
        <f t="shared" si="19"/>
        <v>CLN</v>
      </c>
    </row>
    <row r="236" spans="1:19" s="34" customFormat="1" ht="39.950000000000003" customHeight="1" x14ac:dyDescent="0.25">
      <c r="A236" s="55">
        <v>231</v>
      </c>
      <c r="B236" s="49" t="s">
        <v>79</v>
      </c>
      <c r="C236" s="49">
        <v>9</v>
      </c>
      <c r="D236" s="49">
        <v>542</v>
      </c>
      <c r="E236" s="49" t="s">
        <v>58</v>
      </c>
      <c r="F236" s="49">
        <v>1889</v>
      </c>
      <c r="G236" s="4"/>
      <c r="H236" s="49">
        <v>190</v>
      </c>
      <c r="I236" s="8"/>
      <c r="J236" s="8"/>
      <c r="K236" s="8">
        <f t="shared" si="18"/>
        <v>1699</v>
      </c>
      <c r="L236" s="4"/>
      <c r="M236" s="4" t="str">
        <f t="array" ref="M236">IFERROR(VLOOKUP(C236&amp;D236,CHOOSE({1,2},[1]DienTichGiaiToa!$C$2:$C$327&amp;[1]DienTichGiaiToa!$D$2:$D$327,[1]DienTichGiaiToa!$G$2:$G$327),2,0),"")</f>
        <v>DGT</v>
      </c>
      <c r="N236" s="2" t="str">
        <f t="shared" si="19"/>
        <v>CLN</v>
      </c>
    </row>
    <row r="237" spans="1:19" s="34" customFormat="1" ht="39.950000000000003" customHeight="1" x14ac:dyDescent="0.25">
      <c r="A237" s="55">
        <v>232</v>
      </c>
      <c r="B237" s="49" t="s">
        <v>48</v>
      </c>
      <c r="C237" s="49">
        <v>9</v>
      </c>
      <c r="D237" s="49">
        <v>543</v>
      </c>
      <c r="E237" s="49" t="s">
        <v>58</v>
      </c>
      <c r="F237" s="49">
        <v>3800</v>
      </c>
      <c r="G237" s="4"/>
      <c r="H237" s="49">
        <v>48</v>
      </c>
      <c r="I237" s="8"/>
      <c r="J237" s="8"/>
      <c r="K237" s="8">
        <f t="shared" si="18"/>
        <v>3752</v>
      </c>
      <c r="L237" s="4"/>
      <c r="M237" s="4" t="str">
        <f t="array" ref="M237">IFERROR(VLOOKUP(C237&amp;D237,CHOOSE({1,2},[1]DienTichGiaiToa!$C$2:$C$327&amp;[1]DienTichGiaiToa!$D$2:$D$327,[1]DienTichGiaiToa!$G$2:$G$327),2,0),"")</f>
        <v>DGT</v>
      </c>
      <c r="N237" s="2" t="str">
        <f t="shared" si="19"/>
        <v>CLN</v>
      </c>
    </row>
    <row r="238" spans="1:19" s="34" customFormat="1" ht="39.950000000000003" customHeight="1" x14ac:dyDescent="0.25">
      <c r="A238" s="55">
        <v>233</v>
      </c>
      <c r="B238" s="49" t="s">
        <v>132</v>
      </c>
      <c r="C238" s="49">
        <v>9</v>
      </c>
      <c r="D238" s="49">
        <v>320</v>
      </c>
      <c r="E238" s="49" t="s">
        <v>58</v>
      </c>
      <c r="F238" s="49">
        <v>4114</v>
      </c>
      <c r="G238" s="4"/>
      <c r="H238" s="49">
        <v>724</v>
      </c>
      <c r="I238" s="8"/>
      <c r="J238" s="8"/>
      <c r="K238" s="8">
        <f t="shared" si="18"/>
        <v>3390</v>
      </c>
      <c r="L238" s="4"/>
      <c r="M238" s="4" t="str">
        <f t="array" ref="M238">IFERROR(VLOOKUP(C238&amp;D238,CHOOSE({1,2},[1]DienTichGiaiToa!$C$2:$C$327&amp;[1]DienTichGiaiToa!$D$2:$D$327,[1]DienTichGiaiToa!$G$2:$G$327),2,0),"")</f>
        <v>DGT</v>
      </c>
      <c r="N238" s="2" t="str">
        <f t="shared" si="19"/>
        <v>CLN</v>
      </c>
    </row>
    <row r="239" spans="1:19" s="34" customFormat="1" ht="39.950000000000003" customHeight="1" x14ac:dyDescent="0.25">
      <c r="A239" s="55">
        <v>234</v>
      </c>
      <c r="B239" s="49" t="s">
        <v>183</v>
      </c>
      <c r="C239" s="49">
        <v>1</v>
      </c>
      <c r="D239" s="49">
        <v>99</v>
      </c>
      <c r="E239" s="49" t="s">
        <v>140</v>
      </c>
      <c r="F239" s="49">
        <v>102416</v>
      </c>
      <c r="G239" s="4"/>
      <c r="H239" s="49">
        <v>5463</v>
      </c>
      <c r="I239" s="8"/>
      <c r="J239" s="8"/>
      <c r="K239" s="8">
        <f t="shared" si="18"/>
        <v>96953</v>
      </c>
      <c r="L239" s="4"/>
      <c r="M239" s="4" t="str">
        <f t="array" ref="M239">IFERROR(VLOOKUP(C239&amp;D239,CHOOSE({1,2},[1]DienTichGiaiToa!$C$2:$C$327&amp;[1]DienTichGiaiToa!$D$2:$D$327,[1]DienTichGiaiToa!$G$2:$G$327),2,0),"")</f>
        <v>DGT</v>
      </c>
      <c r="N239" s="2" t="str">
        <f t="shared" si="19"/>
        <v>RPH</v>
      </c>
    </row>
    <row r="240" spans="1:19" s="34" customFormat="1" ht="39.950000000000003" customHeight="1" x14ac:dyDescent="0.25">
      <c r="A240" s="55">
        <v>235</v>
      </c>
      <c r="B240" s="49" t="s">
        <v>183</v>
      </c>
      <c r="C240" s="49">
        <v>1</v>
      </c>
      <c r="D240" s="49">
        <v>99</v>
      </c>
      <c r="E240" s="49" t="s">
        <v>140</v>
      </c>
      <c r="F240" s="49">
        <v>102416</v>
      </c>
      <c r="G240" s="4"/>
      <c r="H240" s="49">
        <v>61</v>
      </c>
      <c r="I240" s="8"/>
      <c r="J240" s="8"/>
      <c r="K240" s="8">
        <f t="shared" si="18"/>
        <v>102355</v>
      </c>
      <c r="L240" s="4"/>
      <c r="M240" s="4" t="str">
        <f t="array" ref="M240">IFERROR(VLOOKUP(C240&amp;D240,CHOOSE({1,2},[1]DienTichGiaiToa!$C$2:$C$327&amp;[1]DienTichGiaiToa!$D$2:$D$327,[1]DienTichGiaiToa!$G$2:$G$327),2,0),"")</f>
        <v>DGT</v>
      </c>
      <c r="N240" s="2" t="str">
        <f t="shared" si="19"/>
        <v>RPH</v>
      </c>
    </row>
    <row r="241" spans="1:19" s="34" customFormat="1" ht="39.950000000000003" customHeight="1" x14ac:dyDescent="0.25">
      <c r="A241" s="55">
        <v>236</v>
      </c>
      <c r="B241" s="49" t="s">
        <v>183</v>
      </c>
      <c r="C241" s="49">
        <v>1</v>
      </c>
      <c r="D241" s="49">
        <v>99</v>
      </c>
      <c r="E241" s="49" t="s">
        <v>140</v>
      </c>
      <c r="F241" s="49">
        <v>102416</v>
      </c>
      <c r="G241" s="4"/>
      <c r="H241" s="49">
        <v>724</v>
      </c>
      <c r="I241" s="8"/>
      <c r="J241" s="8"/>
      <c r="K241" s="8">
        <f t="shared" si="18"/>
        <v>101692</v>
      </c>
      <c r="L241" s="4"/>
      <c r="M241" s="4" t="str">
        <f t="array" ref="M241">IFERROR(VLOOKUP(C241&amp;D241,CHOOSE({1,2},[1]DienTichGiaiToa!$C$2:$C$327&amp;[1]DienTichGiaiToa!$D$2:$D$327,[1]DienTichGiaiToa!$G$2:$G$327),2,0),"")</f>
        <v>DGT</v>
      </c>
      <c r="N241" s="2" t="str">
        <f t="shared" si="19"/>
        <v>RPH</v>
      </c>
    </row>
    <row r="242" spans="1:19" ht="36.75" customHeight="1" x14ac:dyDescent="0.25">
      <c r="A242" s="55">
        <v>237</v>
      </c>
      <c r="B242" s="49" t="s">
        <v>183</v>
      </c>
      <c r="C242" s="49">
        <v>1</v>
      </c>
      <c r="D242" s="49">
        <v>99</v>
      </c>
      <c r="E242" s="49" t="s">
        <v>140</v>
      </c>
      <c r="F242" s="49">
        <v>102416</v>
      </c>
      <c r="G242" s="4"/>
      <c r="H242" s="49">
        <v>45</v>
      </c>
      <c r="I242" s="7"/>
      <c r="J242" s="7"/>
      <c r="K242" s="8">
        <f>F242-H242</f>
        <v>102371</v>
      </c>
      <c r="L242" s="4"/>
      <c r="M242" s="4" t="str">
        <f t="array" ref="M242">IFERROR(VLOOKUP(C242&amp;D242,CHOOSE({1,2},[1]DienTichGiaiToa!$C$2:$C$327&amp;[1]DienTichGiaiToa!$D$2:$D$327,[1]DienTichGiaiToa!$G$2:$G$327),2,0),"")</f>
        <v>DGT</v>
      </c>
      <c r="N242" s="2" t="str">
        <f>IF(E242="ODT+CLN","CLN",E242)</f>
        <v>RPH</v>
      </c>
    </row>
    <row r="243" spans="1:19" ht="36.75" customHeight="1" x14ac:dyDescent="0.25">
      <c r="A243" s="55">
        <v>238</v>
      </c>
      <c r="B243" s="49" t="s">
        <v>183</v>
      </c>
      <c r="C243" s="49">
        <v>1</v>
      </c>
      <c r="D243" s="49">
        <v>99</v>
      </c>
      <c r="E243" s="49" t="s">
        <v>140</v>
      </c>
      <c r="F243" s="49">
        <v>102416</v>
      </c>
      <c r="G243" s="4"/>
      <c r="H243" s="49">
        <v>45</v>
      </c>
      <c r="I243" s="7"/>
      <c r="J243" s="7"/>
      <c r="K243" s="8">
        <f>F243-H243</f>
        <v>102371</v>
      </c>
      <c r="L243" s="4"/>
      <c r="M243" s="4" t="str">
        <f t="array" ref="M243">IFERROR(VLOOKUP(C243&amp;D243,CHOOSE({1,2},[1]DienTichGiaiToa!$C$2:$C$327&amp;[1]DienTichGiaiToa!$D$2:$D$327,[1]DienTichGiaiToa!$G$2:$G$327),2,0),"")</f>
        <v>DGT</v>
      </c>
      <c r="N243" s="2" t="s">
        <v>210</v>
      </c>
    </row>
    <row r="244" spans="1:19" ht="36.75" customHeight="1" x14ac:dyDescent="0.25">
      <c r="A244" s="55">
        <v>239</v>
      </c>
      <c r="B244" s="49" t="s">
        <v>169</v>
      </c>
      <c r="C244" s="49">
        <v>1</v>
      </c>
      <c r="D244" s="49">
        <v>111</v>
      </c>
      <c r="E244" s="49" t="s">
        <v>210</v>
      </c>
      <c r="F244" s="49">
        <v>30979</v>
      </c>
      <c r="G244" s="4"/>
      <c r="H244" s="49">
        <v>2689</v>
      </c>
      <c r="I244" s="8"/>
      <c r="J244" s="8"/>
      <c r="K244" s="8">
        <f t="shared" ref="K244:K270" si="20">F244-H244</f>
        <v>28290</v>
      </c>
      <c r="L244" s="4"/>
      <c r="M244" s="4" t="str">
        <f t="array" ref="M244">IFERROR(VLOOKUP(C244&amp;D244,CHOOSE({1,2},[1]DienTichGiaiToa!$C$2:$C$327&amp;[1]DienTichGiaiToa!$D$2:$D$327,[1]DienTichGiaiToa!$G$2:$G$327),2,0),"")</f>
        <v>DGT</v>
      </c>
      <c r="N244" s="2" t="str">
        <f t="shared" ref="N244:N270" si="21">IF(E244="ODT+CLN","CLN",E244)</f>
        <v>RSX</v>
      </c>
      <c r="O244" s="34"/>
      <c r="P244" s="34"/>
      <c r="Q244" s="34"/>
      <c r="R244" s="34"/>
      <c r="S244" s="34"/>
    </row>
    <row r="245" spans="1:19" ht="36.75" customHeight="1" x14ac:dyDescent="0.25">
      <c r="A245" s="55">
        <v>240</v>
      </c>
      <c r="B245" s="49" t="s">
        <v>183</v>
      </c>
      <c r="C245" s="49">
        <v>1</v>
      </c>
      <c r="D245" s="49">
        <v>62</v>
      </c>
      <c r="E245" s="49" t="s">
        <v>140</v>
      </c>
      <c r="F245" s="49">
        <v>2077550</v>
      </c>
      <c r="G245" s="4"/>
      <c r="H245" s="49">
        <v>164</v>
      </c>
      <c r="I245" s="7"/>
      <c r="J245" s="7"/>
      <c r="K245" s="8">
        <f t="shared" si="20"/>
        <v>2077386</v>
      </c>
      <c r="L245" s="4"/>
      <c r="M245" s="4" t="str">
        <f t="array" ref="M245">IFERROR(VLOOKUP(C245&amp;D245,CHOOSE({1,2},[1]DienTichGiaiToa!$C$2:$C$327&amp;[1]DienTichGiaiToa!$D$2:$D$327,[1]DienTichGiaiToa!$G$2:$G$327),2,0),"")</f>
        <v>DGT</v>
      </c>
      <c r="N245" s="2" t="str">
        <f t="shared" si="21"/>
        <v>RPH</v>
      </c>
    </row>
    <row r="246" spans="1:19" ht="36.75" customHeight="1" x14ac:dyDescent="0.25">
      <c r="A246" s="55">
        <v>241</v>
      </c>
      <c r="B246" s="49" t="s">
        <v>183</v>
      </c>
      <c r="C246" s="49">
        <v>1</v>
      </c>
      <c r="D246" s="49">
        <v>62</v>
      </c>
      <c r="E246" s="49" t="s">
        <v>140</v>
      </c>
      <c r="F246" s="49">
        <v>2077550</v>
      </c>
      <c r="G246" s="4"/>
      <c r="H246" s="49">
        <v>5781</v>
      </c>
      <c r="I246" s="7"/>
      <c r="J246" s="7"/>
      <c r="K246" s="8">
        <f t="shared" si="20"/>
        <v>2071769</v>
      </c>
      <c r="L246" s="4"/>
      <c r="M246" s="4" t="str">
        <f t="array" ref="M246">IFERROR(VLOOKUP(C246&amp;D246,CHOOSE({1,2},[1]DienTichGiaiToa!$C$2:$C$327&amp;[1]DienTichGiaiToa!$D$2:$D$327,[1]DienTichGiaiToa!$G$2:$G$327),2,0),"")</f>
        <v>DGT</v>
      </c>
      <c r="N246" s="2" t="str">
        <f t="shared" si="21"/>
        <v>RPH</v>
      </c>
    </row>
    <row r="247" spans="1:19" s="34" customFormat="1" ht="39.950000000000003" customHeight="1" x14ac:dyDescent="0.25">
      <c r="A247" s="55">
        <v>242</v>
      </c>
      <c r="B247" s="49" t="s">
        <v>183</v>
      </c>
      <c r="C247" s="49">
        <v>1</v>
      </c>
      <c r="D247" s="49">
        <v>62</v>
      </c>
      <c r="E247" s="49" t="s">
        <v>140</v>
      </c>
      <c r="F247" s="49">
        <v>2077550</v>
      </c>
      <c r="G247" s="4"/>
      <c r="H247" s="49">
        <v>45</v>
      </c>
      <c r="I247" s="8"/>
      <c r="J247" s="8"/>
      <c r="K247" s="8">
        <f t="shared" si="20"/>
        <v>2077505</v>
      </c>
      <c r="L247" s="4"/>
      <c r="M247" s="4" t="str">
        <f t="array" ref="M247">IFERROR(VLOOKUP(C247&amp;D247,CHOOSE({1,2},[1]DienTichGiaiToa!$C$2:$C$327&amp;[1]DienTichGiaiToa!$D$2:$D$327,[1]DienTichGiaiToa!$G$2:$G$327),2,0),"")</f>
        <v>DGT</v>
      </c>
      <c r="N247" s="2" t="str">
        <f t="shared" si="21"/>
        <v>RPH</v>
      </c>
      <c r="O247" s="2"/>
      <c r="P247" s="2"/>
      <c r="Q247" s="2"/>
      <c r="R247" s="2"/>
      <c r="S247" s="2"/>
    </row>
    <row r="248" spans="1:19" ht="36.75" customHeight="1" x14ac:dyDescent="0.25">
      <c r="A248" s="55">
        <v>243</v>
      </c>
      <c r="B248" s="49" t="s">
        <v>183</v>
      </c>
      <c r="C248" s="49">
        <v>1</v>
      </c>
      <c r="D248" s="49">
        <v>62</v>
      </c>
      <c r="E248" s="49" t="s">
        <v>140</v>
      </c>
      <c r="F248" s="49">
        <v>2077550</v>
      </c>
      <c r="G248" s="4"/>
      <c r="H248" s="49">
        <v>50</v>
      </c>
      <c r="I248" s="8"/>
      <c r="J248" s="8"/>
      <c r="K248" s="8">
        <f t="shared" si="20"/>
        <v>2077500</v>
      </c>
      <c r="L248" s="4"/>
      <c r="M248" s="4" t="str">
        <f t="array" ref="M248">IFERROR(VLOOKUP(C248&amp;D248,CHOOSE({1,2},[1]DienTichGiaiToa!$C$2:$C$327&amp;[1]DienTichGiaiToa!$D$2:$D$327,[1]DienTichGiaiToa!$G$2:$G$327),2,0),"")</f>
        <v>DGT</v>
      </c>
      <c r="N248" s="2" t="str">
        <f t="shared" si="21"/>
        <v>RPH</v>
      </c>
      <c r="O248" s="34"/>
      <c r="P248" s="34"/>
      <c r="Q248" s="34"/>
      <c r="R248" s="34"/>
      <c r="S248" s="34"/>
    </row>
    <row r="249" spans="1:19" ht="36.75" customHeight="1" x14ac:dyDescent="0.25">
      <c r="A249" s="55">
        <v>244</v>
      </c>
      <c r="B249" s="49" t="s">
        <v>183</v>
      </c>
      <c r="C249" s="49">
        <v>1</v>
      </c>
      <c r="D249" s="49">
        <v>62</v>
      </c>
      <c r="E249" s="49" t="s">
        <v>140</v>
      </c>
      <c r="F249" s="49">
        <v>2077550</v>
      </c>
      <c r="G249" s="4"/>
      <c r="H249" s="49">
        <v>45</v>
      </c>
      <c r="I249" s="8"/>
      <c r="J249" s="8"/>
      <c r="K249" s="8">
        <f t="shared" si="20"/>
        <v>2077505</v>
      </c>
      <c r="L249" s="4"/>
      <c r="M249" s="4" t="str">
        <f t="array" ref="M249">IFERROR(VLOOKUP(C249&amp;D249,CHOOSE({1,2},[1]DienTichGiaiToa!$C$2:$C$327&amp;[1]DienTichGiaiToa!$D$2:$D$327,[1]DienTichGiaiToa!$G$2:$G$327),2,0),"")</f>
        <v>DGT</v>
      </c>
      <c r="N249" s="2" t="str">
        <f t="shared" si="21"/>
        <v>RPH</v>
      </c>
    </row>
    <row r="250" spans="1:19" ht="36.75" customHeight="1" x14ac:dyDescent="0.25">
      <c r="A250" s="55">
        <v>245</v>
      </c>
      <c r="B250" s="49" t="s">
        <v>183</v>
      </c>
      <c r="C250" s="49">
        <v>1</v>
      </c>
      <c r="D250" s="49">
        <v>62</v>
      </c>
      <c r="E250" s="49" t="s">
        <v>140</v>
      </c>
      <c r="F250" s="49">
        <v>2077550</v>
      </c>
      <c r="G250" s="4"/>
      <c r="H250" s="49">
        <v>45</v>
      </c>
      <c r="I250" s="7"/>
      <c r="J250" s="7"/>
      <c r="K250" s="8">
        <f t="shared" si="20"/>
        <v>2077505</v>
      </c>
      <c r="L250" s="4"/>
      <c r="M250" s="4" t="str">
        <f t="array" ref="M250">IFERROR(VLOOKUP(C250&amp;D250,CHOOSE({1,2},[1]DienTichGiaiToa!$C$2:$C$327&amp;[1]DienTichGiaiToa!$D$2:$D$327,[1]DienTichGiaiToa!$G$2:$G$327),2,0),"")</f>
        <v>DGT</v>
      </c>
      <c r="N250" s="2" t="str">
        <f t="shared" si="21"/>
        <v>RPH</v>
      </c>
    </row>
    <row r="251" spans="1:19" s="34" customFormat="1" ht="39.950000000000003" customHeight="1" x14ac:dyDescent="0.25">
      <c r="A251" s="55">
        <v>246</v>
      </c>
      <c r="B251" s="49" t="s">
        <v>183</v>
      </c>
      <c r="C251" s="49">
        <v>1</v>
      </c>
      <c r="D251" s="49">
        <v>62</v>
      </c>
      <c r="E251" s="49" t="s">
        <v>140</v>
      </c>
      <c r="F251" s="49">
        <v>2077550</v>
      </c>
      <c r="G251" s="4"/>
      <c r="H251" s="49">
        <v>368</v>
      </c>
      <c r="I251" s="7"/>
      <c r="J251" s="7"/>
      <c r="K251" s="8">
        <f t="shared" si="20"/>
        <v>2077182</v>
      </c>
      <c r="L251" s="4"/>
      <c r="M251" s="4" t="str">
        <f t="array" ref="M251">IFERROR(VLOOKUP(C251&amp;D251,CHOOSE({1,2},[1]DienTichGiaiToa!$C$2:$C$327&amp;[1]DienTichGiaiToa!$D$2:$D$327,[1]DienTichGiaiToa!$G$2:$G$327),2,0),"")</f>
        <v>DGT</v>
      </c>
      <c r="N251" s="2" t="str">
        <f t="shared" si="21"/>
        <v>RPH</v>
      </c>
      <c r="O251" s="2"/>
      <c r="P251" s="2"/>
      <c r="Q251" s="2"/>
      <c r="R251" s="2"/>
      <c r="S251" s="2"/>
    </row>
    <row r="252" spans="1:19" s="48" customFormat="1" ht="39.950000000000003" customHeight="1" x14ac:dyDescent="0.25">
      <c r="A252" s="55">
        <v>247</v>
      </c>
      <c r="B252" s="49" t="s">
        <v>183</v>
      </c>
      <c r="C252" s="49">
        <v>1</v>
      </c>
      <c r="D252" s="49">
        <v>62</v>
      </c>
      <c r="E252" s="49" t="s">
        <v>140</v>
      </c>
      <c r="F252" s="49">
        <v>2077550</v>
      </c>
      <c r="G252" s="9"/>
      <c r="H252" s="49">
        <v>542</v>
      </c>
      <c r="I252" s="10"/>
      <c r="J252" s="10"/>
      <c r="K252" s="8">
        <f t="shared" si="20"/>
        <v>2077008</v>
      </c>
      <c r="L252" s="9"/>
      <c r="M252" s="4" t="str">
        <f t="array" ref="M252">IFERROR(VLOOKUP(C252&amp;D252,CHOOSE({1,2},[1]DienTichGiaiToa!$C$2:$C$327&amp;[1]DienTichGiaiToa!$D$2:$D$327,[1]DienTichGiaiToa!$G$2:$G$327),2,0),"")</f>
        <v>DGT</v>
      </c>
      <c r="N252" s="35" t="str">
        <f t="shared" si="21"/>
        <v>RPH</v>
      </c>
      <c r="O252" s="35"/>
      <c r="P252" s="35"/>
      <c r="Q252" s="35"/>
      <c r="R252" s="35"/>
      <c r="S252" s="35"/>
    </row>
    <row r="253" spans="1:19" ht="36.75" customHeight="1" x14ac:dyDescent="0.25">
      <c r="A253" s="55">
        <v>248</v>
      </c>
      <c r="B253" s="49" t="s">
        <v>183</v>
      </c>
      <c r="C253" s="49">
        <v>1</v>
      </c>
      <c r="D253" s="49">
        <v>62</v>
      </c>
      <c r="E253" s="49" t="s">
        <v>140</v>
      </c>
      <c r="F253" s="49">
        <v>2077550</v>
      </c>
      <c r="G253" s="4"/>
      <c r="H253" s="49">
        <v>648</v>
      </c>
      <c r="I253" s="7"/>
      <c r="J253" s="7"/>
      <c r="K253" s="8">
        <f t="shared" si="20"/>
        <v>2076902</v>
      </c>
      <c r="L253" s="4"/>
      <c r="M253" s="4" t="str">
        <f t="array" ref="M253">IFERROR(VLOOKUP(C253&amp;D253,CHOOSE({1,2},[1]DienTichGiaiToa!$C$2:$C$327&amp;[1]DienTichGiaiToa!$D$2:$D$327,[1]DienTichGiaiToa!$G$2:$G$327),2,0),"")</f>
        <v>DGT</v>
      </c>
      <c r="N253" s="2" t="str">
        <f t="shared" si="21"/>
        <v>RPH</v>
      </c>
    </row>
    <row r="254" spans="1:19" s="34" customFormat="1" ht="39.950000000000003" customHeight="1" x14ac:dyDescent="0.25">
      <c r="A254" s="55">
        <v>249</v>
      </c>
      <c r="B254" s="49" t="s">
        <v>183</v>
      </c>
      <c r="C254" s="49">
        <v>1</v>
      </c>
      <c r="D254" s="49">
        <v>62</v>
      </c>
      <c r="E254" s="49" t="s">
        <v>140</v>
      </c>
      <c r="F254" s="49">
        <v>2077550</v>
      </c>
      <c r="G254" s="4"/>
      <c r="H254" s="49">
        <v>1980</v>
      </c>
      <c r="I254" s="8"/>
      <c r="J254" s="8"/>
      <c r="K254" s="8">
        <f t="shared" si="20"/>
        <v>2075570</v>
      </c>
      <c r="L254" s="4"/>
      <c r="M254" s="4" t="str">
        <f t="array" ref="M254">IFERROR(VLOOKUP(C254&amp;D254,CHOOSE({1,2},[1]DienTichGiaiToa!$C$2:$C$327&amp;[1]DienTichGiaiToa!$D$2:$D$327,[1]DienTichGiaiToa!$G$2:$G$327),2,0),"")</f>
        <v>DGT</v>
      </c>
      <c r="N254" s="2" t="str">
        <f t="shared" si="21"/>
        <v>RPH</v>
      </c>
      <c r="O254" s="2"/>
      <c r="P254" s="2"/>
      <c r="Q254" s="2"/>
      <c r="R254" s="2"/>
      <c r="S254" s="2"/>
    </row>
    <row r="255" spans="1:19" s="34" customFormat="1" ht="39.950000000000003" customHeight="1" x14ac:dyDescent="0.25">
      <c r="A255" s="55">
        <v>250</v>
      </c>
      <c r="B255" s="49" t="s">
        <v>183</v>
      </c>
      <c r="C255" s="49">
        <v>1</v>
      </c>
      <c r="D255" s="49">
        <v>62</v>
      </c>
      <c r="E255" s="49" t="s">
        <v>140</v>
      </c>
      <c r="F255" s="49">
        <v>2077550</v>
      </c>
      <c r="G255" s="4"/>
      <c r="H255" s="49">
        <v>186</v>
      </c>
      <c r="I255" s="8"/>
      <c r="J255" s="8"/>
      <c r="K255" s="8">
        <f t="shared" si="20"/>
        <v>2077364</v>
      </c>
      <c r="L255" s="4"/>
      <c r="M255" s="4" t="str">
        <f t="array" ref="M255">IFERROR(VLOOKUP(C255&amp;D255,CHOOSE({1,2},[1]DienTichGiaiToa!$C$2:$C$327&amp;[1]DienTichGiaiToa!$D$2:$D$327,[1]DienTichGiaiToa!$G$2:$G$327),2,0),"")</f>
        <v>DGT</v>
      </c>
      <c r="N255" s="2" t="str">
        <f t="shared" si="21"/>
        <v>RPH</v>
      </c>
    </row>
    <row r="256" spans="1:19" s="34" customFormat="1" ht="39.950000000000003" customHeight="1" x14ac:dyDescent="0.25">
      <c r="A256" s="55">
        <v>251</v>
      </c>
      <c r="B256" s="49" t="s">
        <v>183</v>
      </c>
      <c r="C256" s="49">
        <v>1</v>
      </c>
      <c r="D256" s="49">
        <v>62</v>
      </c>
      <c r="E256" s="49" t="s">
        <v>140</v>
      </c>
      <c r="F256" s="49">
        <v>2077550</v>
      </c>
      <c r="G256" s="4"/>
      <c r="H256" s="49">
        <v>1219</v>
      </c>
      <c r="I256" s="8"/>
      <c r="J256" s="8"/>
      <c r="K256" s="8">
        <f t="shared" si="20"/>
        <v>2076331</v>
      </c>
      <c r="L256" s="4"/>
      <c r="M256" s="4" t="str">
        <f t="array" ref="M256">IFERROR(VLOOKUP(C256&amp;D256,CHOOSE({1,2},[1]DienTichGiaiToa!$C$2:$C$327&amp;[1]DienTichGiaiToa!$D$2:$D$327,[1]DienTichGiaiToa!$G$2:$G$327),2,0),"")</f>
        <v>DGT</v>
      </c>
      <c r="N256" s="2" t="str">
        <f t="shared" si="21"/>
        <v>RPH</v>
      </c>
    </row>
    <row r="257" spans="1:20" s="34" customFormat="1" ht="39.950000000000003" customHeight="1" x14ac:dyDescent="0.25">
      <c r="A257" s="55">
        <v>252</v>
      </c>
      <c r="B257" s="49" t="s">
        <v>183</v>
      </c>
      <c r="C257" s="49">
        <v>1</v>
      </c>
      <c r="D257" s="49">
        <v>62</v>
      </c>
      <c r="E257" s="49" t="s">
        <v>140</v>
      </c>
      <c r="F257" s="49">
        <v>2077550</v>
      </c>
      <c r="G257" s="4"/>
      <c r="H257" s="49">
        <v>25656</v>
      </c>
      <c r="I257" s="8"/>
      <c r="J257" s="8"/>
      <c r="K257" s="8">
        <f t="shared" si="20"/>
        <v>2051894</v>
      </c>
      <c r="L257" s="4"/>
      <c r="M257" s="4" t="str">
        <f t="array" ref="M257">IFERROR(VLOOKUP(C257&amp;D257,CHOOSE({1,2},[1]DienTichGiaiToa!$C$2:$C$327&amp;[1]DienTichGiaiToa!$D$2:$D$327,[1]DienTichGiaiToa!$G$2:$G$327),2,0),"")</f>
        <v>DGT</v>
      </c>
      <c r="N257" s="2" t="str">
        <f t="shared" si="21"/>
        <v>RPH</v>
      </c>
    </row>
    <row r="258" spans="1:20" s="34" customFormat="1" ht="39.950000000000003" customHeight="1" x14ac:dyDescent="0.25">
      <c r="A258" s="55">
        <v>253</v>
      </c>
      <c r="B258" s="49" t="s">
        <v>183</v>
      </c>
      <c r="C258" s="49">
        <v>1</v>
      </c>
      <c r="D258" s="49">
        <v>62</v>
      </c>
      <c r="E258" s="49" t="s">
        <v>140</v>
      </c>
      <c r="F258" s="49">
        <v>2077550</v>
      </c>
      <c r="G258" s="4"/>
      <c r="H258" s="49">
        <v>625</v>
      </c>
      <c r="I258" s="8"/>
      <c r="J258" s="8"/>
      <c r="K258" s="8">
        <f t="shared" si="20"/>
        <v>2076925</v>
      </c>
      <c r="L258" s="4"/>
      <c r="M258" s="4" t="str">
        <f t="array" ref="M258">IFERROR(VLOOKUP(C258&amp;D258,CHOOSE({1,2},[1]DienTichGiaiToa!$C$2:$C$327&amp;[1]DienTichGiaiToa!$D$2:$D$327,[1]DienTichGiaiToa!$G$2:$G$327),2,0),"")</f>
        <v>DGT</v>
      </c>
      <c r="N258" s="2" t="str">
        <f t="shared" si="21"/>
        <v>RPH</v>
      </c>
    </row>
    <row r="259" spans="1:20" s="34" customFormat="1" ht="39.950000000000003" customHeight="1" x14ac:dyDescent="0.25">
      <c r="A259" s="55">
        <v>254</v>
      </c>
      <c r="B259" s="49" t="s">
        <v>183</v>
      </c>
      <c r="C259" s="49">
        <v>1</v>
      </c>
      <c r="D259" s="49">
        <v>62</v>
      </c>
      <c r="E259" s="49" t="s">
        <v>140</v>
      </c>
      <c r="F259" s="49">
        <v>2077550</v>
      </c>
      <c r="G259" s="4"/>
      <c r="H259" s="49">
        <v>6056</v>
      </c>
      <c r="I259" s="8"/>
      <c r="J259" s="8"/>
      <c r="K259" s="8">
        <f t="shared" si="20"/>
        <v>2071494</v>
      </c>
      <c r="L259" s="4"/>
      <c r="M259" s="4" t="str">
        <f t="array" ref="M259">IFERROR(VLOOKUP(C259&amp;D259,CHOOSE({1,2},[1]DienTichGiaiToa!$C$2:$C$327&amp;[1]DienTichGiaiToa!$D$2:$D$327,[1]DienTichGiaiToa!$G$2:$G$327),2,0),"")</f>
        <v>DGT</v>
      </c>
      <c r="N259" s="2" t="str">
        <f t="shared" si="21"/>
        <v>RPH</v>
      </c>
    </row>
    <row r="260" spans="1:20" s="34" customFormat="1" ht="39.950000000000003" customHeight="1" x14ac:dyDescent="0.25">
      <c r="A260" s="55">
        <v>255</v>
      </c>
      <c r="B260" s="49" t="s">
        <v>183</v>
      </c>
      <c r="C260" s="49">
        <v>1</v>
      </c>
      <c r="D260" s="49">
        <v>62</v>
      </c>
      <c r="E260" s="49" t="s">
        <v>140</v>
      </c>
      <c r="F260" s="49">
        <v>2077550</v>
      </c>
      <c r="G260" s="4"/>
      <c r="H260" s="49">
        <v>4022</v>
      </c>
      <c r="I260" s="8"/>
      <c r="J260" s="8"/>
      <c r="K260" s="8">
        <f t="shared" si="20"/>
        <v>2073528</v>
      </c>
      <c r="L260" s="4"/>
      <c r="M260" s="4" t="str">
        <f t="array" ref="M260">IFERROR(VLOOKUP(C260&amp;D260,CHOOSE({1,2},[1]DienTichGiaiToa!$C$2:$C$327&amp;[1]DienTichGiaiToa!$D$2:$D$327,[1]DienTichGiaiToa!$G$2:$G$327),2,0),"")</f>
        <v>DGT</v>
      </c>
      <c r="N260" s="2" t="str">
        <f t="shared" si="21"/>
        <v>RPH</v>
      </c>
    </row>
    <row r="261" spans="1:20" s="34" customFormat="1" ht="39.950000000000003" customHeight="1" x14ac:dyDescent="0.25">
      <c r="A261" s="55">
        <v>256</v>
      </c>
      <c r="B261" s="49" t="s">
        <v>183</v>
      </c>
      <c r="C261" s="49">
        <v>1</v>
      </c>
      <c r="D261" s="49">
        <v>62</v>
      </c>
      <c r="E261" s="49" t="s">
        <v>140</v>
      </c>
      <c r="F261" s="49">
        <v>2077550</v>
      </c>
      <c r="G261" s="4"/>
      <c r="H261" s="49">
        <v>1523</v>
      </c>
      <c r="I261" s="8"/>
      <c r="J261" s="8"/>
      <c r="K261" s="8">
        <f t="shared" si="20"/>
        <v>2076027</v>
      </c>
      <c r="L261" s="4"/>
      <c r="M261" s="4" t="str">
        <f t="array" ref="M261">IFERROR(VLOOKUP(C261&amp;D261,CHOOSE({1,2},[1]DienTichGiaiToa!$C$2:$C$327&amp;[1]DienTichGiaiToa!$D$2:$D$327,[1]DienTichGiaiToa!$G$2:$G$327),2,0),"")</f>
        <v>DGT</v>
      </c>
      <c r="N261" s="2" t="str">
        <f t="shared" si="21"/>
        <v>RPH</v>
      </c>
    </row>
    <row r="262" spans="1:20" s="34" customFormat="1" ht="39.950000000000003" customHeight="1" x14ac:dyDescent="0.25">
      <c r="A262" s="55">
        <v>257</v>
      </c>
      <c r="B262" s="49" t="s">
        <v>183</v>
      </c>
      <c r="C262" s="49">
        <v>1</v>
      </c>
      <c r="D262" s="49">
        <v>62</v>
      </c>
      <c r="E262" s="49" t="s">
        <v>140</v>
      </c>
      <c r="F262" s="49">
        <v>2077550</v>
      </c>
      <c r="G262" s="4"/>
      <c r="H262" s="49">
        <v>1020</v>
      </c>
      <c r="I262" s="8"/>
      <c r="J262" s="8"/>
      <c r="K262" s="8">
        <f t="shared" si="20"/>
        <v>2076530</v>
      </c>
      <c r="L262" s="4"/>
      <c r="M262" s="4" t="str">
        <f t="array" ref="M262">IFERROR(VLOOKUP(C262&amp;D262,CHOOSE({1,2},[1]DienTichGiaiToa!$C$2:$C$327&amp;[1]DienTichGiaiToa!$D$2:$D$327,[1]DienTichGiaiToa!$G$2:$G$327),2,0),"")</f>
        <v>DGT</v>
      </c>
      <c r="N262" s="2" t="str">
        <f t="shared" si="21"/>
        <v>RPH</v>
      </c>
    </row>
    <row r="263" spans="1:20" s="34" customFormat="1" ht="39.950000000000003" customHeight="1" x14ac:dyDescent="0.25">
      <c r="A263" s="55">
        <v>258</v>
      </c>
      <c r="B263" s="49" t="s">
        <v>183</v>
      </c>
      <c r="C263" s="49">
        <v>1</v>
      </c>
      <c r="D263" s="49">
        <v>62</v>
      </c>
      <c r="E263" s="49" t="s">
        <v>140</v>
      </c>
      <c r="F263" s="49">
        <v>2077550</v>
      </c>
      <c r="G263" s="4"/>
      <c r="H263" s="49">
        <v>2028</v>
      </c>
      <c r="I263" s="8"/>
      <c r="J263" s="8"/>
      <c r="K263" s="8">
        <f t="shared" si="20"/>
        <v>2075522</v>
      </c>
      <c r="L263" s="4"/>
      <c r="M263" s="4" t="str">
        <f t="array" ref="M263">IFERROR(VLOOKUP(C263&amp;D263,CHOOSE({1,2},[1]DienTichGiaiToa!$C$2:$C$327&amp;[1]DienTichGiaiToa!$D$2:$D$327,[1]DienTichGiaiToa!$G$2:$G$327),2,0),"")</f>
        <v>DGT</v>
      </c>
      <c r="N263" s="2" t="str">
        <f t="shared" si="21"/>
        <v>RPH</v>
      </c>
    </row>
    <row r="264" spans="1:20" s="34" customFormat="1" ht="39.950000000000003" customHeight="1" x14ac:dyDescent="0.25">
      <c r="A264" s="55">
        <v>259</v>
      </c>
      <c r="B264" s="49" t="s">
        <v>132</v>
      </c>
      <c r="C264" s="49">
        <v>1</v>
      </c>
      <c r="D264" s="49">
        <v>91</v>
      </c>
      <c r="E264" s="49" t="s">
        <v>210</v>
      </c>
      <c r="F264" s="49">
        <v>14228</v>
      </c>
      <c r="G264" s="4"/>
      <c r="H264" s="49">
        <v>39</v>
      </c>
      <c r="I264" s="8"/>
      <c r="J264" s="8"/>
      <c r="K264" s="8">
        <f t="shared" si="20"/>
        <v>14189</v>
      </c>
      <c r="L264" s="4"/>
      <c r="M264" s="4" t="str">
        <f t="array" ref="M264">IFERROR(VLOOKUP(C264&amp;D264,CHOOSE({1,2},[1]DienTichGiaiToa!$C$2:$C$327&amp;[1]DienTichGiaiToa!$D$2:$D$327,[1]DienTichGiaiToa!$G$2:$G$327),2,0),"")</f>
        <v>DGT</v>
      </c>
      <c r="N264" s="2" t="str">
        <f t="shared" si="21"/>
        <v>RSX</v>
      </c>
    </row>
    <row r="265" spans="1:20" s="34" customFormat="1" ht="39.950000000000003" customHeight="1" x14ac:dyDescent="0.25">
      <c r="A265" s="55">
        <v>260</v>
      </c>
      <c r="B265" s="49" t="s">
        <v>10</v>
      </c>
      <c r="C265" s="49">
        <v>1</v>
      </c>
      <c r="D265" s="49">
        <v>83</v>
      </c>
      <c r="E265" s="49" t="s">
        <v>210</v>
      </c>
      <c r="F265" s="49">
        <v>21910</v>
      </c>
      <c r="G265" s="4"/>
      <c r="H265" s="49">
        <v>1349</v>
      </c>
      <c r="I265" s="8"/>
      <c r="J265" s="8"/>
      <c r="K265" s="8">
        <f t="shared" si="20"/>
        <v>20561</v>
      </c>
      <c r="L265" s="4"/>
      <c r="M265" s="4" t="str">
        <f t="array" ref="M265">IFERROR(VLOOKUP(C265&amp;D265,CHOOSE({1,2},[1]DienTichGiaiToa!$C$2:$C$327&amp;[1]DienTichGiaiToa!$D$2:$D$327,[1]DienTichGiaiToa!$G$2:$G$327),2,0),"")</f>
        <v>DGT</v>
      </c>
      <c r="N265" s="2" t="str">
        <f t="shared" si="21"/>
        <v>RSX</v>
      </c>
    </row>
    <row r="266" spans="1:20" s="34" customFormat="1" ht="39.950000000000003" customHeight="1" x14ac:dyDescent="0.25">
      <c r="A266" s="55">
        <v>261</v>
      </c>
      <c r="B266" s="49" t="s">
        <v>183</v>
      </c>
      <c r="C266" s="49">
        <v>1</v>
      </c>
      <c r="D266" s="49">
        <v>64</v>
      </c>
      <c r="E266" s="49" t="s">
        <v>140</v>
      </c>
      <c r="F266" s="49">
        <v>1008762</v>
      </c>
      <c r="G266" s="4"/>
      <c r="H266" s="49">
        <v>1122</v>
      </c>
      <c r="I266" s="8"/>
      <c r="J266" s="8"/>
      <c r="K266" s="8">
        <f t="shared" si="20"/>
        <v>1007640</v>
      </c>
      <c r="L266" s="4"/>
      <c r="M266" s="4" t="str">
        <f t="array" ref="M266">IFERROR(VLOOKUP(C266&amp;D266,CHOOSE({1,2},[1]DienTichGiaiToa!$C$2:$C$327&amp;[1]DienTichGiaiToa!$D$2:$D$327,[1]DienTichGiaiToa!$G$2:$G$327),2,0),"")</f>
        <v>VT13</v>
      </c>
      <c r="N266" s="2" t="str">
        <f t="shared" si="21"/>
        <v>RPH</v>
      </c>
    </row>
    <row r="267" spans="1:20" s="34" customFormat="1" ht="39.950000000000003" customHeight="1" x14ac:dyDescent="0.25">
      <c r="A267" s="55">
        <v>262</v>
      </c>
      <c r="B267" s="49" t="s">
        <v>183</v>
      </c>
      <c r="C267" s="49">
        <v>1</v>
      </c>
      <c r="D267" s="49">
        <v>64</v>
      </c>
      <c r="E267" s="49" t="s">
        <v>140</v>
      </c>
      <c r="F267" s="49">
        <v>1008762</v>
      </c>
      <c r="G267" s="4"/>
      <c r="H267" s="49">
        <v>1075</v>
      </c>
      <c r="I267" s="8"/>
      <c r="J267" s="8"/>
      <c r="K267" s="8">
        <f t="shared" si="20"/>
        <v>1007687</v>
      </c>
      <c r="L267" s="4"/>
      <c r="M267" s="4" t="str">
        <f t="array" ref="M267">IFERROR(VLOOKUP(C267&amp;D267,CHOOSE({1,2},[1]DienTichGiaiToa!$C$2:$C$327&amp;[1]DienTichGiaiToa!$D$2:$D$327,[1]DienTichGiaiToa!$G$2:$G$327),2,0),"")</f>
        <v>VT13</v>
      </c>
      <c r="N267" s="2" t="str">
        <f t="shared" si="21"/>
        <v>RPH</v>
      </c>
    </row>
    <row r="268" spans="1:20" s="34" customFormat="1" ht="39.950000000000003" customHeight="1" x14ac:dyDescent="0.25">
      <c r="A268" s="55">
        <v>263</v>
      </c>
      <c r="B268" s="49" t="s">
        <v>183</v>
      </c>
      <c r="C268" s="49">
        <v>1</v>
      </c>
      <c r="D268" s="49">
        <v>64</v>
      </c>
      <c r="E268" s="49" t="s">
        <v>140</v>
      </c>
      <c r="F268" s="49">
        <v>1008762</v>
      </c>
      <c r="G268" s="4"/>
      <c r="H268" s="49">
        <v>717</v>
      </c>
      <c r="I268" s="8"/>
      <c r="J268" s="8"/>
      <c r="K268" s="8">
        <f t="shared" si="20"/>
        <v>1008045</v>
      </c>
      <c r="L268" s="4"/>
      <c r="M268" s="4" t="str">
        <f t="array" ref="M268">IFERROR(VLOOKUP(C268&amp;D268,CHOOSE({1,2},[1]DienTichGiaiToa!$C$2:$C$327&amp;[1]DienTichGiaiToa!$D$2:$D$327,[1]DienTichGiaiToa!$G$2:$G$327),2,0),"")</f>
        <v>VT13</v>
      </c>
      <c r="N268" s="2" t="str">
        <f t="shared" si="21"/>
        <v>RPH</v>
      </c>
    </row>
    <row r="269" spans="1:20" s="34" customFormat="1" ht="39.950000000000003" customHeight="1" x14ac:dyDescent="0.25">
      <c r="A269" s="55">
        <v>264</v>
      </c>
      <c r="B269" s="49" t="s">
        <v>183</v>
      </c>
      <c r="C269" s="49">
        <v>1</v>
      </c>
      <c r="D269" s="49">
        <v>61</v>
      </c>
      <c r="E269" s="49" t="s">
        <v>176</v>
      </c>
      <c r="F269" s="49">
        <v>657885</v>
      </c>
      <c r="G269" s="4"/>
      <c r="H269" s="49">
        <v>1117</v>
      </c>
      <c r="I269" s="8"/>
      <c r="J269" s="8"/>
      <c r="K269" s="8">
        <f t="shared" si="20"/>
        <v>656768</v>
      </c>
      <c r="L269" s="4"/>
      <c r="M269" s="4" t="str">
        <f t="array" ref="M269">IFERROR(VLOOKUP(C269&amp;D269,CHOOSE({1,2},[1]DienTichGiaiToa!$C$2:$C$327&amp;[1]DienTichGiaiToa!$D$2:$D$327,[1]DienTichGiaiToa!$G$2:$G$327),2,0),"")</f>
        <v>DGT</v>
      </c>
      <c r="N269" s="2" t="str">
        <f t="shared" si="21"/>
        <v>RPN</v>
      </c>
    </row>
    <row r="270" spans="1:20" s="34" customFormat="1" ht="39.950000000000003" customHeight="1" x14ac:dyDescent="0.25">
      <c r="A270" s="55">
        <v>265</v>
      </c>
      <c r="B270" s="49" t="s">
        <v>144</v>
      </c>
      <c r="C270" s="49">
        <v>11</v>
      </c>
      <c r="D270" s="49">
        <v>171</v>
      </c>
      <c r="E270" s="49" t="s">
        <v>37</v>
      </c>
      <c r="F270" s="49">
        <v>7879</v>
      </c>
      <c r="G270" s="4"/>
      <c r="H270" s="49">
        <v>48</v>
      </c>
      <c r="I270" s="8"/>
      <c r="J270" s="8"/>
      <c r="K270" s="8">
        <f t="shared" si="20"/>
        <v>7831</v>
      </c>
      <c r="L270" s="4"/>
      <c r="M270" s="4" t="str">
        <f t="array" ref="M270">IFERROR(VLOOKUP(C270&amp;D270,CHOOSE({1,2},[1]DienTichGiaiToa!$C$2:$C$327&amp;[1]DienTichGiaiToa!$D$2:$D$327,[1]DienTichGiaiToa!$G$2:$G$327),2,0),"")</f>
        <v>DGT</v>
      </c>
      <c r="N270" s="2" t="str">
        <f t="shared" si="21"/>
        <v>ONT+CLN</v>
      </c>
    </row>
    <row r="271" spans="1:20" s="34" customFormat="1" ht="39.950000000000003" customHeight="1" x14ac:dyDescent="0.25">
      <c r="A271" s="55">
        <v>266</v>
      </c>
      <c r="B271" s="49" t="s">
        <v>75</v>
      </c>
      <c r="C271" s="49">
        <v>10</v>
      </c>
      <c r="D271" s="49">
        <v>815</v>
      </c>
      <c r="E271" s="49" t="s">
        <v>54</v>
      </c>
      <c r="F271" s="49">
        <v>10671</v>
      </c>
      <c r="G271" s="4"/>
      <c r="H271" s="49">
        <v>5567</v>
      </c>
      <c r="I271" s="6"/>
      <c r="J271" s="6"/>
      <c r="K271" s="6">
        <f>SUM(K242:K270)</f>
        <v>43377200</v>
      </c>
      <c r="L271" s="4"/>
      <c r="M271" s="4" t="str">
        <f t="array" ref="M271">IFERROR(VLOOKUP(C271&amp;D271,CHOOSE({1,2},[1]DienTichGiaiToa!$C$2:$C$327&amp;[1]DienTichGiaiToa!$D$2:$D$327,[1]DienTichGiaiToa!$G$2:$G$327),2,0),"")</f>
        <v>DGT</v>
      </c>
      <c r="N271" s="2"/>
      <c r="O271" s="2"/>
      <c r="P271" s="2"/>
      <c r="Q271" s="2"/>
      <c r="R271" s="2"/>
      <c r="S271" s="2"/>
      <c r="T271" s="2"/>
    </row>
    <row r="272" spans="1:20" ht="36.75" customHeight="1" x14ac:dyDescent="0.25">
      <c r="A272" s="55">
        <v>267</v>
      </c>
      <c r="B272" s="49" t="s">
        <v>8</v>
      </c>
      <c r="C272" s="49">
        <v>10</v>
      </c>
      <c r="D272" s="49">
        <v>350</v>
      </c>
      <c r="E272" s="49" t="s">
        <v>78</v>
      </c>
      <c r="F272" s="49">
        <v>1396</v>
      </c>
      <c r="G272" s="4"/>
      <c r="H272" s="49">
        <v>1</v>
      </c>
      <c r="I272" s="7"/>
      <c r="J272" s="7"/>
      <c r="K272" s="8">
        <f>F272-H272</f>
        <v>1395</v>
      </c>
      <c r="L272" s="4"/>
      <c r="M272" s="4" t="str">
        <f t="array" ref="M272">IFERROR(VLOOKUP(C272&amp;D272,CHOOSE({1,2},[1]DienTichGiaiToa!$C$2:$C$327&amp;[1]DienTichGiaiToa!$D$2:$D$327,[1]DienTichGiaiToa!$G$2:$G$327),2,0),"")</f>
        <v>DGT</v>
      </c>
      <c r="N272" s="2" t="str">
        <f>IF(E272="ODT+CLN","CLN",E272)</f>
        <v>LUC</v>
      </c>
    </row>
    <row r="273" spans="1:20" ht="36.75" customHeight="1" x14ac:dyDescent="0.25">
      <c r="A273" s="55"/>
      <c r="B273" s="49"/>
      <c r="C273" s="5"/>
      <c r="D273" s="5"/>
      <c r="E273" s="4"/>
      <c r="F273" s="4"/>
      <c r="G273" s="4"/>
      <c r="H273" s="50">
        <f>SUM(H6:H272)</f>
        <v>185927</v>
      </c>
      <c r="I273" s="7"/>
      <c r="J273" s="7"/>
      <c r="K273" s="8">
        <f>SUM(K6:K272)</f>
        <v>96314273</v>
      </c>
      <c r="L273" s="4"/>
      <c r="M273" s="4"/>
    </row>
    <row r="274" spans="1:20" ht="15" customHeight="1" x14ac:dyDescent="0.25">
      <c r="A274" s="12" t="s">
        <v>211</v>
      </c>
      <c r="B274" s="65" t="s">
        <v>212</v>
      </c>
      <c r="C274" s="65"/>
      <c r="D274" s="65"/>
      <c r="E274" s="65"/>
      <c r="F274" s="66" t="s">
        <v>213</v>
      </c>
      <c r="G274" s="67"/>
      <c r="H274" s="67"/>
      <c r="I274" s="67"/>
      <c r="J274" s="67"/>
      <c r="K274" s="67"/>
      <c r="L274" s="67"/>
      <c r="M274" s="52"/>
    </row>
    <row r="275" spans="1:20" s="34" customFormat="1" ht="47.25" customHeight="1" x14ac:dyDescent="0.25">
      <c r="A275" s="13" t="s">
        <v>214</v>
      </c>
      <c r="B275" s="68" t="s">
        <v>215</v>
      </c>
      <c r="C275" s="69"/>
      <c r="D275" s="69"/>
      <c r="E275" s="69"/>
      <c r="F275" s="69" t="s">
        <v>225</v>
      </c>
      <c r="G275" s="70"/>
      <c r="H275" s="70"/>
      <c r="I275" s="70"/>
      <c r="J275" s="70"/>
      <c r="K275" s="70"/>
      <c r="L275" s="70"/>
      <c r="M275" s="54"/>
    </row>
    <row r="276" spans="1:20" x14ac:dyDescent="0.25">
      <c r="A276" s="14"/>
      <c r="B276" s="11" t="s">
        <v>216</v>
      </c>
      <c r="C276" s="71" t="s">
        <v>217</v>
      </c>
      <c r="D276" s="71"/>
      <c r="E276" s="71"/>
      <c r="F276" s="15"/>
      <c r="G276" s="59" t="s">
        <v>218</v>
      </c>
      <c r="H276" s="59"/>
      <c r="I276" s="16"/>
      <c r="J276" s="59" t="s">
        <v>219</v>
      </c>
      <c r="K276" s="59"/>
      <c r="L276" s="17"/>
      <c r="M276" s="17"/>
    </row>
    <row r="277" spans="1:20" x14ac:dyDescent="0.25">
      <c r="A277" s="18"/>
      <c r="B277" s="18"/>
      <c r="C277" s="59"/>
      <c r="D277" s="59"/>
      <c r="E277" s="59"/>
      <c r="F277" s="15"/>
      <c r="G277" s="15"/>
      <c r="H277" s="15"/>
      <c r="I277" s="19"/>
      <c r="J277" s="19"/>
      <c r="K277" s="20"/>
      <c r="L277" s="17"/>
      <c r="M277" s="17"/>
    </row>
    <row r="278" spans="1:20" x14ac:dyDescent="0.25">
      <c r="A278" s="18"/>
      <c r="B278" s="18"/>
      <c r="C278" s="21"/>
      <c r="D278" s="21"/>
      <c r="E278" s="21"/>
      <c r="F278" s="15"/>
      <c r="G278" s="15"/>
      <c r="H278" s="15"/>
      <c r="I278" s="19"/>
      <c r="J278" s="19"/>
      <c r="K278" s="20"/>
      <c r="L278" s="17"/>
      <c r="M278" s="17"/>
    </row>
    <row r="279" spans="1:20" x14ac:dyDescent="0.25">
      <c r="A279" s="22"/>
      <c r="B279" s="23"/>
      <c r="C279" s="24"/>
      <c r="D279" s="22"/>
      <c r="E279" s="25"/>
      <c r="F279" s="26"/>
      <c r="G279" s="26"/>
      <c r="H279" s="26"/>
      <c r="I279" s="22"/>
      <c r="J279" s="24"/>
      <c r="K279" s="27"/>
      <c r="L279" s="28"/>
      <c r="M279" s="28"/>
    </row>
    <row r="280" spans="1:20" x14ac:dyDescent="0.25">
      <c r="A280" s="22"/>
      <c r="B280" s="42"/>
      <c r="C280" s="72"/>
      <c r="D280" s="73"/>
      <c r="E280" s="73"/>
      <c r="F280" s="22"/>
      <c r="G280" s="22"/>
      <c r="H280" s="22"/>
      <c r="I280" s="24"/>
      <c r="J280" s="24"/>
      <c r="K280" s="27"/>
      <c r="L280" s="28"/>
      <c r="M280" s="28"/>
    </row>
    <row r="281" spans="1:20" x14ac:dyDescent="0.25">
      <c r="A281" s="22"/>
      <c r="B281" s="23"/>
      <c r="C281" s="24"/>
      <c r="D281" s="22"/>
      <c r="E281" s="25"/>
      <c r="F281" s="22"/>
      <c r="G281" s="22"/>
      <c r="H281" s="22"/>
      <c r="I281" s="24"/>
      <c r="J281" s="24"/>
      <c r="K281" s="27"/>
      <c r="L281" s="28"/>
      <c r="M281" s="28"/>
      <c r="T281" s="2">
        <f>SUBTOTAL(9,A1)</f>
        <v>0</v>
      </c>
    </row>
    <row r="282" spans="1:20" x14ac:dyDescent="0.25">
      <c r="A282" s="29"/>
      <c r="B282" s="30" t="s">
        <v>220</v>
      </c>
      <c r="C282" s="60" t="s">
        <v>221</v>
      </c>
      <c r="D282" s="60"/>
      <c r="E282" s="60"/>
      <c r="F282" s="31"/>
      <c r="G282" s="61"/>
      <c r="H282" s="61"/>
      <c r="I282" s="32"/>
      <c r="J282" s="61"/>
      <c r="K282" s="61"/>
      <c r="L282" s="33"/>
      <c r="M282" s="33"/>
    </row>
    <row r="283" spans="1:20" x14ac:dyDescent="0.25">
      <c r="I283" s="24"/>
    </row>
    <row r="284" spans="1:20" x14ac:dyDescent="0.25">
      <c r="I284" s="24"/>
    </row>
  </sheetData>
  <mergeCells count="24">
    <mergeCell ref="M3:M5"/>
    <mergeCell ref="A1:M2"/>
    <mergeCell ref="A3:A5"/>
    <mergeCell ref="B3:B5"/>
    <mergeCell ref="C3:C5"/>
    <mergeCell ref="D3:D5"/>
    <mergeCell ref="E3:E5"/>
    <mergeCell ref="F3:F5"/>
    <mergeCell ref="G3:G5"/>
    <mergeCell ref="H3:J4"/>
    <mergeCell ref="K3:K5"/>
    <mergeCell ref="L3:L5"/>
    <mergeCell ref="B274:E274"/>
    <mergeCell ref="F274:L274"/>
    <mergeCell ref="B275:E275"/>
    <mergeCell ref="F275:L275"/>
    <mergeCell ref="C276:E276"/>
    <mergeCell ref="G276:H276"/>
    <mergeCell ref="J276:K276"/>
    <mergeCell ref="C277:E277"/>
    <mergeCell ref="C282:E282"/>
    <mergeCell ref="G282:H282"/>
    <mergeCell ref="J282:K282"/>
    <mergeCell ref="C280:E280"/>
  </mergeCells>
  <pageMargins left="0.59" right="0.47" top="0.75" bottom="0.37" header="0.3" footer="0.31"/>
  <pageSetup paperSize="9" scale="66" fitToHeight="0" orientation="landscape" r:id="rId1"/>
  <rowBreaks count="2" manualBreakCount="2">
    <brk id="257" max="12" man="1"/>
    <brk id="268" max="12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K6" sqref="K6"/>
    </sheetView>
  </sheetViews>
  <sheetFormatPr defaultRowHeight="15" x14ac:dyDescent="0.25"/>
  <cols>
    <col min="1" max="1" width="5" bestFit="1" customWidth="1"/>
    <col min="2" max="2" width="17.85546875" bestFit="1" customWidth="1"/>
    <col min="3" max="3" width="7.28515625" bestFit="1" customWidth="1"/>
    <col min="4" max="4" width="8" bestFit="1" customWidth="1"/>
    <col min="5" max="5" width="8.5703125" bestFit="1" customWidth="1"/>
    <col min="6" max="6" width="15.42578125" customWidth="1"/>
    <col min="7" max="8" width="8.5703125" bestFit="1" customWidth="1"/>
    <col min="10" max="10" width="33.5703125" customWidth="1"/>
  </cols>
  <sheetData>
    <row r="1" spans="1:12" ht="60" customHeight="1" thickBot="1" x14ac:dyDescent="0.3">
      <c r="A1" s="80" t="s">
        <v>231</v>
      </c>
      <c r="B1" s="81"/>
      <c r="C1" s="81"/>
      <c r="D1" s="81"/>
      <c r="E1" s="81"/>
      <c r="F1" s="81"/>
      <c r="G1" s="81"/>
      <c r="H1" s="81"/>
      <c r="I1" s="81"/>
      <c r="J1" s="81"/>
      <c r="K1" s="58"/>
      <c r="L1" s="3"/>
    </row>
    <row r="2" spans="1:12" ht="69.75" customHeight="1" x14ac:dyDescent="0.25">
      <c r="A2" s="37" t="s">
        <v>199</v>
      </c>
      <c r="B2" s="38" t="s">
        <v>200</v>
      </c>
      <c r="C2" s="38" t="s">
        <v>201</v>
      </c>
      <c r="D2" s="38" t="s">
        <v>112</v>
      </c>
      <c r="E2" s="38" t="s">
        <v>147</v>
      </c>
      <c r="F2" s="38" t="s">
        <v>222</v>
      </c>
      <c r="G2" s="38" t="s">
        <v>223</v>
      </c>
      <c r="H2" s="38" t="s">
        <v>139</v>
      </c>
      <c r="I2" s="38" t="s">
        <v>28</v>
      </c>
      <c r="J2" s="39" t="s">
        <v>206</v>
      </c>
      <c r="K2" s="1"/>
      <c r="L2" s="1"/>
    </row>
    <row r="3" spans="1:12" s="84" customFormat="1" ht="30" customHeight="1" x14ac:dyDescent="0.25">
      <c r="A3" s="82">
        <v>56</v>
      </c>
      <c r="B3" s="49" t="s">
        <v>75</v>
      </c>
      <c r="C3" s="49">
        <v>16</v>
      </c>
      <c r="D3" s="49">
        <v>111</v>
      </c>
      <c r="E3" s="49" t="s">
        <v>54</v>
      </c>
      <c r="F3" s="49">
        <v>1053</v>
      </c>
      <c r="G3" s="49"/>
      <c r="H3" s="49" t="s">
        <v>122</v>
      </c>
      <c r="I3" s="49">
        <v>185</v>
      </c>
      <c r="J3" s="83"/>
      <c r="K3" s="34"/>
      <c r="L3" s="34"/>
    </row>
    <row r="4" spans="1:12" s="84" customFormat="1" ht="30" customHeight="1" x14ac:dyDescent="0.25">
      <c r="A4" s="82">
        <v>70</v>
      </c>
      <c r="B4" s="49" t="s">
        <v>27</v>
      </c>
      <c r="C4" s="49">
        <v>16</v>
      </c>
      <c r="D4" s="49">
        <v>30</v>
      </c>
      <c r="E4" s="49" t="s">
        <v>58</v>
      </c>
      <c r="F4" s="49">
        <v>4780</v>
      </c>
      <c r="G4" s="49"/>
      <c r="H4" s="49" t="s">
        <v>122</v>
      </c>
      <c r="I4" s="49">
        <v>1869</v>
      </c>
      <c r="J4" s="83"/>
      <c r="K4" s="34"/>
      <c r="L4" s="34"/>
    </row>
    <row r="5" spans="1:12" s="84" customFormat="1" ht="30" customHeight="1" x14ac:dyDescent="0.25">
      <c r="A5" s="82">
        <v>72</v>
      </c>
      <c r="B5" s="49" t="s">
        <v>137</v>
      </c>
      <c r="C5" s="49">
        <v>16</v>
      </c>
      <c r="D5" s="49">
        <v>37</v>
      </c>
      <c r="E5" s="49" t="s">
        <v>58</v>
      </c>
      <c r="F5" s="49">
        <v>8156</v>
      </c>
      <c r="G5" s="49"/>
      <c r="H5" s="49" t="s">
        <v>122</v>
      </c>
      <c r="I5" s="49">
        <v>522</v>
      </c>
      <c r="J5" s="83"/>
      <c r="K5" s="34"/>
      <c r="L5" s="34"/>
    </row>
    <row r="6" spans="1:12" s="84" customFormat="1" ht="30" customHeight="1" x14ac:dyDescent="0.25">
      <c r="A6" s="82">
        <v>76</v>
      </c>
      <c r="B6" s="49" t="s">
        <v>195</v>
      </c>
      <c r="C6" s="49">
        <v>16</v>
      </c>
      <c r="D6" s="49">
        <v>13</v>
      </c>
      <c r="E6" s="49" t="s">
        <v>58</v>
      </c>
      <c r="F6" s="49">
        <v>4701</v>
      </c>
      <c r="G6" s="49"/>
      <c r="H6" s="49" t="s">
        <v>122</v>
      </c>
      <c r="I6" s="49">
        <v>13</v>
      </c>
      <c r="J6" s="83"/>
      <c r="K6" s="34"/>
      <c r="L6" s="34"/>
    </row>
    <row r="7" spans="1:12" s="84" customFormat="1" ht="30" customHeight="1" thickBot="1" x14ac:dyDescent="0.3">
      <c r="A7" s="85">
        <v>88</v>
      </c>
      <c r="B7" s="86" t="s">
        <v>66</v>
      </c>
      <c r="C7" s="86">
        <v>16</v>
      </c>
      <c r="D7" s="86">
        <v>20</v>
      </c>
      <c r="E7" s="86" t="s">
        <v>58</v>
      </c>
      <c r="F7" s="86">
        <v>4074</v>
      </c>
      <c r="G7" s="86"/>
      <c r="H7" s="86" t="s">
        <v>122</v>
      </c>
      <c r="I7" s="86">
        <v>1084</v>
      </c>
      <c r="J7" s="87"/>
      <c r="K7" s="34"/>
      <c r="L7" s="34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65" t="s">
        <v>212</v>
      </c>
      <c r="C9" s="65"/>
      <c r="D9" s="65"/>
      <c r="E9" s="65"/>
      <c r="F9" s="66" t="s">
        <v>213</v>
      </c>
      <c r="G9" s="67"/>
      <c r="H9" s="67"/>
      <c r="I9" s="67"/>
      <c r="J9" s="67"/>
      <c r="K9" s="67"/>
      <c r="L9" s="67"/>
    </row>
    <row r="10" spans="1:12" x14ac:dyDescent="0.25">
      <c r="A10" s="3"/>
      <c r="B10" s="68" t="s">
        <v>215</v>
      </c>
      <c r="C10" s="69"/>
      <c r="D10" s="69"/>
      <c r="E10" s="69"/>
      <c r="F10" s="69" t="s">
        <v>225</v>
      </c>
      <c r="G10" s="70"/>
      <c r="H10" s="70"/>
      <c r="I10" s="70"/>
      <c r="J10" s="70"/>
      <c r="K10" s="70"/>
      <c r="L10" s="70"/>
    </row>
    <row r="11" spans="1:12" x14ac:dyDescent="0.25">
      <c r="A11" s="3"/>
      <c r="B11" s="53" t="s">
        <v>216</v>
      </c>
      <c r="C11" s="71" t="s">
        <v>217</v>
      </c>
      <c r="D11" s="71"/>
      <c r="E11" s="71"/>
      <c r="F11" s="15"/>
      <c r="G11" s="59" t="s">
        <v>218</v>
      </c>
      <c r="H11" s="59"/>
      <c r="I11" s="16"/>
      <c r="J11" s="59" t="s">
        <v>219</v>
      </c>
      <c r="K11" s="59"/>
      <c r="L11" s="17"/>
    </row>
    <row r="12" spans="1:12" x14ac:dyDescent="0.25">
      <c r="A12" s="3"/>
      <c r="B12" s="18"/>
      <c r="C12" s="59"/>
      <c r="D12" s="59"/>
      <c r="E12" s="59"/>
      <c r="F12" s="15"/>
      <c r="G12" s="15"/>
      <c r="H12" s="15"/>
      <c r="I12" s="19"/>
      <c r="J12" s="19"/>
      <c r="K12" s="20"/>
      <c r="L12" s="17"/>
    </row>
    <row r="13" spans="1:12" x14ac:dyDescent="0.25">
      <c r="A13" s="3"/>
      <c r="B13" s="18"/>
      <c r="C13" s="51"/>
      <c r="D13" s="51"/>
      <c r="E13" s="51"/>
      <c r="F13" s="15"/>
      <c r="G13" s="15"/>
      <c r="H13" s="15"/>
      <c r="I13" s="19"/>
      <c r="J13" s="19"/>
      <c r="K13" s="20"/>
      <c r="L13" s="17"/>
    </row>
    <row r="14" spans="1:12" x14ac:dyDescent="0.25">
      <c r="A14" s="3"/>
      <c r="B14" s="23"/>
      <c r="C14" s="24"/>
      <c r="D14" s="56"/>
      <c r="E14" s="25"/>
      <c r="F14" s="26"/>
      <c r="G14" s="26"/>
      <c r="H14" s="26"/>
      <c r="I14" s="56"/>
      <c r="J14" s="24"/>
      <c r="K14" s="27"/>
      <c r="L14" s="28"/>
    </row>
    <row r="15" spans="1:12" x14ac:dyDescent="0.25">
      <c r="A15" s="3"/>
      <c r="B15" s="23"/>
      <c r="C15" s="24"/>
      <c r="D15" s="56"/>
      <c r="E15" s="25"/>
      <c r="F15" s="56"/>
      <c r="G15" s="56"/>
      <c r="H15" s="56"/>
      <c r="I15" s="24"/>
      <c r="J15" s="24"/>
      <c r="K15" s="27"/>
      <c r="L15" s="28"/>
    </row>
    <row r="16" spans="1:12" x14ac:dyDescent="0.25">
      <c r="A16" s="3"/>
      <c r="B16" s="23"/>
      <c r="C16" s="24"/>
      <c r="D16" s="56"/>
      <c r="E16" s="25"/>
      <c r="F16" s="56"/>
      <c r="G16" s="56"/>
      <c r="H16" s="56"/>
      <c r="I16" s="24"/>
      <c r="J16" s="24"/>
      <c r="K16" s="27"/>
      <c r="L16" s="28"/>
    </row>
    <row r="17" spans="1:12" x14ac:dyDescent="0.25">
      <c r="A17" s="3"/>
      <c r="B17" s="30" t="s">
        <v>220</v>
      </c>
      <c r="C17" s="60" t="s">
        <v>221</v>
      </c>
      <c r="D17" s="60"/>
      <c r="E17" s="60"/>
      <c r="F17" s="31"/>
      <c r="G17" s="61"/>
      <c r="H17" s="61"/>
      <c r="I17" s="32"/>
      <c r="J17" s="61"/>
      <c r="K17" s="61"/>
      <c r="L17" s="33"/>
    </row>
  </sheetData>
  <mergeCells count="12">
    <mergeCell ref="A1:J1"/>
    <mergeCell ref="B9:E9"/>
    <mergeCell ref="F9:L9"/>
    <mergeCell ref="B10:E10"/>
    <mergeCell ref="F10:L10"/>
    <mergeCell ref="C11:E11"/>
    <mergeCell ref="G11:H11"/>
    <mergeCell ref="J11:K11"/>
    <mergeCell ref="C12:E12"/>
    <mergeCell ref="C17:E17"/>
    <mergeCell ref="G17:H17"/>
    <mergeCell ref="J17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DienTichGiaiToa</vt:lpstr>
      <vt:lpstr>TongHop</vt:lpstr>
      <vt:lpstr>DS_THUHOI</vt:lpstr>
      <vt:lpstr>TUABINHH1_2</vt:lpstr>
      <vt:lpstr>DS_THUHOI!Print_Area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Thiemdp</dc:creator>
  <cp:lastModifiedBy>TRUONGSINH</cp:lastModifiedBy>
  <cp:lastPrinted>2022-12-26T04:09:04Z</cp:lastPrinted>
  <dcterms:created xsi:type="dcterms:W3CDTF">2015-04-08T08:13:10Z</dcterms:created>
  <dcterms:modified xsi:type="dcterms:W3CDTF">2023-01-16T08:15:40Z</dcterms:modified>
</cp:coreProperties>
</file>