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.CongViec\11.LIG\HuongHoa1\HuongHoa1\VuGol\Le Thanh Lam\4. Dat BQLR\"/>
    </mc:Choice>
  </mc:AlternateContent>
  <bookViews>
    <workbookView xWindow="0" yWindow="0" windowWidth="28800" windowHeight="10635" activeTab="2"/>
  </bookViews>
  <sheets>
    <sheet name="BQLRPH" sheetId="5" r:id="rId1"/>
    <sheet name="Sheet4" sheetId="6" r:id="rId2"/>
    <sheet name="TongHop" sheetId="3" r:id="rId3"/>
    <sheet name="IN" sheetId="2" r:id="rId4"/>
  </sheets>
  <externalReferences>
    <externalReference r:id="rId5"/>
    <externalReference r:id="rId6"/>
  </externalReferences>
  <definedNames>
    <definedName name="_Fill" localSheetId="0" hidden="1">#REF!</definedName>
    <definedName name="_Fill" localSheetId="3" hidden="1">#REF!</definedName>
    <definedName name="_Fill" hidden="1">#REF!</definedName>
    <definedName name="_xlnm._FilterDatabase" localSheetId="0" hidden="1">BQLRPH!$A$5:$N$10</definedName>
    <definedName name="_xlnm._FilterDatabase" localSheetId="3" hidden="1">IN!$A$5:$N$30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 localSheetId="3">#REF!</definedName>
    <definedName name="BD97TH">#REF!</definedName>
    <definedName name="boloc" localSheetId="0">#REF!</definedName>
    <definedName name="boloc" localSheetId="3">#REF!</definedName>
    <definedName name="boloc">#REF!</definedName>
    <definedName name="BX" localSheetId="0">#REF!</definedName>
    <definedName name="BX" localSheetId="3">#REF!</definedName>
    <definedName name="BX">#REF!</definedName>
    <definedName name="CMND">[1]CAPLAI!$C$7</definedName>
    <definedName name="dong1" localSheetId="0">#REF!</definedName>
    <definedName name="dong1" localSheetId="3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 localSheetId="3">#REF!</definedName>
    <definedName name="kihieumahs">#REF!</definedName>
    <definedName name="kyho" localSheetId="0">#REF!</definedName>
    <definedName name="kyho" localSheetId="3">#REF!</definedName>
    <definedName name="kyho">#REF!</definedName>
    <definedName name="lbox1" localSheetId="0">#REF!</definedName>
    <definedName name="lbox1" localSheetId="3">#REF!</definedName>
    <definedName name="lbox1">#REF!</definedName>
    <definedName name="lbox2" localSheetId="0">#REF!</definedName>
    <definedName name="lbox2" localSheetId="3">#REF!</definedName>
    <definedName name="lbox2">#REF!</definedName>
    <definedName name="list05" localSheetId="0">#REF!</definedName>
    <definedName name="list05" localSheetId="3">#REF!</definedName>
    <definedName name="list05">#REF!</definedName>
    <definedName name="list1" localSheetId="0">#REF!</definedName>
    <definedName name="list1" localSheetId="3">#REF!</definedName>
    <definedName name="list1">#REF!</definedName>
    <definedName name="list1cuaprofile" localSheetId="0">#REF!</definedName>
    <definedName name="list1cuaprofile" localSheetId="3">#REF!</definedName>
    <definedName name="list1cuaprofile">#REF!</definedName>
    <definedName name="LIST3" localSheetId="0">#REF!</definedName>
    <definedName name="LIST3" localSheetId="3">#REF!</definedName>
    <definedName name="LIST3">#REF!</definedName>
    <definedName name="LIST4" localSheetId="0">#REF!</definedName>
    <definedName name="LIST4" localSheetId="3">#REF!</definedName>
    <definedName name="LIST4">#REF!</definedName>
    <definedName name="LIST5" localSheetId="0">#REF!</definedName>
    <definedName name="LIST5" localSheetId="3">#REF!</definedName>
    <definedName name="LIST5">#REF!</definedName>
    <definedName name="listdon" localSheetId="0">#REF!</definedName>
    <definedName name="listdon" localSheetId="3">#REF!</definedName>
    <definedName name="listdon">#REF!</definedName>
    <definedName name="listhoso" localSheetId="0">#REF!</definedName>
    <definedName name="listhoso" localSheetId="3">#REF!</definedName>
    <definedName name="listhoso">#REF!</definedName>
    <definedName name="listmaptong" localSheetId="0">#REF!</definedName>
    <definedName name="listmaptong" localSheetId="3">#REF!</definedName>
    <definedName name="listmaptong">#REF!</definedName>
    <definedName name="listprofile" localSheetId="0">#REF!</definedName>
    <definedName name="listprofile" localSheetId="3">#REF!</definedName>
    <definedName name="listprofile">#REF!</definedName>
    <definedName name="listttqdtk" localSheetId="0">#REF!</definedName>
    <definedName name="listttqdtk" localSheetId="3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 localSheetId="3">#REF!</definedName>
    <definedName name="mabx">#REF!</definedName>
    <definedName name="magcn" localSheetId="0">#REF!</definedName>
    <definedName name="magcn" localSheetId="3">#REF!</definedName>
    <definedName name="magcn">#REF!</definedName>
    <definedName name="mahoso" localSheetId="0">#REF!</definedName>
    <definedName name="mahoso" localSheetId="3">#REF!</definedName>
    <definedName name="mahoso">#REF!</definedName>
    <definedName name="maloaihs" localSheetId="0">#REF!</definedName>
    <definedName name="maloaihs" localSheetId="3">#REF!</definedName>
    <definedName name="maloaihs">#REF!</definedName>
    <definedName name="mot_cua" localSheetId="0">#REF!</definedName>
    <definedName name="mot_cua" localSheetId="3">#REF!</definedName>
    <definedName name="mot_cua">#REF!</definedName>
    <definedName name="nam1cua" localSheetId="0">#REF!</definedName>
    <definedName name="nam1cua" localSheetId="3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 localSheetId="3">#REF!</definedName>
    <definedName name="ND">#REF!</definedName>
    <definedName name="NGAYCHUNGTHUCHOPDONG">[1]CAPLAI!$E$2</definedName>
    <definedName name="nguongocsd" localSheetId="0">#REF!</definedName>
    <definedName name="nguongocsd" localSheetId="3">#REF!</definedName>
    <definedName name="nguongocsd">#REF!</definedName>
    <definedName name="nhapthue" localSheetId="0">#REF!</definedName>
    <definedName name="nhapthue" localSheetId="3">#REF!</definedName>
    <definedName name="nhapthue">#REF!</definedName>
    <definedName name="noicongchung" localSheetId="0">#REF!</definedName>
    <definedName name="noicongchung" localSheetId="3">#REF!</definedName>
    <definedName name="noicongchung">#REF!</definedName>
    <definedName name="ONT">[1]CAPLAI!$J$6</definedName>
    <definedName name="pccx" localSheetId="0">#REF!</definedName>
    <definedName name="pccx" localSheetId="3">#REF!</definedName>
    <definedName name="pccx">#REF!</definedName>
    <definedName name="PCTT" localSheetId="0">#REF!</definedName>
    <definedName name="PCTT" localSheetId="3">#REF!</definedName>
    <definedName name="PCTT">#REF!</definedName>
    <definedName name="PHOIGCN" localSheetId="0">#REF!</definedName>
    <definedName name="PHOIGCN" localSheetId="3">#REF!</definedName>
    <definedName name="PHOIGCN">#REF!</definedName>
    <definedName name="_xlnm.Print_Area" localSheetId="0">BQLRPH!$A$1:$M$21</definedName>
    <definedName name="_xlnm.Print_Area" localSheetId="3">IN!$A$1:$M$41</definedName>
    <definedName name="_xlnm.Print_Area" localSheetId="2">TongHop!$A$1:$F$15</definedName>
    <definedName name="QUYENSO" localSheetId="0">'[1]TANHOP - TC'!#REF!</definedName>
    <definedName name="QUYENSO" localSheetId="3">'[1]TANHOP - TC'!#REF!</definedName>
    <definedName name="QUYENSO">'[1]TANHOP - TC'!#REF!</definedName>
    <definedName name="smk" localSheetId="0">#REF!</definedName>
    <definedName name="smk" localSheetId="3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 localSheetId="3">#REF!</definedName>
    <definedName name="sodo">#REF!</definedName>
    <definedName name="sohosodagiaiquyet" localSheetId="0">#REF!</definedName>
    <definedName name="sohosodagiaiquyet" localSheetId="3">#REF!</definedName>
    <definedName name="sohosodagiaiquyet">#REF!</definedName>
    <definedName name="sohosodangthuly" localSheetId="0">#REF!</definedName>
    <definedName name="sohosodangthuly" localSheetId="3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 localSheetId="3">#REF!</definedName>
    <definedName name="thonxa">#REF!</definedName>
    <definedName name="thonxxa" localSheetId="0">#REF!</definedName>
    <definedName name="thonxxa" localSheetId="3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 localSheetId="3">#REF!</definedName>
    <definedName name="xatthitr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I8" i="5" l="1"/>
  <c r="B12" i="6"/>
  <c r="I12" i="5" l="1"/>
  <c r="J12" i="5"/>
  <c r="H7" i="5" l="1"/>
  <c r="K7" i="5" s="1"/>
  <c r="H8" i="5"/>
  <c r="K8" i="5" s="1"/>
  <c r="H9" i="5"/>
  <c r="K9" i="5" s="1"/>
  <c r="H10" i="5"/>
  <c r="K10" i="5" s="1"/>
  <c r="H6" i="5"/>
  <c r="F12" i="5"/>
  <c r="H12" i="5" l="1"/>
  <c r="K6" i="5"/>
  <c r="K12" i="5" s="1"/>
  <c r="K32" i="2"/>
  <c r="J32" i="2"/>
  <c r="I32" i="2"/>
  <c r="H32" i="2"/>
  <c r="F32" i="2"/>
</calcChain>
</file>

<file path=xl/sharedStrings.xml><?xml version="1.0" encoding="utf-8"?>
<sst xmlns="http://schemas.openxmlformats.org/spreadsheetml/2006/main" count="190" uniqueCount="95">
  <si>
    <t>DANH SÁCH THU HỒI
TÊN DỰ ÁN: NHÀ MÁY ĐIỆN GIÓ HƯỚNG HÓA 1 - LIG1
ĐỊA ĐIỂM: XÃ HƯỚNG TÂN - HUYỆN HƯỚNG HÓA - QUẢNG TRỊ</t>
  </si>
  <si>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</si>
  <si>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</si>
  <si>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</si>
  <si>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</si>
  <si>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</si>
  <si>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</si>
  <si>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</si>
  <si>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</si>
  <si>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</si>
  <si>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</si>
  <si>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</si>
  <si>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</si>
  <si>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</si>
  <si>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</si>
  <si>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>BQL rừng phòng hộ Hướng Hóa - Đakrông</t>
  </si>
  <si>
    <t>RPT</t>
  </si>
  <si>
    <t>BĐ015755</t>
  </si>
  <si>
    <t>NGĂN LỘ MỞ RỘNG</t>
  </si>
  <si>
    <t>RPK</t>
  </si>
  <si>
    <t>RPN</t>
  </si>
  <si>
    <t>VT12</t>
  </si>
  <si>
    <t>VT11, VT10, VT9, HH1_11, VT8, HH1_8,24-T1,DGT,HH1_9, HH1_8,24-T1,DGT,HH1_9, HH1_8,24-T1,DGT,HH1_9, 23-T1, DGT,21-T1</t>
  </si>
  <si>
    <t>VT15, VT14, VT13</t>
  </si>
  <si>
    <t>HH1_8,24-T1,DGT,HH1_9</t>
  </si>
  <si>
    <t>Hồ Văn Tuấn</t>
  </si>
  <si>
    <t>RST</t>
  </si>
  <si>
    <t>AO842474</t>
  </si>
  <si>
    <t>DGT,21-T1</t>
  </si>
  <si>
    <t>Hồ Văn Xăng</t>
  </si>
  <si>
    <t>AO842479</t>
  </si>
  <si>
    <t>Hồ Văn Hơm</t>
  </si>
  <si>
    <t>AO842458</t>
  </si>
  <si>
    <t>LUK</t>
  </si>
  <si>
    <t>Hồ Thị Trầm</t>
  </si>
  <si>
    <t>CLN</t>
  </si>
  <si>
    <t>16-T1</t>
  </si>
  <si>
    <t>Hồ Văn Liếp</t>
  </si>
  <si>
    <t>NHK</t>
  </si>
  <si>
    <t>Hồ Văn Khanh</t>
  </si>
  <si>
    <t>22-T1, DGT,21-T1</t>
  </si>
  <si>
    <t>Poong Căn</t>
  </si>
  <si>
    <t>Hồ Văn May</t>
  </si>
  <si>
    <t>VT7</t>
  </si>
  <si>
    <t>Hồ Văn Xiên</t>
  </si>
  <si>
    <t>20-T1, 19-T1, DGT,21-T1</t>
  </si>
  <si>
    <t>Hồ Văn ấng</t>
  </si>
  <si>
    <t>18-T1</t>
  </si>
  <si>
    <t>Hồ Văn Dinh</t>
  </si>
  <si>
    <t>Hồ Văn Giáp</t>
  </si>
  <si>
    <t>17-T1, 16-T1</t>
  </si>
  <si>
    <t>VT6</t>
  </si>
  <si>
    <t>Hồ Văn Xanh</t>
  </si>
  <si>
    <t>Hồ Văn Ba</t>
  </si>
  <si>
    <t xml:space="preserve">                                                                               </t>
  </si>
  <si>
    <t>Ngày     tháng     năm 2023</t>
  </si>
  <si>
    <t>Ngày     tháng    năm 2023</t>
  </si>
  <si>
    <t xml:space="preserve">                                                     </t>
  </si>
  <si>
    <t>Đơn vị thực hiện
CHI NHÁNH VĂN PHÒNG ĐĂNG KÝ ĐẤT ĐAI HUYỆN HƯỚNG HÓA</t>
  </si>
  <si>
    <t>UBND xã Hướng Tân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</si>
  <si>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</si>
  <si>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</si>
  <si>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</si>
  <si>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</si>
  <si>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</si>
  <si>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</si>
  <si>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Đặng Đức Tài</t>
  </si>
  <si>
    <t>Nguyễn Văn Thủy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</si>
  <si>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</si>
  <si>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</si>
  <si>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</si>
  <si>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</si>
  <si>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</si>
  <si>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</si>
  <si>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</si>
  <si>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</si>
  <si>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</si>
  <si>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</si>
  <si>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</si>
  <si>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</si>
  <si>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>Ngăn lộ mở rộng</t>
  </si>
  <si>
    <t>VT13</t>
  </si>
  <si>
    <t>VT14</t>
  </si>
  <si>
    <t>VT15</t>
  </si>
  <si>
    <t>Bãi thãi HH1-11</t>
  </si>
  <si>
    <t>HH8HH9 24T1 DGT</t>
  </si>
  <si>
    <t>VT8</t>
  </si>
  <si>
    <t>VT9</t>
  </si>
  <si>
    <t>VT10</t>
  </si>
  <si>
    <t>VT11</t>
  </si>
  <si>
    <t>DANH SÁCH THU HỒI
TÊN DỰ ÁN: NHÀ MÁY ĐIỆN GIÓ LIG - HƯỚNG HÓA 1
ĐỊA ĐIỂM: XÃ HƯỚNG TÂN - HUYỆN HƯỚNG HÓA - QUẢNG TRỊ</t>
  </si>
  <si>
    <t xml:space="preserve">                                        UBND xã Hướng Tân</t>
  </si>
  <si>
    <t xml:space="preserve">                                     Ngày     tháng    năm 2023</t>
  </si>
  <si>
    <t>HH1_11, HH1_9, HH1_8, VT11, VT10, VT9, VT8,24-T1,DGT, DGT, BÃI THẢI</t>
  </si>
  <si>
    <t>Tổng cộng: 51344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</si>
</sst>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41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/>
    <xf numFmtId="1" fontId="7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" fontId="8" fillId="0" borderId="0" xfId="1" applyNumberFormat="1" applyFill="1"/>
    <xf numFmtId="0" fontId="4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 applyAlignment="1"/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/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/>
    <xf numFmtId="1" fontId="7" fillId="0" borderId="0" xfId="0" applyNumberFormat="1" applyFont="1" applyFill="1"/>
    <xf numFmtId="1" fontId="10" fillId="0" borderId="0" xfId="0" applyNumberFormat="1" applyFont="1" applyFill="1"/>
    <xf numFmtId="0" fontId="10" fillId="0" borderId="0" xfId="0" applyFont="1" applyFill="1"/>
    <xf numFmtId="1" fontId="7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11" fillId="0" borderId="0" xfId="0" applyNumberFormat="1" applyFont="1" applyFill="1"/>
    <xf numFmtId="164" fontId="11" fillId="0" borderId="0" xfId="0" applyNumberFormat="1" applyFont="1" applyFill="1" applyAlignment="1">
      <alignment horizontal="center"/>
    </xf>
    <xf numFmtId="1" fontId="12" fillId="0" borderId="0" xfId="0" applyNumberFormat="1" applyFont="1" applyFill="1"/>
    <xf numFmtId="0" fontId="11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/>
    <xf numFmtId="0" fontId="1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6" fillId="0" borderId="10" xfId="1" applyFont="1" applyBorder="1" applyAlignment="1">
      <alignment horizontal="center" vertical="center" wrapText="1"/>
    </xf>
    <xf numFmtId="0" fontId="16" fillId="0" borderId="11" xfId="1" applyNumberFormat="1" applyFont="1" applyBorder="1" applyAlignment="1">
      <alignment horizontal="center" vertical="center" wrapText="1"/>
    </xf>
    <xf numFmtId="0" fontId="16" fillId="0" borderId="12" xfId="1" applyNumberFormat="1" applyFont="1" applyBorder="1" applyAlignment="1">
      <alignment horizontal="center" vertical="center" wrapText="1"/>
    </xf>
    <xf numFmtId="0" fontId="17" fillId="0" borderId="5" xfId="1" applyNumberFormat="1" applyFont="1" applyBorder="1" applyAlignment="1">
      <alignment horizontal="center" vertical="center" wrapText="1"/>
    </xf>
    <xf numFmtId="164" fontId="17" fillId="0" borderId="5" xfId="1" applyNumberFormat="1" applyFont="1" applyBorder="1" applyAlignment="1">
      <alignment horizontal="center" vertical="center" wrapText="1"/>
    </xf>
    <xf numFmtId="164" fontId="17" fillId="0" borderId="13" xfId="1" applyNumberFormat="1" applyFont="1" applyBorder="1" applyAlignment="1">
      <alignment horizontal="center" vertical="center" wrapText="1"/>
    </xf>
    <xf numFmtId="164" fontId="16" fillId="0" borderId="17" xfId="1" applyNumberFormat="1" applyFont="1" applyBorder="1" applyAlignment="1">
      <alignment horizontal="center"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center" vertical="center" wrapText="1"/>
    </xf>
    <xf numFmtId="164" fontId="16" fillId="0" borderId="0" xfId="1" applyNumberFormat="1" applyFont="1" applyBorder="1" applyAlignment="1">
      <alignment horizontal="center" vertical="center" wrapText="1"/>
    </xf>
    <xf numFmtId="0" fontId="17" fillId="0" borderId="0" xfId="1" applyFont="1" applyBorder="1" applyAlignment="1">
      <alignment vertical="center" wrapText="1"/>
    </xf>
    <xf numFmtId="0" fontId="20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2" fillId="0" borderId="5" xfId="0" applyNumberFormat="1" applyFont="1" applyFill="1" applyBorder="1" applyAlignment="1">
      <alignment horizontal="center" vertical="center"/>
    </xf>
    <xf numFmtId="1" fontId="24" fillId="0" borderId="5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" fontId="24" fillId="0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/>
    <xf numFmtId="1" fontId="26" fillId="0" borderId="0" xfId="0" applyNumberFormat="1" applyFont="1" applyFill="1" applyAlignment="1">
      <alignment horizontal="center"/>
    </xf>
    <xf numFmtId="1" fontId="24" fillId="0" borderId="0" xfId="0" applyNumberFormat="1" applyFont="1" applyFill="1"/>
    <xf numFmtId="1" fontId="26" fillId="0" borderId="0" xfId="0" applyNumberFormat="1" applyFont="1" applyFill="1"/>
    <xf numFmtId="1" fontId="24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" fontId="27" fillId="0" borderId="0" xfId="0" applyNumberFormat="1" applyFont="1" applyFill="1"/>
    <xf numFmtId="164" fontId="27" fillId="0" borderId="0" xfId="0" applyNumberFormat="1" applyFont="1" applyFill="1" applyAlignment="1">
      <alignment horizontal="center"/>
    </xf>
    <xf numFmtId="1" fontId="28" fillId="0" borderId="0" xfId="0" applyNumberFormat="1" applyFont="1" applyFill="1"/>
    <xf numFmtId="0" fontId="29" fillId="0" borderId="0" xfId="0" applyFont="1" applyFill="1" applyAlignment="1">
      <alignment wrapText="1"/>
    </xf>
    <xf numFmtId="0" fontId="29" fillId="0" borderId="0" xfId="0" applyFont="1" applyFill="1" applyAlignment="1">
      <alignment horizontal="center" vertical="center"/>
    </xf>
    <xf numFmtId="164" fontId="29" fillId="0" borderId="0" xfId="0" applyNumberFormat="1" applyFont="1" applyFill="1"/>
    <xf numFmtId="0" fontId="24" fillId="0" borderId="0" xfId="0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1" fontId="24" fillId="0" borderId="2" xfId="0" applyNumberFormat="1" applyFont="1" applyFill="1" applyBorder="1" applyAlignment="1">
      <alignment horizontal="center" vertical="center" wrapText="1"/>
    </xf>
    <xf numFmtId="1" fontId="24" fillId="0" borderId="5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NumberFormat="1" applyFont="1" applyFill="1" applyBorder="1" applyAlignment="1">
      <alignment horizontal="center" vertical="center"/>
    </xf>
    <xf numFmtId="0" fontId="16" fillId="0" borderId="16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7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21"/>
  <sheetViews>
    <sheetView view="pageBreakPreview" topLeftCell="A7" zoomScale="70" zoomScaleNormal="100" zoomScaleSheetLayoutView="70" workbookViewId="0">
      <selection activeCell="M10" sqref="M10"/>
    </sheetView>
  </sheetViews>
  <sheetFormatPr defaultRowHeight="15" x14ac:dyDescent="0.25"/>
  <cols>
    <col min="1" max="1" width="9.140625" style="12"/>
    <col min="2" max="2" width="26.140625" style="45" customWidth="1"/>
    <col min="3" max="3" width="11" style="46" customWidth="1"/>
    <col min="4" max="4" width="9.140625" style="46"/>
    <col min="5" max="5" width="11.7109375" style="12" customWidth="1"/>
    <col min="6" max="6" width="12.85546875" style="12" customWidth="1"/>
    <col min="7" max="7" width="13.28515625" style="12" customWidth="1"/>
    <col min="8" max="9" width="11.5703125" style="12" customWidth="1"/>
    <col min="10" max="10" width="10.140625" style="12" customWidth="1"/>
    <col min="11" max="11" width="11.7109375" style="12" bestFit="1" customWidth="1"/>
    <col min="12" max="12" width="24.85546875" style="12" customWidth="1"/>
    <col min="13" max="13" width="43.42578125" style="12" customWidth="1"/>
    <col min="14" max="16384" width="9.140625" style="2"/>
  </cols>
  <sheetData>
    <row r="1" spans="1:15" ht="78" customHeight="1" x14ac:dyDescent="0.25">
      <c r="A1" s="107" t="s">
        <v>90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"/>
    </row>
    <row r="2" spans="1:15" ht="7.5" customHeight="1" thickBot="1" x14ac:dyDescent="0.3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"/>
    </row>
    <row r="3" spans="1:15" ht="45" customHeight="1" thickTop="1" x14ac:dyDescent="0.25">
      <c r="A3" s="111" t="s">
        <v>1</v>
      </c>
      <c r="B3" s="98" t="s">
        <v>2</v>
      </c>
      <c r="C3" s="113" t="s">
        <v>3</v>
      </c>
      <c r="D3" s="113" t="s">
        <v>4</v>
      </c>
      <c r="E3" s="98" t="s">
        <v>5</v>
      </c>
      <c r="F3" s="98" t="s">
        <v>6</v>
      </c>
      <c r="G3" s="98" t="s">
        <v>7</v>
      </c>
      <c r="H3" s="98" t="s">
        <v>8</v>
      </c>
      <c r="I3" s="98"/>
      <c r="J3" s="98"/>
      <c r="K3" s="98" t="s">
        <v>9</v>
      </c>
      <c r="L3" s="98" t="s">
        <v>10</v>
      </c>
      <c r="M3" s="100" t="s">
        <v>11</v>
      </c>
    </row>
    <row r="4" spans="1:15" ht="45" customHeight="1" x14ac:dyDescent="0.25">
      <c r="A4" s="112"/>
      <c r="B4" s="99"/>
      <c r="C4" s="114"/>
      <c r="D4" s="114"/>
      <c r="E4" s="99"/>
      <c r="F4" s="99"/>
      <c r="G4" s="99"/>
      <c r="H4" s="99"/>
      <c r="I4" s="99"/>
      <c r="J4" s="99"/>
      <c r="K4" s="99"/>
      <c r="L4" s="99"/>
      <c r="M4" s="101"/>
    </row>
    <row r="5" spans="1:15" ht="45" customHeight="1" x14ac:dyDescent="0.25">
      <c r="A5" s="112"/>
      <c r="B5" s="99"/>
      <c r="C5" s="114"/>
      <c r="D5" s="114"/>
      <c r="E5" s="99"/>
      <c r="F5" s="99"/>
      <c r="G5" s="99"/>
      <c r="H5" s="71" t="s">
        <v>12</v>
      </c>
      <c r="I5" s="71" t="s">
        <v>13</v>
      </c>
      <c r="J5" s="71" t="s">
        <v>14</v>
      </c>
      <c r="K5" s="99"/>
      <c r="L5" s="99"/>
      <c r="M5" s="101"/>
    </row>
    <row r="6" spans="1:15" ht="69.95" customHeight="1" x14ac:dyDescent="0.25">
      <c r="A6" s="65">
        <v>1</v>
      </c>
      <c r="B6" s="66" t="s">
        <v>15</v>
      </c>
      <c r="C6" s="67">
        <v>1</v>
      </c>
      <c r="D6" s="67">
        <v>29</v>
      </c>
      <c r="E6" s="68" t="s">
        <v>19</v>
      </c>
      <c r="F6" s="68">
        <v>302684</v>
      </c>
      <c r="G6" s="69" t="s">
        <v>17</v>
      </c>
      <c r="H6" s="69">
        <f>SUM(I6:J6)</f>
        <v>12521</v>
      </c>
      <c r="I6" s="70">
        <v>12521</v>
      </c>
      <c r="J6" s="68"/>
      <c r="K6" s="68">
        <f>F6-H6</f>
        <v>290163</v>
      </c>
      <c r="L6" s="7"/>
      <c r="M6" s="10" t="s">
        <v>18</v>
      </c>
      <c r="O6" s="11"/>
    </row>
    <row r="7" spans="1:15" ht="69.95" customHeight="1" x14ac:dyDescent="0.25">
      <c r="A7" s="65">
        <v>2</v>
      </c>
      <c r="B7" s="66" t="s">
        <v>15</v>
      </c>
      <c r="C7" s="67">
        <v>1</v>
      </c>
      <c r="D7" s="67">
        <v>61</v>
      </c>
      <c r="E7" s="68" t="s">
        <v>20</v>
      </c>
      <c r="F7" s="68">
        <v>657884</v>
      </c>
      <c r="G7" s="69" t="s">
        <v>17</v>
      </c>
      <c r="H7" s="69">
        <f t="shared" ref="H7:H10" si="0">SUM(I7:J7)</f>
        <v>1117</v>
      </c>
      <c r="I7" s="70">
        <v>1117</v>
      </c>
      <c r="J7" s="68"/>
      <c r="K7" s="68">
        <f t="shared" ref="K7:K10" si="1">F7-H7</f>
        <v>656767</v>
      </c>
      <c r="L7" s="7"/>
      <c r="M7" s="10" t="s">
        <v>21</v>
      </c>
    </row>
    <row r="8" spans="1:15" ht="69.95" customHeight="1" x14ac:dyDescent="0.25">
      <c r="A8" s="65">
        <v>3</v>
      </c>
      <c r="B8" s="66" t="s">
        <v>15</v>
      </c>
      <c r="C8" s="67">
        <v>1</v>
      </c>
      <c r="D8" s="67">
        <v>62</v>
      </c>
      <c r="E8" s="68" t="s">
        <v>20</v>
      </c>
      <c r="F8" s="68">
        <v>1793575</v>
      </c>
      <c r="G8" s="69" t="s">
        <v>17</v>
      </c>
      <c r="H8" s="69">
        <f t="shared" si="0"/>
        <v>21334</v>
      </c>
      <c r="I8" s="70">
        <f>3985+1218+1696+3480+10955</f>
        <v>21334</v>
      </c>
      <c r="J8" s="68"/>
      <c r="K8" s="68">
        <f t="shared" si="1"/>
        <v>1772241</v>
      </c>
      <c r="L8" s="7"/>
      <c r="M8" s="10" t="s">
        <v>93</v>
      </c>
    </row>
    <row r="9" spans="1:15" ht="69.95" customHeight="1" x14ac:dyDescent="0.25">
      <c r="A9" s="65">
        <v>4</v>
      </c>
      <c r="B9" s="66" t="s">
        <v>15</v>
      </c>
      <c r="C9" s="67">
        <v>1</v>
      </c>
      <c r="D9" s="67">
        <v>64</v>
      </c>
      <c r="E9" s="68" t="s">
        <v>16</v>
      </c>
      <c r="F9" s="68">
        <v>1008762</v>
      </c>
      <c r="G9" s="69" t="s">
        <v>17</v>
      </c>
      <c r="H9" s="69">
        <f t="shared" si="0"/>
        <v>2914</v>
      </c>
      <c r="I9" s="70">
        <v>2914</v>
      </c>
      <c r="J9" s="68"/>
      <c r="K9" s="68">
        <f t="shared" si="1"/>
        <v>1005848</v>
      </c>
      <c r="L9" s="7"/>
      <c r="M9" s="10" t="s">
        <v>23</v>
      </c>
    </row>
    <row r="10" spans="1:15" ht="69.95" customHeight="1" x14ac:dyDescent="0.25">
      <c r="A10" s="65">
        <v>5</v>
      </c>
      <c r="B10" s="66" t="s">
        <v>15</v>
      </c>
      <c r="C10" s="67">
        <v>1</v>
      </c>
      <c r="D10" s="67">
        <v>72</v>
      </c>
      <c r="E10" s="68" t="s">
        <v>16</v>
      </c>
      <c r="F10" s="68">
        <v>1121375</v>
      </c>
      <c r="G10" s="69" t="s">
        <v>17</v>
      </c>
      <c r="H10" s="69">
        <f t="shared" si="0"/>
        <v>13458</v>
      </c>
      <c r="I10" s="70">
        <v>13458</v>
      </c>
      <c r="J10" s="70"/>
      <c r="K10" s="68">
        <f t="shared" si="1"/>
        <v>1107917</v>
      </c>
      <c r="L10" s="7"/>
      <c r="M10" s="10" t="s">
        <v>24</v>
      </c>
    </row>
    <row r="11" spans="1:15" ht="45" customHeight="1" thickBot="1" x14ac:dyDescent="0.3">
      <c r="A11" s="13"/>
      <c r="B11" s="14"/>
      <c r="C11" s="15"/>
      <c r="D11" s="15"/>
      <c r="E11" s="16"/>
      <c r="F11" s="16"/>
      <c r="G11" s="17"/>
      <c r="H11" s="17"/>
      <c r="I11" s="16"/>
      <c r="J11" s="16"/>
      <c r="K11" s="16"/>
      <c r="L11" s="16"/>
      <c r="M11" s="18"/>
    </row>
    <row r="12" spans="1:15" ht="32.25" customHeight="1" thickTop="1" x14ac:dyDescent="0.25">
      <c r="A12" s="72"/>
      <c r="B12" s="73" t="s">
        <v>12</v>
      </c>
      <c r="C12" s="72"/>
      <c r="D12" s="72"/>
      <c r="E12" s="74"/>
      <c r="F12" s="75">
        <f>SUM(F6:F11)</f>
        <v>4884280</v>
      </c>
      <c r="G12" s="75"/>
      <c r="H12" s="75">
        <f>SUM(H6:H11)</f>
        <v>51344</v>
      </c>
      <c r="I12" s="75">
        <f t="shared" ref="I12:K12" si="2">SUM(I6:I11)</f>
        <v>51344</v>
      </c>
      <c r="J12" s="75">
        <f t="shared" si="2"/>
        <v>0</v>
      </c>
      <c r="K12" s="75">
        <f t="shared" si="2"/>
        <v>4832936</v>
      </c>
      <c r="L12" s="75"/>
      <c r="M12" s="76"/>
    </row>
    <row r="13" spans="1:15" ht="16.5" x14ac:dyDescent="0.25">
      <c r="A13" s="77" t="s">
        <v>54</v>
      </c>
      <c r="B13" s="102" t="s">
        <v>55</v>
      </c>
      <c r="C13" s="102"/>
      <c r="D13" s="102"/>
      <c r="E13" s="102"/>
      <c r="F13" s="78"/>
      <c r="G13" s="78"/>
      <c r="H13" s="79"/>
      <c r="I13" s="78"/>
      <c r="J13" s="103" t="s">
        <v>92</v>
      </c>
      <c r="K13" s="103"/>
      <c r="L13" s="103"/>
      <c r="M13" s="103"/>
      <c r="N13" s="25"/>
    </row>
    <row r="14" spans="1:15" ht="16.5" x14ac:dyDescent="0.25">
      <c r="A14" s="80" t="s">
        <v>57</v>
      </c>
      <c r="B14" s="104" t="s">
        <v>58</v>
      </c>
      <c r="C14" s="105"/>
      <c r="D14" s="105"/>
      <c r="E14" s="105"/>
      <c r="F14" s="78"/>
      <c r="G14" s="78"/>
      <c r="H14" s="78"/>
      <c r="I14" s="78"/>
      <c r="J14" s="106" t="s">
        <v>91</v>
      </c>
      <c r="K14" s="106"/>
      <c r="L14" s="106"/>
      <c r="M14" s="106"/>
      <c r="N14" s="27"/>
    </row>
    <row r="15" spans="1:15" ht="16.5" x14ac:dyDescent="0.25">
      <c r="A15" s="81"/>
      <c r="B15" s="73" t="s">
        <v>60</v>
      </c>
      <c r="C15" s="94" t="s">
        <v>61</v>
      </c>
      <c r="D15" s="94"/>
      <c r="E15" s="94"/>
      <c r="F15" s="78"/>
      <c r="G15" s="78"/>
      <c r="H15" s="78"/>
      <c r="I15" s="82"/>
      <c r="J15" s="95" t="s">
        <v>62</v>
      </c>
      <c r="K15" s="95"/>
      <c r="L15" s="95" t="s">
        <v>63</v>
      </c>
      <c r="M15" s="95"/>
      <c r="N15" s="30"/>
    </row>
    <row r="16" spans="1:15" ht="16.5" x14ac:dyDescent="0.25">
      <c r="A16" s="83"/>
      <c r="B16" s="83"/>
      <c r="C16" s="95"/>
      <c r="D16" s="95"/>
      <c r="E16" s="95"/>
      <c r="F16" s="78"/>
      <c r="G16" s="78"/>
      <c r="H16" s="78"/>
      <c r="I16" s="82"/>
      <c r="J16" s="82"/>
      <c r="K16" s="82"/>
      <c r="L16" s="84"/>
      <c r="M16" s="84"/>
      <c r="N16" s="33"/>
    </row>
    <row r="17" spans="1:14" ht="16.5" x14ac:dyDescent="0.25">
      <c r="A17" s="83"/>
      <c r="B17" s="83"/>
      <c r="C17" s="85"/>
      <c r="D17" s="85"/>
      <c r="E17" s="85"/>
      <c r="F17" s="78"/>
      <c r="G17" s="78"/>
      <c r="H17" s="78"/>
      <c r="I17" s="82"/>
      <c r="J17" s="82"/>
      <c r="K17" s="82"/>
      <c r="L17" s="84"/>
      <c r="M17" s="84"/>
      <c r="N17" s="33"/>
    </row>
    <row r="18" spans="1:14" ht="16.5" x14ac:dyDescent="0.25">
      <c r="A18" s="86"/>
      <c r="B18" s="87"/>
      <c r="C18" s="88"/>
      <c r="D18" s="86"/>
      <c r="E18" s="89"/>
      <c r="F18" s="78"/>
      <c r="G18" s="78"/>
      <c r="H18" s="78"/>
      <c r="I18" s="90"/>
      <c r="J18" s="90"/>
      <c r="K18" s="90"/>
      <c r="L18" s="86"/>
      <c r="M18" s="88"/>
      <c r="N18" s="40"/>
    </row>
    <row r="19" spans="1:14" ht="16.5" x14ac:dyDescent="0.25">
      <c r="A19" s="86"/>
      <c r="B19" s="87"/>
      <c r="C19" s="88"/>
      <c r="D19" s="86"/>
      <c r="E19" s="89"/>
      <c r="F19" s="78"/>
      <c r="G19" s="78"/>
      <c r="H19" s="78"/>
      <c r="I19" s="86"/>
      <c r="J19" s="86"/>
      <c r="K19" s="86"/>
      <c r="L19" s="88"/>
      <c r="M19" s="88"/>
      <c r="N19" s="40"/>
    </row>
    <row r="20" spans="1:14" ht="16.5" x14ac:dyDescent="0.25">
      <c r="A20" s="86"/>
      <c r="B20" s="87"/>
      <c r="C20" s="88"/>
      <c r="D20" s="86"/>
      <c r="E20" s="89"/>
      <c r="F20" s="78"/>
      <c r="G20" s="78"/>
      <c r="H20" s="78"/>
      <c r="I20" s="86"/>
      <c r="J20" s="86"/>
      <c r="K20" s="86"/>
      <c r="L20" s="88"/>
      <c r="M20" s="88"/>
      <c r="N20" s="40"/>
    </row>
    <row r="21" spans="1:14" ht="16.5" x14ac:dyDescent="0.25">
      <c r="A21" s="91"/>
      <c r="B21" s="92" t="s">
        <v>64</v>
      </c>
      <c r="C21" s="96" t="s">
        <v>65</v>
      </c>
      <c r="D21" s="96"/>
      <c r="E21" s="96"/>
      <c r="F21" s="78"/>
      <c r="G21" s="78"/>
      <c r="H21" s="78"/>
      <c r="I21" s="93"/>
      <c r="J21" s="97" t="s">
        <v>66</v>
      </c>
      <c r="K21" s="97"/>
      <c r="L21" s="97" t="s">
        <v>67</v>
      </c>
      <c r="M21" s="97"/>
      <c r="N21" s="44"/>
    </row>
  </sheetData>
  <mergeCells count="24">
    <mergeCell ref="B14:E14"/>
    <mergeCell ref="J14:M14"/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  <mergeCell ref="B13:E13"/>
    <mergeCell ref="J13:M13"/>
    <mergeCell ref="C15:E15"/>
    <mergeCell ref="J15:K15"/>
    <mergeCell ref="L15:M15"/>
    <mergeCell ref="C16:E16"/>
    <mergeCell ref="C21:E21"/>
    <mergeCell ref="J21:K21"/>
    <mergeCell ref="L21:M21"/>
  </mergeCells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80</v>
      </c>
      <c r="B1">
        <v>12521</v>
      </c>
    </row>
    <row r="2" spans="1:2" x14ac:dyDescent="0.25">
      <c r="A2" t="s">
        <v>81</v>
      </c>
      <c r="B2">
        <v>1122</v>
      </c>
    </row>
    <row r="3" spans="1:2" x14ac:dyDescent="0.25">
      <c r="A3" t="s">
        <v>82</v>
      </c>
      <c r="B3">
        <v>1075</v>
      </c>
    </row>
    <row r="4" spans="1:2" x14ac:dyDescent="0.25">
      <c r="A4" t="s">
        <v>83</v>
      </c>
      <c r="B4">
        <v>717</v>
      </c>
    </row>
    <row r="5" spans="1:2" x14ac:dyDescent="0.25">
      <c r="A5" t="s">
        <v>21</v>
      </c>
      <c r="B5">
        <v>1117</v>
      </c>
    </row>
    <row r="6" spans="1:2" x14ac:dyDescent="0.25">
      <c r="A6" t="s">
        <v>84</v>
      </c>
      <c r="B6">
        <v>10955</v>
      </c>
    </row>
    <row r="7" spans="1:2" x14ac:dyDescent="0.25">
      <c r="A7" t="s">
        <v>85</v>
      </c>
      <c r="B7">
        <v>20357</v>
      </c>
    </row>
    <row r="8" spans="1:2" x14ac:dyDescent="0.25">
      <c r="A8" t="s">
        <v>86</v>
      </c>
      <c r="B8">
        <v>625</v>
      </c>
    </row>
    <row r="9" spans="1:2" x14ac:dyDescent="0.25">
      <c r="A9" t="s">
        <v>87</v>
      </c>
      <c r="B9">
        <v>1523</v>
      </c>
    </row>
    <row r="10" spans="1:2" x14ac:dyDescent="0.25">
      <c r="A10" t="s">
        <v>88</v>
      </c>
      <c r="B10">
        <v>1020</v>
      </c>
    </row>
    <row r="11" spans="1:2" x14ac:dyDescent="0.25">
      <c r="A11" t="s">
        <v>89</v>
      </c>
      <c r="B11">
        <v>312</v>
      </c>
    </row>
    <row r="12" spans="1:2" x14ac:dyDescent="0.25">
      <c r="B12">
        <f>SUM(B1:B11)</f>
        <v>51344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tabSelected="1"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47" customWidth="1"/>
    <col min="2" max="2" width="36.42578125" style="47" customWidth="1"/>
    <col min="3" max="3" width="65" style="47" customWidth="1"/>
    <col min="4" max="4" width="28" style="47" customWidth="1"/>
    <col min="5" max="5" width="24.85546875" style="47" customWidth="1"/>
    <col min="6" max="6" width="36.28515625" style="47" customWidth="1"/>
    <col min="7" max="16384" width="9.140625" style="47"/>
  </cols>
  <sheetData>
    <row r="1" spans="1:10" ht="21.75" x14ac:dyDescent="0.25">
      <c r="A1" s="115" t="s">
        <v>68</v>
      </c>
      <c r="B1" s="116"/>
      <c r="C1" s="116"/>
      <c r="D1" s="116"/>
      <c r="E1" s="116"/>
      <c r="F1" s="116"/>
    </row>
    <row r="2" spans="1:10" ht="23.25" thickBot="1" x14ac:dyDescent="0.3">
      <c r="A2" s="117" t="s">
        <v>69</v>
      </c>
      <c r="B2" s="117"/>
      <c r="C2" s="117"/>
      <c r="D2" s="117"/>
      <c r="E2" s="117"/>
      <c r="F2" s="117"/>
    </row>
    <row r="3" spans="1:10" ht="39" x14ac:dyDescent="0.25">
      <c r="A3" s="48" t="s">
        <v>1</v>
      </c>
      <c r="B3" s="49" t="s">
        <v>70</v>
      </c>
      <c r="C3" s="49" t="s">
        <v>5</v>
      </c>
      <c r="D3" s="49" t="s">
        <v>71</v>
      </c>
      <c r="E3" s="49" t="s">
        <v>72</v>
      </c>
      <c r="F3" s="50" t="s">
        <v>73</v>
      </c>
    </row>
    <row r="4" spans="1:10" ht="27.95" customHeight="1" x14ac:dyDescent="0.25">
      <c r="A4" s="63">
        <v>1</v>
      </c>
      <c r="B4" s="64" t="s">
        <v>74</v>
      </c>
      <c r="C4" s="52" t="s">
        <v>75</v>
      </c>
      <c r="D4" s="51">
        <v>0</v>
      </c>
      <c r="E4" s="51">
        <v>51344</v>
      </c>
      <c r="F4" s="53"/>
    </row>
    <row r="5" spans="1:10" ht="27.95" customHeight="1" thickBot="1" x14ac:dyDescent="0.3">
      <c r="A5" s="121" t="s">
        <v>94</v>
      </c>
      <c r="B5" s="122"/>
      <c r="C5" s="122"/>
      <c r="D5" s="54">
        <v>0</v>
      </c>
      <c r="E5" s="54">
        <f>E4</f>
        <v>51344</v>
      </c>
      <c r="F5" s="55"/>
    </row>
    <row r="6" spans="1:10" ht="20.25" x14ac:dyDescent="0.25">
      <c r="A6" s="56"/>
      <c r="B6" s="56"/>
      <c r="C6" s="56"/>
      <c r="D6" s="57"/>
      <c r="E6" s="57"/>
      <c r="F6" s="58"/>
      <c r="I6" s="51">
        <v>0</v>
      </c>
      <c r="J6" s="51">
        <v>0</v>
      </c>
    </row>
    <row r="7" spans="1:10" ht="19.5" x14ac:dyDescent="0.25">
      <c r="A7" s="123" t="s">
        <v>76</v>
      </c>
      <c r="B7" s="123"/>
      <c r="C7" s="123"/>
      <c r="D7" s="123"/>
      <c r="E7" s="123"/>
      <c r="F7" s="123"/>
    </row>
    <row r="8" spans="1:10" ht="19.5" x14ac:dyDescent="0.25">
      <c r="A8" s="124" t="s">
        <v>77</v>
      </c>
      <c r="B8" s="124"/>
      <c r="C8" s="124"/>
      <c r="D8" s="124"/>
      <c r="E8" s="124"/>
      <c r="F8" s="124"/>
    </row>
    <row r="9" spans="1:10" ht="19.5" x14ac:dyDescent="0.25">
      <c r="A9" s="124" t="s">
        <v>78</v>
      </c>
      <c r="B9" s="124"/>
      <c r="C9" s="124"/>
      <c r="D9" s="124"/>
      <c r="E9" s="124"/>
      <c r="F9" s="124"/>
    </row>
    <row r="10" spans="1:10" ht="19.5" x14ac:dyDescent="0.25">
      <c r="A10" s="118" t="s">
        <v>79</v>
      </c>
      <c r="B10" s="118"/>
      <c r="C10" s="118"/>
      <c r="D10" s="118"/>
      <c r="E10" s="118"/>
      <c r="F10" s="118"/>
    </row>
    <row r="11" spans="1:10" ht="19.5" x14ac:dyDescent="0.25">
      <c r="A11" s="119"/>
      <c r="B11" s="119"/>
      <c r="C11" s="119"/>
      <c r="D11" s="119"/>
      <c r="E11" s="119"/>
      <c r="F11" s="119"/>
    </row>
    <row r="12" spans="1:10" ht="19.5" x14ac:dyDescent="0.25">
      <c r="A12" s="59"/>
      <c r="B12" s="59"/>
      <c r="C12" s="60"/>
      <c r="D12" s="61"/>
      <c r="E12" s="61"/>
      <c r="F12" s="59"/>
    </row>
    <row r="13" spans="1:10" ht="19.5" x14ac:dyDescent="0.25">
      <c r="A13" s="62"/>
      <c r="B13" s="62"/>
      <c r="C13" s="62"/>
      <c r="D13" s="62"/>
      <c r="E13" s="62"/>
      <c r="F13" s="62"/>
    </row>
    <row r="14" spans="1:10" ht="19.5" x14ac:dyDescent="0.25">
      <c r="A14" s="62"/>
      <c r="B14" s="62"/>
      <c r="C14" s="62"/>
      <c r="D14" s="62"/>
      <c r="E14" s="62"/>
      <c r="F14" s="62"/>
    </row>
    <row r="15" spans="1:10" ht="19.5" x14ac:dyDescent="0.25">
      <c r="A15" s="120" t="s">
        <v>65</v>
      </c>
      <c r="B15" s="120"/>
      <c r="C15" s="120"/>
      <c r="D15" s="120"/>
      <c r="E15" s="120"/>
      <c r="F15" s="120"/>
    </row>
  </sheetData>
  <mergeCells count="9">
    <mergeCell ref="A10:F10"/>
    <mergeCell ref="A11:F11"/>
    <mergeCell ref="A15:F15"/>
    <mergeCell ref="A5:C5"/>
    <mergeCell ref="A7:F7"/>
    <mergeCell ref="A8:F8"/>
    <mergeCell ref="A9:F9"/>
    <mergeCell ref="A1:F1"/>
    <mergeCell ref="A2:F2"/>
  </mergeCells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P41"/>
  <sheetViews>
    <sheetView view="pageBreakPreview" zoomScaleNormal="100" zoomScaleSheetLayoutView="100" workbookViewId="0">
      <selection activeCell="A2" sqref="A2:M2"/>
    </sheetView>
  </sheetViews>
  <sheetFormatPr defaultRowHeight="15" x14ac:dyDescent="0.25"/>
  <cols>
    <col min="1" max="1" width="9.140625" style="12"/>
    <col min="2" max="2" width="26.140625" style="45" customWidth="1"/>
    <col min="3" max="3" width="11" style="46" customWidth="1"/>
    <col min="4" max="4" width="9.140625" style="46"/>
    <col min="5" max="5" width="11.7109375" style="12" customWidth="1"/>
    <col min="6" max="6" width="12.85546875" style="12" customWidth="1"/>
    <col min="7" max="7" width="13.28515625" style="12" customWidth="1"/>
    <col min="8" max="9" width="11.5703125" style="12" customWidth="1"/>
    <col min="10" max="10" width="10.140625" style="12" customWidth="1"/>
    <col min="11" max="11" width="11.7109375" style="12" bestFit="1" customWidth="1"/>
    <col min="12" max="12" width="15.28515625" style="12" customWidth="1"/>
    <col min="13" max="13" width="23.7109375" style="12" customWidth="1"/>
    <col min="14" max="16384" width="9.140625" style="2"/>
  </cols>
  <sheetData>
    <row r="1" spans="1:16" ht="78" customHeight="1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"/>
    </row>
    <row r="2" spans="1:16" ht="7.5" customHeight="1" thickBot="1" x14ac:dyDescent="0.3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"/>
    </row>
    <row r="3" spans="1:16" ht="45" customHeight="1" thickTop="1" x14ac:dyDescent="0.25">
      <c r="A3" s="127" t="s">
        <v>1</v>
      </c>
      <c r="B3" s="129" t="s">
        <v>2</v>
      </c>
      <c r="C3" s="131" t="s">
        <v>3</v>
      </c>
      <c r="D3" s="131" t="s">
        <v>4</v>
      </c>
      <c r="E3" s="129" t="s">
        <v>5</v>
      </c>
      <c r="F3" s="129" t="s">
        <v>6</v>
      </c>
      <c r="G3" s="129" t="s">
        <v>7</v>
      </c>
      <c r="H3" s="129" t="s">
        <v>8</v>
      </c>
      <c r="I3" s="129"/>
      <c r="J3" s="129"/>
      <c r="K3" s="129" t="s">
        <v>9</v>
      </c>
      <c r="L3" s="129" t="s">
        <v>10</v>
      </c>
      <c r="M3" s="133" t="s">
        <v>11</v>
      </c>
    </row>
    <row r="4" spans="1:16" ht="45" customHeight="1" x14ac:dyDescent="0.25">
      <c r="A4" s="128"/>
      <c r="B4" s="130"/>
      <c r="C4" s="132"/>
      <c r="D4" s="132"/>
      <c r="E4" s="130"/>
      <c r="F4" s="130"/>
      <c r="G4" s="130"/>
      <c r="H4" s="130"/>
      <c r="I4" s="130"/>
      <c r="J4" s="130"/>
      <c r="K4" s="130"/>
      <c r="L4" s="130"/>
      <c r="M4" s="134"/>
    </row>
    <row r="5" spans="1:16" ht="45" customHeight="1" x14ac:dyDescent="0.25">
      <c r="A5" s="128"/>
      <c r="B5" s="130"/>
      <c r="C5" s="132"/>
      <c r="D5" s="132"/>
      <c r="E5" s="130"/>
      <c r="F5" s="130"/>
      <c r="G5" s="130"/>
      <c r="H5" s="3" t="s">
        <v>12</v>
      </c>
      <c r="I5" s="3" t="s">
        <v>13</v>
      </c>
      <c r="J5" s="3" t="s">
        <v>14</v>
      </c>
      <c r="K5" s="130"/>
      <c r="L5" s="130"/>
      <c r="M5" s="134"/>
    </row>
    <row r="6" spans="1:16" ht="45" customHeight="1" x14ac:dyDescent="0.25">
      <c r="A6" s="4">
        <v>1</v>
      </c>
      <c r="B6" s="5" t="s">
        <v>15</v>
      </c>
      <c r="C6" s="6">
        <v>1</v>
      </c>
      <c r="D6" s="6">
        <v>4</v>
      </c>
      <c r="E6" s="7" t="s">
        <v>16</v>
      </c>
      <c r="F6" s="7">
        <v>1529214</v>
      </c>
      <c r="G6" s="8" t="s">
        <v>17</v>
      </c>
      <c r="H6" s="8">
        <v>309</v>
      </c>
      <c r="I6" s="9">
        <v>309</v>
      </c>
      <c r="J6" s="7"/>
      <c r="K6" s="7">
        <v>1528905</v>
      </c>
      <c r="L6" s="7"/>
      <c r="M6" s="10" t="s">
        <v>18</v>
      </c>
      <c r="O6" s="11"/>
    </row>
    <row r="7" spans="1:16" ht="45" customHeight="1" x14ac:dyDescent="0.25">
      <c r="A7" s="4">
        <v>2</v>
      </c>
      <c r="B7" s="5" t="s">
        <v>15</v>
      </c>
      <c r="C7" s="6">
        <v>1</v>
      </c>
      <c r="D7" s="6">
        <v>29</v>
      </c>
      <c r="E7" s="7" t="s">
        <v>19</v>
      </c>
      <c r="F7" s="7">
        <v>302684</v>
      </c>
      <c r="G7" s="8" t="s">
        <v>17</v>
      </c>
      <c r="H7" s="8">
        <v>13901</v>
      </c>
      <c r="I7" s="9">
        <v>13901</v>
      </c>
      <c r="J7" s="7"/>
      <c r="K7" s="7">
        <v>288783</v>
      </c>
      <c r="L7" s="7"/>
      <c r="M7" s="10" t="s">
        <v>18</v>
      </c>
    </row>
    <row r="8" spans="1:16" ht="45" customHeight="1" x14ac:dyDescent="0.25">
      <c r="A8" s="4">
        <v>3</v>
      </c>
      <c r="B8" s="5" t="s">
        <v>15</v>
      </c>
      <c r="C8" s="6">
        <v>1</v>
      </c>
      <c r="D8" s="6">
        <v>61</v>
      </c>
      <c r="E8" s="7" t="s">
        <v>20</v>
      </c>
      <c r="F8" s="7">
        <v>657884</v>
      </c>
      <c r="G8" s="8" t="s">
        <v>17</v>
      </c>
      <c r="H8" s="8">
        <v>1117</v>
      </c>
      <c r="I8" s="9">
        <v>1117</v>
      </c>
      <c r="J8" s="7"/>
      <c r="K8" s="7">
        <v>656767</v>
      </c>
      <c r="L8" s="7"/>
      <c r="M8" s="10" t="s">
        <v>21</v>
      </c>
    </row>
    <row r="9" spans="1:16" ht="45" customHeight="1" x14ac:dyDescent="0.25">
      <c r="A9" s="4">
        <v>4</v>
      </c>
      <c r="B9" s="5" t="s">
        <v>15</v>
      </c>
      <c r="C9" s="6">
        <v>1</v>
      </c>
      <c r="D9" s="6">
        <v>62</v>
      </c>
      <c r="E9" s="7" t="s">
        <v>20</v>
      </c>
      <c r="F9" s="7">
        <v>1793575</v>
      </c>
      <c r="G9" s="8" t="s">
        <v>17</v>
      </c>
      <c r="H9" s="8">
        <v>21905</v>
      </c>
      <c r="I9" s="9">
        <v>21905</v>
      </c>
      <c r="J9" s="7"/>
      <c r="K9" s="7">
        <v>1771670</v>
      </c>
      <c r="L9" s="7"/>
      <c r="M9" s="10" t="s">
        <v>22</v>
      </c>
    </row>
    <row r="10" spans="1:16" ht="45" customHeight="1" x14ac:dyDescent="0.25">
      <c r="A10" s="4">
        <v>5</v>
      </c>
      <c r="B10" s="5" t="s">
        <v>15</v>
      </c>
      <c r="C10" s="6">
        <v>1</v>
      </c>
      <c r="D10" s="6">
        <v>64</v>
      </c>
      <c r="E10" s="7" t="s">
        <v>16</v>
      </c>
      <c r="F10" s="7">
        <v>1008762</v>
      </c>
      <c r="G10" s="8" t="s">
        <v>17</v>
      </c>
      <c r="H10" s="8">
        <v>2914</v>
      </c>
      <c r="I10" s="9">
        <v>2914</v>
      </c>
      <c r="J10" s="7"/>
      <c r="K10" s="7">
        <v>1005848</v>
      </c>
      <c r="L10" s="7"/>
      <c r="M10" s="10" t="s">
        <v>23</v>
      </c>
    </row>
    <row r="11" spans="1:16" ht="45" customHeight="1" x14ac:dyDescent="0.25">
      <c r="A11" s="4">
        <v>6</v>
      </c>
      <c r="B11" s="5" t="s">
        <v>15</v>
      </c>
      <c r="C11" s="6">
        <v>1</v>
      </c>
      <c r="D11" s="6">
        <v>72</v>
      </c>
      <c r="E11" s="7" t="s">
        <v>16</v>
      </c>
      <c r="F11" s="7">
        <v>1121375</v>
      </c>
      <c r="G11" s="8" t="s">
        <v>17</v>
      </c>
      <c r="H11" s="8">
        <v>13458</v>
      </c>
      <c r="I11" s="9">
        <v>13458</v>
      </c>
      <c r="J11" s="9"/>
      <c r="K11" s="7">
        <v>1107917</v>
      </c>
      <c r="L11" s="7"/>
      <c r="M11" s="10" t="s">
        <v>24</v>
      </c>
    </row>
    <row r="12" spans="1:16" ht="45" customHeight="1" x14ac:dyDescent="0.25">
      <c r="A12" s="4">
        <v>7</v>
      </c>
      <c r="B12" s="5" t="s">
        <v>25</v>
      </c>
      <c r="C12" s="6">
        <v>1</v>
      </c>
      <c r="D12" s="6">
        <v>83</v>
      </c>
      <c r="E12" s="7" t="s">
        <v>26</v>
      </c>
      <c r="F12" s="7">
        <v>21910</v>
      </c>
      <c r="G12" s="8" t="s">
        <v>27</v>
      </c>
      <c r="H12" s="8">
        <v>1492</v>
      </c>
      <c r="I12" s="9">
        <v>1492</v>
      </c>
      <c r="J12" s="9"/>
      <c r="K12" s="7">
        <v>20418</v>
      </c>
      <c r="L12" s="7"/>
      <c r="M12" s="10" t="s">
        <v>28</v>
      </c>
    </row>
    <row r="13" spans="1:16" ht="45" customHeight="1" x14ac:dyDescent="0.25">
      <c r="A13" s="4">
        <v>8</v>
      </c>
      <c r="B13" s="5" t="s">
        <v>29</v>
      </c>
      <c r="C13" s="6">
        <v>1</v>
      </c>
      <c r="D13" s="6">
        <v>91</v>
      </c>
      <c r="E13" s="7" t="s">
        <v>26</v>
      </c>
      <c r="F13" s="7">
        <v>14228</v>
      </c>
      <c r="G13" s="8" t="s">
        <v>30</v>
      </c>
      <c r="H13" s="8">
        <v>68</v>
      </c>
      <c r="I13" s="9">
        <v>68</v>
      </c>
      <c r="J13" s="9"/>
      <c r="K13" s="7">
        <v>14160</v>
      </c>
      <c r="L13" s="7"/>
      <c r="M13" s="10" t="s">
        <v>28</v>
      </c>
    </row>
    <row r="14" spans="1:16" ht="45" customHeight="1" x14ac:dyDescent="0.25">
      <c r="A14" s="4">
        <v>9</v>
      </c>
      <c r="B14" s="5" t="s">
        <v>31</v>
      </c>
      <c r="C14" s="6">
        <v>1</v>
      </c>
      <c r="D14" s="6">
        <v>111</v>
      </c>
      <c r="E14" s="7" t="s">
        <v>26</v>
      </c>
      <c r="F14" s="7">
        <v>30979</v>
      </c>
      <c r="G14" s="8" t="s">
        <v>32</v>
      </c>
      <c r="H14" s="8">
        <v>187</v>
      </c>
      <c r="I14" s="9">
        <v>187</v>
      </c>
      <c r="J14" s="9"/>
      <c r="K14" s="7">
        <v>30792</v>
      </c>
      <c r="L14" s="7"/>
      <c r="M14" s="10" t="s">
        <v>28</v>
      </c>
    </row>
    <row r="15" spans="1:16" s="12" customFormat="1" ht="45" customHeight="1" x14ac:dyDescent="0.25">
      <c r="A15" s="4">
        <v>10</v>
      </c>
      <c r="B15" s="5" t="s">
        <v>15</v>
      </c>
      <c r="C15" s="6">
        <v>1</v>
      </c>
      <c r="D15" s="6">
        <v>215</v>
      </c>
      <c r="E15" s="7" t="s">
        <v>33</v>
      </c>
      <c r="F15" s="7">
        <v>4842</v>
      </c>
      <c r="G15" s="8" t="s">
        <v>17</v>
      </c>
      <c r="H15" s="8">
        <v>3906</v>
      </c>
      <c r="I15" s="9">
        <v>3906</v>
      </c>
      <c r="J15" s="9"/>
      <c r="K15" s="7">
        <v>936</v>
      </c>
      <c r="L15" s="7"/>
      <c r="M15" s="10" t="s">
        <v>18</v>
      </c>
      <c r="N15" s="2"/>
      <c r="P15" s="2"/>
    </row>
    <row r="16" spans="1:16" ht="45" customHeight="1" x14ac:dyDescent="0.25">
      <c r="A16" s="4">
        <v>11</v>
      </c>
      <c r="B16" s="5" t="s">
        <v>34</v>
      </c>
      <c r="C16" s="6">
        <v>9</v>
      </c>
      <c r="D16" s="6">
        <v>126</v>
      </c>
      <c r="E16" s="7" t="s">
        <v>35</v>
      </c>
      <c r="F16" s="7">
        <v>10770</v>
      </c>
      <c r="G16" s="8"/>
      <c r="H16" s="8">
        <v>1</v>
      </c>
      <c r="I16" s="9"/>
      <c r="J16" s="9">
        <v>1</v>
      </c>
      <c r="K16" s="7">
        <v>10769</v>
      </c>
      <c r="L16" s="7"/>
      <c r="M16" s="10" t="s">
        <v>36</v>
      </c>
    </row>
    <row r="17" spans="1:16" ht="45" customHeight="1" x14ac:dyDescent="0.25">
      <c r="A17" s="4">
        <v>12</v>
      </c>
      <c r="B17" s="5" t="s">
        <v>37</v>
      </c>
      <c r="C17" s="6">
        <v>25</v>
      </c>
      <c r="D17" s="6">
        <v>86</v>
      </c>
      <c r="E17" s="7" t="s">
        <v>38</v>
      </c>
      <c r="F17" s="7">
        <v>8294</v>
      </c>
      <c r="G17" s="8"/>
      <c r="H17" s="8">
        <v>731</v>
      </c>
      <c r="I17" s="9"/>
      <c r="J17" s="9">
        <v>731</v>
      </c>
      <c r="K17" s="7">
        <v>7563</v>
      </c>
      <c r="L17" s="7"/>
      <c r="M17" s="10" t="s">
        <v>28</v>
      </c>
    </row>
    <row r="18" spans="1:16" ht="45" customHeight="1" x14ac:dyDescent="0.25">
      <c r="A18" s="4">
        <v>13</v>
      </c>
      <c r="B18" s="5" t="s">
        <v>39</v>
      </c>
      <c r="C18" s="6">
        <v>25</v>
      </c>
      <c r="D18" s="6">
        <v>89</v>
      </c>
      <c r="E18" s="7" t="s">
        <v>38</v>
      </c>
      <c r="F18" s="7">
        <v>6185</v>
      </c>
      <c r="G18" s="8"/>
      <c r="H18" s="8">
        <v>1573</v>
      </c>
      <c r="I18" s="9"/>
      <c r="J18" s="9">
        <v>1573</v>
      </c>
      <c r="K18" s="7">
        <v>4612</v>
      </c>
      <c r="L18" s="7"/>
      <c r="M18" s="10" t="s">
        <v>40</v>
      </c>
    </row>
    <row r="19" spans="1:16" ht="45" customHeight="1" x14ac:dyDescent="0.25">
      <c r="A19" s="4">
        <v>14</v>
      </c>
      <c r="B19" s="5"/>
      <c r="C19" s="6">
        <v>25</v>
      </c>
      <c r="D19" s="6">
        <v>94</v>
      </c>
      <c r="E19" s="7" t="s">
        <v>38</v>
      </c>
      <c r="F19" s="7">
        <v>3480</v>
      </c>
      <c r="G19" s="8"/>
      <c r="H19" s="8">
        <v>1062</v>
      </c>
      <c r="I19" s="9"/>
      <c r="J19" s="9">
        <v>1062</v>
      </c>
      <c r="K19" s="7">
        <v>2418</v>
      </c>
      <c r="L19" s="7"/>
      <c r="M19" s="10" t="s">
        <v>28</v>
      </c>
    </row>
    <row r="20" spans="1:16" ht="45" customHeight="1" x14ac:dyDescent="0.25">
      <c r="A20" s="4">
        <v>15</v>
      </c>
      <c r="B20" s="5" t="s">
        <v>41</v>
      </c>
      <c r="C20" s="6">
        <v>25</v>
      </c>
      <c r="D20" s="6">
        <v>95</v>
      </c>
      <c r="E20" s="7" t="s">
        <v>35</v>
      </c>
      <c r="F20" s="7">
        <v>3810</v>
      </c>
      <c r="G20" s="8"/>
      <c r="H20" s="8">
        <v>1</v>
      </c>
      <c r="I20" s="9"/>
      <c r="J20" s="9">
        <v>1</v>
      </c>
      <c r="K20" s="7">
        <v>3809</v>
      </c>
      <c r="L20" s="7"/>
      <c r="M20" s="10" t="s">
        <v>28</v>
      </c>
    </row>
    <row r="21" spans="1:16" ht="45" customHeight="1" x14ac:dyDescent="0.25">
      <c r="A21" s="4">
        <v>16</v>
      </c>
      <c r="B21" s="5"/>
      <c r="C21" s="6">
        <v>25</v>
      </c>
      <c r="D21" s="6">
        <v>101</v>
      </c>
      <c r="E21" s="7" t="s">
        <v>38</v>
      </c>
      <c r="F21" s="7">
        <v>10539</v>
      </c>
      <c r="G21" s="8"/>
      <c r="H21" s="8">
        <v>2351</v>
      </c>
      <c r="I21" s="9"/>
      <c r="J21" s="9">
        <v>2351</v>
      </c>
      <c r="K21" s="7">
        <v>8188</v>
      </c>
      <c r="L21" s="7"/>
      <c r="M21" s="10" t="s">
        <v>28</v>
      </c>
    </row>
    <row r="22" spans="1:16" s="12" customFormat="1" ht="45" customHeight="1" x14ac:dyDescent="0.25">
      <c r="A22" s="4">
        <v>17</v>
      </c>
      <c r="B22" s="5" t="s">
        <v>42</v>
      </c>
      <c r="C22" s="6">
        <v>25</v>
      </c>
      <c r="D22" s="6">
        <v>107</v>
      </c>
      <c r="E22" s="7" t="s">
        <v>38</v>
      </c>
      <c r="F22" s="7">
        <v>3447</v>
      </c>
      <c r="G22" s="8"/>
      <c r="H22" s="8">
        <v>581</v>
      </c>
      <c r="I22" s="9"/>
      <c r="J22" s="9">
        <v>581</v>
      </c>
      <c r="K22" s="7">
        <v>2866</v>
      </c>
      <c r="L22" s="7"/>
      <c r="M22" s="10" t="s">
        <v>43</v>
      </c>
      <c r="N22" s="2"/>
      <c r="P22" s="2"/>
    </row>
    <row r="23" spans="1:16" ht="45" customHeight="1" x14ac:dyDescent="0.25">
      <c r="A23" s="4">
        <v>18</v>
      </c>
      <c r="B23" s="5" t="s">
        <v>44</v>
      </c>
      <c r="C23" s="6">
        <v>25</v>
      </c>
      <c r="D23" s="6">
        <v>109</v>
      </c>
      <c r="E23" s="7" t="s">
        <v>38</v>
      </c>
      <c r="F23" s="7">
        <v>10212</v>
      </c>
      <c r="G23" s="8"/>
      <c r="H23" s="8">
        <v>223</v>
      </c>
      <c r="I23" s="9"/>
      <c r="J23" s="9">
        <v>223</v>
      </c>
      <c r="K23" s="7">
        <v>9989</v>
      </c>
      <c r="L23" s="7"/>
      <c r="M23" s="10" t="s">
        <v>45</v>
      </c>
    </row>
    <row r="24" spans="1:16" ht="45" customHeight="1" x14ac:dyDescent="0.25">
      <c r="A24" s="4">
        <v>19</v>
      </c>
      <c r="B24" s="5" t="s">
        <v>46</v>
      </c>
      <c r="C24" s="6">
        <v>25</v>
      </c>
      <c r="D24" s="6">
        <v>115</v>
      </c>
      <c r="E24" s="7" t="s">
        <v>38</v>
      </c>
      <c r="F24" s="7">
        <v>11363</v>
      </c>
      <c r="G24" s="8"/>
      <c r="H24" s="8">
        <v>45</v>
      </c>
      <c r="I24" s="7"/>
      <c r="J24" s="7">
        <v>45</v>
      </c>
      <c r="K24" s="7">
        <v>11318</v>
      </c>
      <c r="L24" s="7"/>
      <c r="M24" s="10" t="s">
        <v>47</v>
      </c>
    </row>
    <row r="25" spans="1:16" ht="45" customHeight="1" x14ac:dyDescent="0.25">
      <c r="A25" s="4">
        <v>20</v>
      </c>
      <c r="B25" s="5" t="s">
        <v>48</v>
      </c>
      <c r="C25" s="6">
        <v>25</v>
      </c>
      <c r="D25" s="6">
        <v>117</v>
      </c>
      <c r="E25" s="7" t="s">
        <v>38</v>
      </c>
      <c r="F25" s="7">
        <v>24272</v>
      </c>
      <c r="G25" s="8"/>
      <c r="H25" s="8">
        <v>26</v>
      </c>
      <c r="I25" s="7"/>
      <c r="J25" s="7">
        <v>26</v>
      </c>
      <c r="K25" s="7">
        <v>24246</v>
      </c>
      <c r="L25" s="7"/>
      <c r="M25" s="10" t="s">
        <v>43</v>
      </c>
    </row>
    <row r="26" spans="1:16" ht="45" customHeight="1" x14ac:dyDescent="0.25">
      <c r="A26" s="4">
        <v>21</v>
      </c>
      <c r="B26" s="5" t="s">
        <v>49</v>
      </c>
      <c r="C26" s="6">
        <v>25</v>
      </c>
      <c r="D26" s="6">
        <v>123</v>
      </c>
      <c r="E26" s="7" t="s">
        <v>38</v>
      </c>
      <c r="F26" s="7">
        <v>5633</v>
      </c>
      <c r="G26" s="8"/>
      <c r="H26" s="8">
        <v>106</v>
      </c>
      <c r="I26" s="9"/>
      <c r="J26" s="9">
        <v>106</v>
      </c>
      <c r="K26" s="7">
        <v>5527</v>
      </c>
      <c r="L26" s="7"/>
      <c r="M26" s="10" t="s">
        <v>50</v>
      </c>
    </row>
    <row r="27" spans="1:16" ht="45" customHeight="1" x14ac:dyDescent="0.25">
      <c r="A27" s="4">
        <v>22</v>
      </c>
      <c r="B27" s="5" t="s">
        <v>49</v>
      </c>
      <c r="C27" s="6">
        <v>25</v>
      </c>
      <c r="D27" s="6">
        <v>128</v>
      </c>
      <c r="E27" s="7" t="s">
        <v>35</v>
      </c>
      <c r="F27" s="7">
        <v>1239</v>
      </c>
      <c r="G27" s="8"/>
      <c r="H27" s="8">
        <v>20</v>
      </c>
      <c r="I27" s="7"/>
      <c r="J27" s="7">
        <v>20</v>
      </c>
      <c r="K27" s="7">
        <v>1219</v>
      </c>
      <c r="L27" s="7"/>
      <c r="M27" s="10" t="s">
        <v>51</v>
      </c>
    </row>
    <row r="28" spans="1:16" ht="45" customHeight="1" x14ac:dyDescent="0.25">
      <c r="A28" s="4">
        <v>23</v>
      </c>
      <c r="B28" s="5" t="s">
        <v>49</v>
      </c>
      <c r="C28" s="6">
        <v>25</v>
      </c>
      <c r="D28" s="6">
        <v>129</v>
      </c>
      <c r="E28" s="7" t="s">
        <v>38</v>
      </c>
      <c r="F28" s="7">
        <v>4057</v>
      </c>
      <c r="G28" s="8"/>
      <c r="H28" s="8">
        <v>49</v>
      </c>
      <c r="I28" s="9"/>
      <c r="J28" s="9">
        <v>49</v>
      </c>
      <c r="K28" s="7">
        <v>4008</v>
      </c>
      <c r="L28" s="7"/>
      <c r="M28" s="10" t="s">
        <v>51</v>
      </c>
    </row>
    <row r="29" spans="1:16" ht="45" customHeight="1" x14ac:dyDescent="0.25">
      <c r="A29" s="4">
        <v>24</v>
      </c>
      <c r="B29" s="5" t="s">
        <v>52</v>
      </c>
      <c r="C29" s="6">
        <v>25</v>
      </c>
      <c r="D29" s="6">
        <v>134</v>
      </c>
      <c r="E29" s="7" t="s">
        <v>35</v>
      </c>
      <c r="F29" s="7">
        <v>5019</v>
      </c>
      <c r="G29" s="8"/>
      <c r="H29" s="8">
        <v>14</v>
      </c>
      <c r="I29" s="9"/>
      <c r="J29" s="9">
        <v>14</v>
      </c>
      <c r="K29" s="7">
        <v>5005</v>
      </c>
      <c r="L29" s="7"/>
      <c r="M29" s="10" t="s">
        <v>51</v>
      </c>
    </row>
    <row r="30" spans="1:16" ht="45" customHeight="1" x14ac:dyDescent="0.25">
      <c r="A30" s="4">
        <v>25</v>
      </c>
      <c r="B30" s="5" t="s">
        <v>53</v>
      </c>
      <c r="C30" s="6">
        <v>25</v>
      </c>
      <c r="D30" s="6">
        <v>161</v>
      </c>
      <c r="E30" s="7" t="s">
        <v>35</v>
      </c>
      <c r="F30" s="7">
        <v>3831</v>
      </c>
      <c r="G30" s="8"/>
      <c r="H30" s="8">
        <v>618</v>
      </c>
      <c r="I30" s="9"/>
      <c r="J30" s="9">
        <v>618</v>
      </c>
      <c r="K30" s="7">
        <v>3213</v>
      </c>
      <c r="L30" s="7"/>
      <c r="M30" s="10" t="s">
        <v>51</v>
      </c>
    </row>
    <row r="31" spans="1:16" ht="45" customHeight="1" thickBot="1" x14ac:dyDescent="0.3">
      <c r="A31" s="13"/>
      <c r="B31" s="14"/>
      <c r="C31" s="15"/>
      <c r="D31" s="15"/>
      <c r="E31" s="16"/>
      <c r="F31" s="16"/>
      <c r="G31" s="17"/>
      <c r="H31" s="17"/>
      <c r="I31" s="16"/>
      <c r="J31" s="16"/>
      <c r="K31" s="16"/>
      <c r="L31" s="16"/>
      <c r="M31" s="18"/>
    </row>
    <row r="32" spans="1:16" ht="32.25" customHeight="1" thickTop="1" x14ac:dyDescent="0.25">
      <c r="A32" s="19"/>
      <c r="B32" s="20" t="s">
        <v>12</v>
      </c>
      <c r="C32" s="19"/>
      <c r="D32" s="19"/>
      <c r="E32" s="21"/>
      <c r="F32" s="22">
        <f>SUM(F6:F31)</f>
        <v>6597604</v>
      </c>
      <c r="G32" s="22"/>
      <c r="H32" s="22">
        <f>SUM(H6:H31)</f>
        <v>66658</v>
      </c>
      <c r="I32" s="22">
        <f>SUM(I6:I31)</f>
        <v>59257</v>
      </c>
      <c r="J32" s="22">
        <f>SUM(J6:J31)</f>
        <v>7401</v>
      </c>
      <c r="K32" s="22">
        <f>SUM(K6:K31)</f>
        <v>6530946</v>
      </c>
      <c r="L32" s="22"/>
      <c r="M32" s="23"/>
    </row>
    <row r="33" spans="1:14" x14ac:dyDescent="0.25">
      <c r="A33" s="24" t="s">
        <v>54</v>
      </c>
      <c r="B33" s="135" t="s">
        <v>55</v>
      </c>
      <c r="C33" s="135"/>
      <c r="D33" s="135"/>
      <c r="E33" s="135"/>
      <c r="J33" s="136" t="s">
        <v>56</v>
      </c>
      <c r="K33" s="136"/>
      <c r="L33" s="136"/>
      <c r="M33" s="136"/>
      <c r="N33" s="25"/>
    </row>
    <row r="34" spans="1:14" x14ac:dyDescent="0.25">
      <c r="A34" s="26" t="s">
        <v>57</v>
      </c>
      <c r="B34" s="125" t="s">
        <v>58</v>
      </c>
      <c r="C34" s="126"/>
      <c r="D34" s="126"/>
      <c r="E34" s="126"/>
      <c r="J34" s="126" t="s">
        <v>59</v>
      </c>
      <c r="K34" s="126"/>
      <c r="L34" s="126"/>
      <c r="M34" s="126"/>
      <c r="N34" s="27"/>
    </row>
    <row r="35" spans="1:14" x14ac:dyDescent="0.25">
      <c r="A35" s="28"/>
      <c r="B35" s="20" t="s">
        <v>60</v>
      </c>
      <c r="C35" s="137" t="s">
        <v>61</v>
      </c>
      <c r="D35" s="137"/>
      <c r="E35" s="137"/>
      <c r="I35" s="29"/>
      <c r="J35" s="138" t="s">
        <v>62</v>
      </c>
      <c r="K35" s="138"/>
      <c r="L35" s="138" t="s">
        <v>63</v>
      </c>
      <c r="M35" s="138"/>
      <c r="N35" s="30"/>
    </row>
    <row r="36" spans="1:14" x14ac:dyDescent="0.25">
      <c r="A36" s="31"/>
      <c r="B36" s="31"/>
      <c r="C36" s="138"/>
      <c r="D36" s="138"/>
      <c r="E36" s="138"/>
      <c r="I36" s="29"/>
      <c r="J36" s="29"/>
      <c r="K36" s="29"/>
      <c r="L36" s="32"/>
      <c r="M36" s="32"/>
      <c r="N36" s="33"/>
    </row>
    <row r="37" spans="1:14" x14ac:dyDescent="0.25">
      <c r="A37" s="31"/>
      <c r="B37" s="31"/>
      <c r="C37" s="34"/>
      <c r="D37" s="34"/>
      <c r="E37" s="34"/>
      <c r="I37" s="29"/>
      <c r="J37" s="29"/>
      <c r="K37" s="29"/>
      <c r="L37" s="32"/>
      <c r="M37" s="32"/>
      <c r="N37" s="33"/>
    </row>
    <row r="38" spans="1:14" x14ac:dyDescent="0.25">
      <c r="A38" s="35"/>
      <c r="B38" s="36"/>
      <c r="C38" s="37"/>
      <c r="D38" s="35"/>
      <c r="E38" s="38"/>
      <c r="I38" s="39"/>
      <c r="J38" s="39"/>
      <c r="K38" s="39"/>
      <c r="L38" s="35"/>
      <c r="M38" s="37"/>
      <c r="N38" s="40"/>
    </row>
    <row r="39" spans="1:14" x14ac:dyDescent="0.25">
      <c r="A39" s="35"/>
      <c r="B39" s="36"/>
      <c r="C39" s="37"/>
      <c r="D39" s="35"/>
      <c r="E39" s="38"/>
      <c r="I39" s="35"/>
      <c r="J39" s="35"/>
      <c r="K39" s="35"/>
      <c r="L39" s="37"/>
      <c r="M39" s="37"/>
      <c r="N39" s="40"/>
    </row>
    <row r="40" spans="1:14" x14ac:dyDescent="0.25">
      <c r="A40" s="35"/>
      <c r="B40" s="36"/>
      <c r="C40" s="37"/>
      <c r="D40" s="35"/>
      <c r="E40" s="38"/>
      <c r="I40" s="35"/>
      <c r="J40" s="35"/>
      <c r="K40" s="35"/>
      <c r="L40" s="37"/>
      <c r="M40" s="37"/>
      <c r="N40" s="40"/>
    </row>
    <row r="41" spans="1:14" x14ac:dyDescent="0.25">
      <c r="A41" s="41"/>
      <c r="B41" s="42" t="s">
        <v>64</v>
      </c>
      <c r="C41" s="139" t="s">
        <v>65</v>
      </c>
      <c r="D41" s="139"/>
      <c r="E41" s="139"/>
      <c r="I41" s="43"/>
      <c r="J41" s="140" t="s">
        <v>66</v>
      </c>
      <c r="K41" s="140"/>
      <c r="L41" s="140" t="s">
        <v>67</v>
      </c>
      <c r="M41" s="140"/>
      <c r="N41" s="44"/>
    </row>
  </sheetData>
  <mergeCells count="24">
    <mergeCell ref="C41:E41"/>
    <mergeCell ref="J41:K41"/>
    <mergeCell ref="L41:M41"/>
    <mergeCell ref="J33:M33"/>
    <mergeCell ref="C35:E35"/>
    <mergeCell ref="J35:K35"/>
    <mergeCell ref="L35:M35"/>
    <mergeCell ref="C36:E36"/>
    <mergeCell ref="B34:E34"/>
    <mergeCell ref="J34:M34"/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  <mergeCell ref="B33:E33"/>
  </mergeCells>
  <pageMargins left="0.7" right="0.7" top="0.75" bottom="0.75" header="0.3" footer="0.3"/>
  <pageSetup paperSize="9" scale="73" fitToHeight="0" orientation="landscape" r:id="rId1"/>
  <rowBreaks count="1" manualBreakCount="1">
    <brk id="1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BQLRPH</vt:lpstr>
      <vt:lpstr>Sheet4</vt:lpstr>
      <vt:lpstr>TongHop</vt:lpstr>
      <vt:lpstr>IN</vt:lpstr>
      <vt:lpstr>BQLRPH!Print_Area</vt:lpstr>
      <vt:lpstr>IN!Print_Area</vt:lpstr>
      <vt:lpstr>TongHop!Print_Area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TRUONGSINH</cp:lastModifiedBy>
  <cp:lastPrinted>2023-10-26T02:48:28Z</cp:lastPrinted>
  <dcterms:created xsi:type="dcterms:W3CDTF">2023-10-19T03:43:58Z</dcterms:created>
  <dcterms:modified xsi:type="dcterms:W3CDTF">2023-11-14T01:40:05Z</dcterms:modified>
</cp:coreProperties>
</file>