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D:\12.Github\HO\QD 04_Sua doi bo sung QD49 gia dat\"/>
    </mc:Choice>
  </mc:AlternateContent>
  <xr:revisionPtr revIDLastSave="0" documentId="8_{0B37204F-3934-4960-9C20-D44E9C8FCA5D}" xr6:coauthVersionLast="47" xr6:coauthVersionMax="47" xr10:uidLastSave="{00000000-0000-0000-0000-000000000000}"/>
  <bookViews>
    <workbookView xWindow="-120" yWindow="-120" windowWidth="29040" windowHeight="15720" activeTab="1" xr2:uid="{00000000-000D-0000-FFFF-FFFF00000000}"/>
  </bookViews>
  <sheets>
    <sheet name="KHE SANH" sheetId="6" r:id="rId1"/>
    <sheet name="LAO BAO" sheetId="7" r:id="rId2"/>
    <sheet name="B1.1 KHE SANH" sheetId="2" r:id="rId3"/>
    <sheet name="B1.2 LAO BAO" sheetId="3" r:id="rId4"/>
    <sheet name="B2.1 XMN" sheetId="4" r:id="rId5"/>
    <sheet name="B2.2 QL9 HCM" sheetId="5" r:id="rId6"/>
  </sheets>
  <calcPr calcId="181029"/>
</workbook>
</file>

<file path=xl/calcChain.xml><?xml version="1.0" encoding="utf-8"?>
<calcChain xmlns="http://schemas.openxmlformats.org/spreadsheetml/2006/main">
  <c r="H3" i="7" l="1"/>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H74" i="7"/>
  <c r="H75" i="7"/>
  <c r="H76" i="7"/>
  <c r="H77" i="7"/>
  <c r="H78" i="7"/>
  <c r="H79" i="7"/>
  <c r="H80" i="7"/>
  <c r="H81" i="7"/>
  <c r="H82" i="7"/>
  <c r="H83" i="7"/>
  <c r="H84" i="7"/>
  <c r="H85" i="7"/>
  <c r="H86" i="7"/>
  <c r="H87" i="7"/>
  <c r="H88" i="7"/>
  <c r="H89" i="7"/>
  <c r="H90" i="7"/>
  <c r="H91" i="7"/>
  <c r="H92" i="7"/>
  <c r="H93" i="7"/>
  <c r="H94" i="7"/>
  <c r="H95" i="7"/>
  <c r="H96" i="7"/>
  <c r="H97" i="7"/>
  <c r="H98" i="7"/>
  <c r="H99" i="7"/>
  <c r="H100" i="7"/>
  <c r="H101" i="7"/>
  <c r="H102" i="7"/>
  <c r="H103" i="7"/>
  <c r="H104" i="7"/>
  <c r="H105" i="7"/>
  <c r="H106" i="7"/>
  <c r="H107" i="7"/>
  <c r="G3" i="7"/>
  <c r="G4" i="7"/>
  <c r="G5" i="7"/>
  <c r="G6" i="7"/>
  <c r="G7"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H2" i="7"/>
  <c r="G2" i="7"/>
  <c r="F2" i="7"/>
  <c r="E2" i="7"/>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G3" i="6"/>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F3" i="6"/>
  <c r="F4" i="6"/>
  <c r="F5"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H2" i="6"/>
  <c r="G2" i="6"/>
  <c r="F2" i="6"/>
  <c r="E2" i="6"/>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alcChain>
</file>

<file path=xl/sharedStrings.xml><?xml version="1.0" encoding="utf-8"?>
<sst xmlns="http://schemas.openxmlformats.org/spreadsheetml/2006/main" count="710" uniqueCount="382">
  <si>
    <t>Tên đường</t>
  </si>
  <si>
    <t>Loại đường</t>
  </si>
  <si>
    <t>Vị trí 1</t>
  </si>
  <si>
    <t>Vị trí 2</t>
  </si>
  <si>
    <t>Vị trí 3</t>
  </si>
  <si>
    <t>Vị trí 4</t>
  </si>
  <si>
    <t>Hùng Vương</t>
  </si>
  <si>
    <t>Trần Hưng Đạo</t>
  </si>
  <si>
    <t>Lê Duẩn</t>
  </si>
  <si>
    <t>Nguyễn Trãi</t>
  </si>
  <si>
    <t>1a</t>
  </si>
  <si>
    <t>1b</t>
  </si>
  <si>
    <t>Loại đường phố</t>
  </si>
  <si>
    <t>1c</t>
  </si>
  <si>
    <t>1d</t>
  </si>
  <si>
    <t>2a</t>
  </si>
  <si>
    <t>2b</t>
  </si>
  <si>
    <t>2c</t>
  </si>
  <si>
    <t>2d</t>
  </si>
  <si>
    <t>3a</t>
  </si>
  <si>
    <t>3b</t>
  </si>
  <si>
    <t>3c</t>
  </si>
  <si>
    <t>3d</t>
  </si>
  <si>
    <t>4a</t>
  </si>
  <si>
    <t>4b</t>
  </si>
  <si>
    <t>4c</t>
  </si>
  <si>
    <t>4d</t>
  </si>
  <si>
    <t>3e</t>
  </si>
  <si>
    <t>Vị trí</t>
  </si>
  <si>
    <t>Khu vực 1</t>
  </si>
  <si>
    <t>Khu vực 2</t>
  </si>
  <si>
    <t>Khu vực 3</t>
  </si>
  <si>
    <t>Khu vực 4</t>
  </si>
  <si>
    <t>Khu vực 5</t>
  </si>
  <si>
    <t>Khu vực 6</t>
  </si>
  <si>
    <t>STT</t>
  </si>
  <si>
    <t>Đoạn đường</t>
  </si>
  <si>
    <t>Lê Duẩn, Phải tuyến (QL1A)</t>
  </si>
  <si>
    <t>Từ giáp đường Hồ Chí Minh đến giáp đường Lê Lợi, tờ bản đồ số 79.</t>
  </si>
  <si>
    <t>Lê Duẩn, Trái tuyến (QL1A)</t>
  </si>
  <si>
    <t>Từ giáp xã Tân Hợp đến hết thửa đất số 69, tờ bản đồ số 79.</t>
  </si>
  <si>
    <t>Từ giáp đường Lê Lợi, tờ bản đồ số 79 đến giáp cầu Khe Sanh.</t>
  </si>
  <si>
    <t>Từ thửa đất số 69, tờ bản đồ số 79 đến đến giáp cầu Khe Sanh.</t>
  </si>
  <si>
    <t>Đoạn từ cầu Khe Sanh đến giáp xã Tân Liên.</t>
  </si>
  <si>
    <t>Lê Lợi</t>
  </si>
  <si>
    <t>Đoạn từ đường Lê Duẩn đến giáp đường Lê Duẫn</t>
  </si>
  <si>
    <t>Hùng Vương, Phải tuyến</t>
  </si>
  <si>
    <t>Từ thửa đất số 88, tờ bản đồ số 87 đến giáp đường Lê Lợi.</t>
  </si>
  <si>
    <t>Từ thửa đất số 89, tờ bản đồ số 87 đến giáp đường Lê Lợi.</t>
  </si>
  <si>
    <t>Hai Bà Trưng</t>
  </si>
  <si>
    <t>Đoạn từ đường Lê Duẩn đến giáp đường Ngô Sỹ Liên</t>
  </si>
  <si>
    <t>Ngô Sỹ Liên, Phải tuyến</t>
  </si>
  <si>
    <t>Đoạn từ đường Lê Duẫn đến giáp đường Hai Bà Trưng</t>
  </si>
  <si>
    <t>Ngô Sỹ Liên, Trái tuyến</t>
  </si>
  <si>
    <t>Đoạn từ đường Lê Duẫn đến hết thửa đất số 260, tờ bản đồ số 75</t>
  </si>
  <si>
    <t>Đoạn từ hết thửa đất số 260, tờ bản đồ 75 đến hết thửa đất số 64, tờ bản đồ 81</t>
  </si>
  <si>
    <t>Đoạn từ đường Hai Bà Trưng đến hết thửa đất số 55, tờ bản đồ số 81</t>
  </si>
  <si>
    <t>Hùng Vương, Trái tuyến</t>
  </si>
  <si>
    <t>Từ thửa đất số 90, tờ bản đồ số 87 đến giáp đường Lê Lợi.</t>
  </si>
  <si>
    <t>Hùng Vương (cũ), Phải tuyến:</t>
  </si>
  <si>
    <t>Từ đường Lê Lợi đến hết thửa đất số 227, tờ bản đồ số 69.</t>
  </si>
  <si>
    <t>Hùng Vương (cũ), Trái tuyến:</t>
  </si>
  <si>
    <t>Từ đường Lê Lợi đến giáp đường khối, tờ bản đồ số 69.</t>
  </si>
  <si>
    <t>Hùng Vương mới</t>
  </si>
  <si>
    <t>Từ Lê Lợi đến hồ Tân Độ</t>
  </si>
  <si>
    <t>Từ hồ Tân Độ đến giáp đường khối, tờ bản đồ số 46</t>
  </si>
  <si>
    <t>Đoạn từ đường Lê Duẩn đến giáp đường Lê Lợi.</t>
  </si>
  <si>
    <t>Nguyễn Trãi, Phải tuyến:</t>
  </si>
  <si>
    <t>Từ đường Lê Lợi đến hết thửa đất số 54, tờ bản đồ số 74.</t>
  </si>
  <si>
    <t>Nguyễn Trãi, Trái tuyến:</t>
  </si>
  <si>
    <t>Từ đường Lê Lợi đến hết thửa đất số 53, tờ bản đồ số 74.</t>
  </si>
  <si>
    <t>Hồ Chí Minh</t>
  </si>
  <si>
    <t>Đoạn từ đường Lê Duẩn đến ngã ba đường Phan Đình Phùng.</t>
  </si>
  <si>
    <t>Đoạn từ đường Phan Đình Phùng đến hết Km1.</t>
  </si>
  <si>
    <t>Từ hết Km1 đến giáp xã Hướng Tân.</t>
  </si>
  <si>
    <t>Hàm Nghi</t>
  </si>
  <si>
    <t>Hàm Nghi, Phải tuyến:</t>
  </si>
  <si>
    <t>Từ đường Lê Lợi đến hết thửa đất số 190, tờ bản đồ số 73.</t>
  </si>
  <si>
    <t>Hàm Nghi, Trái tuyến:</t>
  </si>
  <si>
    <t>Từ đường Lê Lợi đến giáp đường khối, tờ bản đồ số 73.</t>
  </si>
  <si>
    <t>Chu Văn An</t>
  </si>
  <si>
    <t>Đoạn từ đường Hùng Vương đến giáp đường Nguyễn Khuyến</t>
  </si>
  <si>
    <t>Phan Đình Phùng</t>
  </si>
  <si>
    <t>Đoạn từ đường Lê Duẩn đến giáp đường Lê Lợi</t>
  </si>
  <si>
    <t>Đoạn từ đường Lê Lợi đến giáp đường HCM.</t>
  </si>
  <si>
    <t>Đường 9/7</t>
  </si>
  <si>
    <t>Đoạn từ đường Hùng Vương đến giáp đường Lê Duẩn</t>
  </si>
  <si>
    <t>Phan Chu Trinh</t>
  </si>
  <si>
    <t>Từ đường Hùng Vương đến giáp đường Đinh Tiên Hoàng</t>
  </si>
  <si>
    <t>Đinh Tiên Hoàng</t>
  </si>
  <si>
    <t>Từ đường Lê Duẩn đến giao ngã tư đường Phan Chu Trinh</t>
  </si>
  <si>
    <t>Đoạn giao đường Phan Chu Trinh đến giáp cầu đi Pa Nho</t>
  </si>
  <si>
    <t>Đinh Công Tráng</t>
  </si>
  <si>
    <t>Từ đường 9/7 đến giáp đường Lê Lợi</t>
  </si>
  <si>
    <t>Đinh Công Tráng, Phải tuyến</t>
  </si>
  <si>
    <t>Từ đường Lê Lợi đến hết giáp đường khối, tờ bản đồ số 69.</t>
  </si>
  <si>
    <t>Đinh Công Tráng, Trái tuyến</t>
  </si>
  <si>
    <t>Từ đường Lê Lợi đến đến giáp đường khối, tờ bản đồ số 69.</t>
  </si>
  <si>
    <t>Chế Lan Viên</t>
  </si>
  <si>
    <t>Đào Duy Từ</t>
  </si>
  <si>
    <t>Đoạn từ đường Lê Duẩn đến giáp đường Phan Chu Trinh</t>
  </si>
  <si>
    <t>Đào Duy Từ (nhánh rẽ)</t>
  </si>
  <si>
    <t>Đoạn từ đường Đào Duy Từ đến giáp đường Nguyễn Hữu Thọ</t>
  </si>
  <si>
    <t>Trường Chinh</t>
  </si>
  <si>
    <t>Đoạn từ đường Lê Duẩn đến giáp đường Trần Hoàn</t>
  </si>
  <si>
    <t>Phạm Hùng</t>
  </si>
  <si>
    <t>Đoạn từ đường Hùng Vương đến giáp đường Hàm Nghi</t>
  </si>
  <si>
    <t>Nguyễn Hữu Thận</t>
  </si>
  <si>
    <t>Từ đường 9/7đến giáp đường Lê Lợi</t>
  </si>
  <si>
    <t>Nguyễn Hữu Thận, Phải tuyến</t>
  </si>
  <si>
    <t>Từ đường Lê Lợi đến hết thửa đất số 31, tờ bản đồ số 74.</t>
  </si>
  <si>
    <t>Nguyễn Hữu Thận, Trái tuyến</t>
  </si>
  <si>
    <t>Từ đường Lê Lợi đến hết thửa đất số 48, tờ bản đồ số 74.</t>
  </si>
  <si>
    <t>Võ Thị Sáu</t>
  </si>
  <si>
    <t>Từ đường 9/7 đến giáp đường Lê Lợi.</t>
  </si>
  <si>
    <t>Võ Thị Sáu, Phải tuyến</t>
  </si>
  <si>
    <t>Từ đường Lê Lợi đến hết thửa đất số 286, tờ bản đồ số 69.</t>
  </si>
  <si>
    <t>Võ Thị Sáu, Trái tuyến</t>
  </si>
  <si>
    <t>Từ đường Lê Lợi đến hết thửa đất số 298, tờ bản đồ số 69.</t>
  </si>
  <si>
    <t>Bùi Thị Xuân</t>
  </si>
  <si>
    <t>Đoạn từ đường Ngô Sỹ Liên đến giáp đường Hà Huy Tập</t>
  </si>
  <si>
    <t>Đoạn từ đường Hà Huy Tập đến giáp đường Hồ Sỹ Thản.</t>
  </si>
  <si>
    <t>Nguyễn Đình Chiểu</t>
  </si>
  <si>
    <t>Từ đường Lê Duẩn đến đường Bùi Dục Tài.</t>
  </si>
  <si>
    <t>Từ đường Bùi Dục Tài đến giáp đường Phan Chu Trinh</t>
  </si>
  <si>
    <t>Từ đường Lê Duẩn đến giáp đường khối, tờ bản đồ số 79</t>
  </si>
  <si>
    <t>Nguyễn Viết Xuân</t>
  </si>
  <si>
    <t>Đoạn bắt đầu từ đường Lê Duẩn đến hết thửa đất Tòa án nhân dân huyện Hướng Hóa và nhà bà Đinh Thị Xuân.</t>
  </si>
  <si>
    <t>Nguyễn Viết Xuân, Phải tuyến</t>
  </si>
  <si>
    <t>Từ Lê Duẩn đến hết thửa đất số 05, tờ bản đồ số 79.</t>
  </si>
  <si>
    <t>Nguyễn Viết Xuân, Trái tuyến</t>
  </si>
  <si>
    <t>Từ đường Lê Duẩn đến hết thửa đất số 06, tờ bản đồ số 79.</t>
  </si>
  <si>
    <t>Lê Quang Đạo</t>
  </si>
  <si>
    <t>Đoạn từ đường Lê Duẩn đến hết Công ty Cao su Khe Sanh</t>
  </si>
  <si>
    <t>Trương Định</t>
  </si>
  <si>
    <t>Đoạn từ đường Lê Duẩn đến giáp đường Phan Đình Phùng</t>
  </si>
  <si>
    <t>Trương Định, Phải tuyến</t>
  </si>
  <si>
    <t>Từ đường Lê Duẩn đến giáp đường khối, tờ bản đồ số 69.</t>
  </si>
  <si>
    <t>Trương Định, Trái tuyến</t>
  </si>
  <si>
    <t>Trần Hữu Dực, Phải tuyến</t>
  </si>
  <si>
    <t>Từ đường Hai Bà Trưng đến đến hết thửa đất số 49, tờ bản đồ số 81.</t>
  </si>
  <si>
    <t>Trần Hữu Dực, Trái tuyến</t>
  </si>
  <si>
    <t>Từ đường Hai Bà Trưng đến đến hết thửa đất số 50, tờ bản đồ số 81.</t>
  </si>
  <si>
    <t>Trần Cao Vân, Phải tuyến</t>
  </si>
  <si>
    <t>Từ đường Lê Duẩn đến hết thửa đất số 72, tờ bản đồ số 77.</t>
  </si>
  <si>
    <t>Trần Cao Vân, Trái tuyến</t>
  </si>
  <si>
    <t>Từ đường Lê Duẩn đến giáp đường khối, tờ bản đồ số 77.</t>
  </si>
  <si>
    <t>Trần Cao Vân</t>
  </si>
  <si>
    <t>Đoạn từ đường Lê Duẩn đến giáp đường Đoàn Khuê.</t>
  </si>
  <si>
    <t>Trần Cao Vân (nhánh rẽ)</t>
  </si>
  <si>
    <t>Đoạn từ đường Trần Cao Vân đến giáp xã Tân Liên</t>
  </si>
  <si>
    <t>Trần Hoàn</t>
  </si>
  <si>
    <t>Đoạn từ đường Lê Duẩn đến hết Xí nghiệp cấp thoát nước Khe Sanh</t>
  </si>
  <si>
    <t>Đoạn từ nhà máy nước đến giáp xã Tân Liên.</t>
  </si>
  <si>
    <t>Nguyễn Khuyến, Phải tuyến:</t>
  </si>
  <si>
    <t>Từ đường Phan Chu Trinh đến đến hết thửa đất số 147, tờ bản đồ số 87.</t>
  </si>
  <si>
    <t>Nguyễn Khuyến, Trái tuyến:</t>
  </si>
  <si>
    <t>Từ đường Phan Chu Trinh đến giáp đường khối, tờ bản đồ số 87.</t>
  </si>
  <si>
    <t>Từ hết thửa đất số 147, tờ bản đồ số 87 đến giáp đường khối, tờ bản đồ số 93.</t>
  </si>
  <si>
    <t>Từ đường khối, tờ bản đồ số 87 đến giáp đường khối, tờ bản đồ số 93.</t>
  </si>
  <si>
    <t>Hà Huy Tập, Phải tuyến:</t>
  </si>
  <si>
    <t>Từ đường Lê Duẩn đến hết thửa đất số 05, tờ bản đồ số 76.</t>
  </si>
  <si>
    <t>Hà Huy Tập, Trái tuyến</t>
  </si>
  <si>
    <t>Từ đường Lê Duẩn đến hết thửa đất số 15, tờ bản đồ số 76.</t>
  </si>
  <si>
    <t>Hà Huy Tập, Phải tuyến</t>
  </si>
  <si>
    <t>Từ thửa đất số 05, tờ bản đồ số 76 đến giáp xã Tân Hợp.</t>
  </si>
  <si>
    <t>Từ hết thửa đất số 15, tờ bản đồ số 76 đến giáp xã Tân Hợp.</t>
  </si>
  <si>
    <t>Phạm Ngũ Lão, Phải tuyến</t>
  </si>
  <si>
    <t>Từ đường Lê Lợi đến hết thửa đất số 256, tờ bản đồ số 73.</t>
  </si>
  <si>
    <t>Phạm Ngũ Lão, Trái tuyến</t>
  </si>
  <si>
    <t>Từ đường Lê Lợi đến hết thửa đất số 29, tờ bản đồ số 73.</t>
  </si>
  <si>
    <t>Lê Hành, Phải tuyến</t>
  </si>
  <si>
    <t>Từ đường Lê Duẩn đến hết thửa đất số 26, tờ bản đồ số 81.</t>
  </si>
  <si>
    <t>Lê Hành, Trái tuyến</t>
  </si>
  <si>
    <t>Từ đường Lê Duẩn đến hết thửa đất số 25, tờ bản đồ số 81</t>
  </si>
  <si>
    <t>Từ thửa đất số 26, tờ bản đồ số 81 đến giáp đường khối, tờ bản đồ số 81</t>
  </si>
  <si>
    <t>Từ hết thửa đất số 25, tờ bản đồ số 81 đến giáp đường khối, tờ bản đồ số 81.</t>
  </si>
  <si>
    <t>Trương Công Kỉnh</t>
  </si>
  <si>
    <t>Từ Lê Duẫn đến giáp đường khối</t>
  </si>
  <si>
    <t>Đoạn từ đường Lê Duẩn đến giáp đường Trần Cao Vân.</t>
  </si>
  <si>
    <t>Đoàn Khuê</t>
  </si>
  <si>
    <t>Từ Lê Duẫn đến Lê Quang Đạo</t>
  </si>
  <si>
    <t>Văn Cao, Phải tuyến</t>
  </si>
  <si>
    <t>Từ đường Lê Lợi đến hết thửa đất số 207, tờ bản đồ số 73.</t>
  </si>
  <si>
    <t>Văn Cao, Trái tuyến</t>
  </si>
  <si>
    <t>Từ đường Lê Lợi đến hết thửa đất số 206, tờ bản đồ số 73.</t>
  </si>
  <si>
    <t>Lê Thánh Tông, Phải tuyến:</t>
  </si>
  <si>
    <t>Từ đường Lê Lợi đến hết thửa đất số 197, tờ bản đồ số 74.</t>
  </si>
  <si>
    <t>Lê Thánh Tông, Trái tuyến</t>
  </si>
  <si>
    <t>Từ đường Lê Lợi đến hết thửa đất số 189, tờ bản đồ số 74.</t>
  </si>
  <si>
    <t>Đặng Thai Mai</t>
  </si>
  <si>
    <t>Đầu đường đến Cuối đường</t>
  </si>
  <si>
    <t>Nguyễn Hữu Thọ</t>
  </si>
  <si>
    <t>Đoạn từ đường Lê Lợi đến giáp đường Bùi Dục Tài</t>
  </si>
  <si>
    <t>Nguyễn Thị Định, Phải tuyến</t>
  </si>
  <si>
    <t>Từ đường Lê Lợi đến hết thửa đất số 72, tờ bản đồ số 74.</t>
  </si>
  <si>
    <t>Nguyễn Thị Định, Trái tuyến</t>
  </si>
  <si>
    <t>Từ đường Lê Lợi đến hết thửa đất số 100, tờ bản đồ số 74.</t>
  </si>
  <si>
    <t>Nguyễn Văn Linh</t>
  </si>
  <si>
    <t>Đoạn từ đường Lê Duẩn đến giáp đường Bùi Thị Xuân</t>
  </si>
  <si>
    <t>Trần Nguyên Hãn, Phải tuyến</t>
  </si>
  <si>
    <t>Từ đường Hùng Vương đến giáp đường khối, tờ bản đồ số 87.</t>
  </si>
  <si>
    <t>Trần Nguyên Hãn, Trái tuyến</t>
  </si>
  <si>
    <t>Trần Quang Khải</t>
  </si>
  <si>
    <t>Từ đường Hồ Chí Minh đến giáp đường Trương Định.</t>
  </si>
  <si>
    <t>Bùi Dục Tài</t>
  </si>
  <si>
    <t>Đoạn từ giáp đường Đinh Tiên Hoàng đến giáp đường Nguyễn Đình Chiểu</t>
  </si>
  <si>
    <t>Từ đường Đào Duy Từ đến hết giáp đường Nguyễn Viết Xuân</t>
  </si>
  <si>
    <t>Từ đường Nguyễn Viết Xuân đến giáp đường Nguyễn Đình Chiểu</t>
  </si>
  <si>
    <t>Nguyễn Biểu</t>
  </si>
  <si>
    <t>Hồ Sỹ Thản, Phải tuyến</t>
  </si>
  <si>
    <t>Từ đường Lê Duẩn đến giáp đường Hà Huy Tập</t>
  </si>
  <si>
    <t>Hồ Sỹ Thản, Trái tuyến</t>
  </si>
  <si>
    <t>- Mặt cắt từ 25m trở lên:</t>
  </si>
  <si>
    <t>- Mặt cắt từ 15m đến dưới 25m:</t>
  </si>
  <si>
    <t>- Mặt cắt từ 8m đến dưới 15m:</t>
  </si>
  <si>
    <t>- Mặt cắt từ 6m đến dưới 8m:</t>
  </si>
  <si>
    <t>- Mặt cắt từ 3m đến dưới 6m:</t>
  </si>
  <si>
    <t>Mặt cắt từ 25m trở lên</t>
  </si>
  <si>
    <t>Mặt cắt từ 15m đến dưới 25m</t>
  </si>
  <si>
    <t>Mặt cắt từ 8m đến dưới 15m</t>
  </si>
  <si>
    <t>Mặt cắt từ 6m đến dưới 8m</t>
  </si>
  <si>
    <t>Mặt cắt từ 3m đến dưới 6m</t>
  </si>
  <si>
    <t>Quốc lộ 9</t>
  </si>
  <si>
    <t>Đoạn từ đường Kim Đồng đến đường Nguyễn Tri Phương và từ thửa 116, tờ bản đồ 33 (Bà Nhàn) đến giáp thửa đất số 267, tờ bản đồ số 17 (Ông Thoan)</t>
  </si>
  <si>
    <t>Đoạn từ cầu A Trùm đến giáp đường Kim Đồng và hết thửa 131, tờ bản đồ 33 (Ông Lưu)</t>
  </si>
  <si>
    <t>Nguyễn Tri Phương đến Giáp cửa khẩu Lao Bảo</t>
  </si>
  <si>
    <t>Đoạn từ Quốc lộ 9 đến giáp Quốc lộ 9;</t>
  </si>
  <si>
    <t>Lý Thường Kiệt</t>
  </si>
  <si>
    <t>Đoạn từ đường Trần Hưng Đạo đến giáp đường Phan Bội Châu;</t>
  </si>
  <si>
    <t>Nguyễn Huệ</t>
  </si>
  <si>
    <t>Đoạn từ Quốc lộ 9 đến giáp đường Lê Quý Đôn;</t>
  </si>
  <si>
    <t>Đoạn từ đường Lê Quý Đôn đến giáp đường Lê Thế Tiết.</t>
  </si>
  <si>
    <t>Trần Phú</t>
  </si>
  <si>
    <t>Đoạn từ đường Nguyễn Huệ đến giáp Quốc lộ 9.</t>
  </si>
  <si>
    <t>Trần Mạnh Quỳ</t>
  </si>
  <si>
    <t>Từ đường Trần Hưng Đạo đến giáp đường Ngô Quyền.</t>
  </si>
  <si>
    <t>Phạm Văn Đồng</t>
  </si>
  <si>
    <t>Đoạn từ Quốc lộ 9 đến giáp đường Lê Thế Tiết.</t>
  </si>
  <si>
    <t>Lê Quý Đôn</t>
  </si>
  <si>
    <t>Đoạn từ đường Phạm Văn Đồng đến giáp đường Nguyễn Huệ.</t>
  </si>
  <si>
    <t>Đoạn từ đường Nguyễn Huệ đến giáp đường Hoàng Hoa Thám.</t>
  </si>
  <si>
    <t>Các đoạn đường của khu đấu giá đất thuộc khu KT-TM đặc biệt Lao Bảo (chưa được đặt tên có mặt cắt đường từ 6m đến dưới 8m)</t>
  </si>
  <si>
    <t>Trong khu KT-TM đặc biệt Lao Bảo</t>
  </si>
  <si>
    <t>Mai Thúc Loan</t>
  </si>
  <si>
    <t>Đoạn từ Quốc lộ 9 đến đường Ngô Quyền.</t>
  </si>
  <si>
    <t>Ngô Quyền</t>
  </si>
  <si>
    <t>Đoạn từ đường Bạch Đằng đến giáp đường Phan Bội Châu.</t>
  </si>
  <si>
    <t>Lê Hồng Phong</t>
  </si>
  <si>
    <t>Đoạn từ đường Quốc lộ 9 đến hết thửa đất số 71, tờ bản đồ số 11 (ông Minh) và hết thửa đất số 34, tờ bản đồ số 11 (Đất KCN)</t>
  </si>
  <si>
    <t>Lê Hồng Phong (nối dài)</t>
  </si>
  <si>
    <t>Đoạn từ Quốc lộ 9 đến giáp thửa đất số 71, tờ bản đồ số 11 và hết thửa đất số 35, tờ bản đồ số 11 (Đất Bà Oanh).</t>
  </si>
  <si>
    <t>Bạch Đằng</t>
  </si>
  <si>
    <t>Đoạn từ đường Trần Phú đến giáp đường Phan Bội Châu.</t>
  </si>
  <si>
    <t>Hoàng Hoa Thám</t>
  </si>
  <si>
    <t>Đoạn từ đường Phan Bội Châu đến giáp đường Lê Thế Tiết.</t>
  </si>
  <si>
    <t>Từ đường Lê Thế Tiết đến giáp đường Thạch Hãn.</t>
  </si>
  <si>
    <t>Lê Thế Tiết</t>
  </si>
  <si>
    <t>Đoạn từ Quốc lộ 9 đến hết thửa đất số 171 (hết thửa đất nhà bà Nguyễn Thị Ninh), tờ bản đồ số 31 và thửa 228 (hết thửa đất ông Nguyễn Chí Tuệ), tờ bản đồ số 31.</t>
  </si>
  <si>
    <t>Đoạn từ thửa số 170, tờ bản đồ số 31 (Ông Sang) và thửa đất số 229, tờ bản đồ số 31 (Ông Diễn) đến Giáp đường Thạch Hãn.</t>
  </si>
  <si>
    <t>Phan Bội Châu</t>
  </si>
  <si>
    <t>Từ đường Bạch Đằng đến giáp đường Lý Thường Kiệt.</t>
  </si>
  <si>
    <t>Tôn Đức Thắng</t>
  </si>
  <si>
    <t>Từ Quốc lộ 9 đến giáp đường Lê Hồng Phong.</t>
  </si>
  <si>
    <t>Huyền Trân Công Chúa</t>
  </si>
  <si>
    <t>Từ Quốc lộ 9 đến giáp đường Lê Thế Tiết.</t>
  </si>
  <si>
    <t>Hai Bà Trưng (đường Cù Bai cũ)</t>
  </si>
  <si>
    <t>Đoạn từ Quốc lộ 9 đến giáp đường Lê Hồng Phong.</t>
  </si>
  <si>
    <t>Lê Thế Hiếu</t>
  </si>
  <si>
    <t>Đoạn từ đường Quốc lộ 9 đến giáp đường Lê Hồng Phong.</t>
  </si>
  <si>
    <t>Nguyễn Tri Phương</t>
  </si>
  <si>
    <t>Đoạn từ Quốc lộ 9 đến giáp đường Minh Mạng (dự kiến đặt tên).</t>
  </si>
  <si>
    <t>Nguyễn Chí Thanh</t>
  </si>
  <si>
    <t>Từ Quốc lộ 9 đến Nguyễn Tri Phương.</t>
  </si>
  <si>
    <t>Kim Đồng</t>
  </si>
  <si>
    <t>Lý Thái Tổ</t>
  </si>
  <si>
    <t>Cao Thắng</t>
  </si>
  <si>
    <t>Đoạn từ đường Kim Đồng đến giáp đường Ngô Gia Tự.</t>
  </si>
  <si>
    <t>Nguyễn Trường Tộ</t>
  </si>
  <si>
    <t>Đoạn từ nhà ông Tiếp đến giáp đường Hải Thượng Lãn Ông.</t>
  </si>
  <si>
    <t>Nguyễn Gia Thiều</t>
  </si>
  <si>
    <t>Từ đường Hải Thượng Lãn Ông đến giáp đường Lý Thái Tổ.</t>
  </si>
  <si>
    <t>Tố Hữu</t>
  </si>
  <si>
    <t>Giáp đường Thạch Hãn đến hết thửa đất số 102 (hết sân bóng đá Linh Dương), tờ bản đồ số 38 và thửa đất số 65 (hết thửa đất ông Nguyễn Khắc Sở), tờ bản đồ số 38.</t>
  </si>
  <si>
    <t>Tố Hữu nối dài</t>
  </si>
  <si>
    <t>Từ thửa đất số 102 (hết sân bóng đá Linh Dương), tờ bản đồ số 38 và thửa đất số 65 (hết thửa đất ông Nguyễn Khắc Sở), tờ bản đồ số 38 đến giáp đường Thạch Hãn.</t>
  </si>
  <si>
    <t>Minh Mạng (đường tuyến 1 (khu tái định cư Lao Bảo-Tân Thành) cũ)</t>
  </si>
  <si>
    <t>Đoạn từ đường Lê Hồng Phong đến đường Lê Đại Hành</t>
  </si>
  <si>
    <t>Hữu Nghị</t>
  </si>
  <si>
    <t>Đoạn từ đường Quốc lộ 9 đến giáp đường Lê Thế Tiết.</t>
  </si>
  <si>
    <t>Ngô Gia Tự</t>
  </si>
  <si>
    <t>Đoạn từ Quốc lộ 9 đến đường Hải Thượng Lãn Ông.</t>
  </si>
  <si>
    <t>Lê Lai</t>
  </si>
  <si>
    <t>Đoạn từ đường Lê Thế Tiết đến giáp đường Lê Văn Huân.</t>
  </si>
  <si>
    <t>Đoạn từ đường Lê Thế Tiết đến giáp đường Hồng Chương.</t>
  </si>
  <si>
    <t>Nguyễn Văn Tường (đường Thạch Hãn cũ)</t>
  </si>
  <si>
    <t>Đoạn từ đường Lê Quý Đôn đến đường Thạch Hãn</t>
  </si>
  <si>
    <t>Thạch Hãn (đường Thạch Hãn nối dài cũ)</t>
  </si>
  <si>
    <t>Đoạn từ giáp đường Bạch Đằng đến đường Cao Bá Quát.</t>
  </si>
  <si>
    <t>Huỳnh Thúc Kháng</t>
  </si>
  <si>
    <t>Đoạn từ đường Hữu Nghị đến giáp đường Nguyễn Huệ.</t>
  </si>
  <si>
    <t>Xuân Diệu (đường khóm Xuân Phước cũ)</t>
  </si>
  <si>
    <t>Đoạn từ Huyền Trân Công Chúa đến giáp đường Phạm Văn Đồng</t>
  </si>
  <si>
    <t>Nguyễn Thiện Thuật</t>
  </si>
  <si>
    <t>Giáp đường Lê Thế Tiết đến giáp đường Lê Lai.</t>
  </si>
  <si>
    <t>Hồ Bá Kiện</t>
  </si>
  <si>
    <t>Đoạn từ giáp đường Hoàng Hoa Thám đến hết thửa đất số 219 (hết thửa đất bà Lê Thị Hồng Lan), Tờ bản đồ số 30 và thửa đất số 183 (hết thửa đất bà Trần Thị Như Ánh), tờ bản đồ số 30.</t>
  </si>
  <si>
    <t>Cao Bá Quát</t>
  </si>
  <si>
    <t>Đoạn từ đường Huỳnh Thúc Kháng đến giáp đường Thạch Hãn.</t>
  </si>
  <si>
    <t>Đặng Tất</t>
  </si>
  <si>
    <t>Đoạn từ đường Nguyễn Huệ đến giáp Đường Hồ Tùng Mậu (dự kiến đặt tên).</t>
  </si>
  <si>
    <t>Hải Thượng Lãn Ông</t>
  </si>
  <si>
    <t>Đoạn từ Quốc lộ 9 đến giáp đường Ông Ích Khiêm</t>
  </si>
  <si>
    <t>Đặng Thí (đường khóm Trung 9 cũ)</t>
  </si>
  <si>
    <t>Đoạn từ Quốc lộ 9 đến giáp đường Hai Bà Trưng (đường cũ là Cù Bai).</t>
  </si>
  <si>
    <t>Phan Đăng Lưu</t>
  </si>
  <si>
    <t>Đoạn từ đường Lê Thế Tiết đến giáp đường Thạch Hãn.</t>
  </si>
  <si>
    <t>Lê Chưởng</t>
  </si>
  <si>
    <t>từ đường Quốc lộ 9 đến giáp đường Nguyễn Thị Minh Khai.</t>
  </si>
  <si>
    <t>Nguyễn Thị Minh Khai</t>
  </si>
  <si>
    <t>Từ Quốc lộ 9 đến đường Trần Thị Tâm.</t>
  </si>
  <si>
    <t>Nguyễn Hữu Đồng</t>
  </si>
  <si>
    <t>Đoạn từ đường Lê Thế Tiết hết thửa đất số 19-3, tờ bản đồ số 42 (Ông Trí).</t>
  </si>
  <si>
    <t>Đặng Văn Ngữ</t>
  </si>
  <si>
    <t>Đoạn từ Nguyễn Hữu Đồng đến giáp đường Đoàn Thị Điểm (dự kiến đặt tên)</t>
  </si>
  <si>
    <t>Trần Quý Cáp</t>
  </si>
  <si>
    <t>Đoạn từ Quốc lộ 9 đến hết thửa 98, tờ bản đồ số 34 (Bà Tự) và thửa đất số 120, tờ số 34 (ông Thuận)</t>
  </si>
  <si>
    <t>Ông Ích Khiêm</t>
  </si>
  <si>
    <t>Đoạn từ đường Lê Thế Hiếu đến giáp đường Kim Đồng.</t>
  </si>
  <si>
    <t>Nguyễn Tự Như</t>
  </si>
  <si>
    <t>Đoạn từ đường Nguyễn Huệ đến giáp đường Nguyễn Văn Tường (Dự kiến đặt tên).</t>
  </si>
  <si>
    <t>Lê Văn Huân</t>
  </si>
  <si>
    <t>Đoạn từ đường Phan Đăng Lưu đến hết thửa số 01 (hết thửa đất bà Trần Thị Thu Huyền), tờ bản đồ địa chính số 38.</t>
  </si>
  <si>
    <t>Lê Văn Kính (đường nội khóm Tân Kim (Kiệt Hoàng Hoa Thám) cũ)</t>
  </si>
  <si>
    <t>Đoạn từ đường Phan Đăng Lưu đến đường Thạch Hãn.</t>
  </si>
  <si>
    <t>Đào Duy Anh</t>
  </si>
  <si>
    <t>Đoạn từ Lê Thế Tiết đến giáp đường Thạch Hãn</t>
  </si>
  <si>
    <t>Phùng Hưng</t>
  </si>
  <si>
    <t>Đoạn từ Lê Thế Tiết đến đường Thạch Hãn</t>
  </si>
  <si>
    <t>Nguyễn Bỉnh Khiêm</t>
  </si>
  <si>
    <t>Đoạn từ Lê Thế Tiết đến Giáp đường Lê Văn Huân.</t>
  </si>
  <si>
    <t>Trần Thị Tâm</t>
  </si>
  <si>
    <t>Đoạn từ đường Nguyễn Thị Minh Khai đến đường Nguyễn Thị Minh Khai</t>
  </si>
  <si>
    <t>Phan Huy Chú</t>
  </si>
  <si>
    <t>Đoạn từ Huỳnh Thúc Kháng đến giáp đường Xuân Diệu (Dự kiến đặt tên).</t>
  </si>
  <si>
    <t>Nguyễn Thị Lý (đường nội khóm Trung 9 cũ)</t>
  </si>
  <si>
    <t>Đoạn từ đường Quốc lộ 9 (nhà ông Dẫn) đến giáp đường Phạm Văn Đồng</t>
  </si>
  <si>
    <t>Khóa Bảo</t>
  </si>
  <si>
    <t>Đoạn từ đường Hồng Chương đến giáp đường Lê Văn Huân</t>
  </si>
  <si>
    <t>Đoàn Thị Điểm (đoạn đường nội khóm Vĩnh Hoa cũ)</t>
  </si>
  <si>
    <t>Từ Quốc lộ 9 đến đường Nguyễn Hữu Đồng.</t>
  </si>
  <si>
    <t>Hồng Chương</t>
  </si>
  <si>
    <t>Từ đường Hoàng Hoa Thám đến đường Thạch Hãn.</t>
  </si>
  <si>
    <t>Nguyễn Công Trứ</t>
  </si>
  <si>
    <t>Đoàn Bá Thừa</t>
  </si>
  <si>
    <t>Đoạn từ đường Phùng Hưng đến giáp đường Lê Thế Tiết.</t>
  </si>
  <si>
    <t>Hồ Tùng Mậu (đường nội khóm Cao Việt cũ)</t>
  </si>
  <si>
    <t>Đoạn từ Lê Quý Đôn đến giáp đường Lê Thế Tiết</t>
  </si>
  <si>
    <t>Hàn Mặc Tử</t>
  </si>
  <si>
    <t>Cả tuyến đường</t>
  </si>
  <si>
    <t>Lê Trinh</t>
  </si>
  <si>
    <t>Hàn Thuyên</t>
  </si>
  <si>
    <t>Tô Hiệu</t>
  </si>
  <si>
    <t>Lê Đại Hành</t>
  </si>
  <si>
    <t>Nguyễn Thái Học</t>
  </si>
  <si>
    <t>Nguyễn Văn Trỗi</t>
  </si>
  <si>
    <t>Hồ Sĩ Thản</t>
  </si>
  <si>
    <t>Trương Vĩnh Ký</t>
  </si>
  <si>
    <t>Minh Mạng</t>
  </si>
  <si>
    <t>Đoạn đường đất có mặt cắt từ 6m đến 8m</t>
  </si>
  <si>
    <t>Hà Huy Giáp</t>
  </si>
  <si>
    <t>Lý Thánh Tông</t>
  </si>
  <si>
    <t>Nam Cao</t>
  </si>
  <si>
    <t>Trần Quỳnh</t>
  </si>
  <si>
    <t>Mạc Đỉnh Chi</t>
  </si>
  <si>
    <t>Âu Cơ</t>
  </si>
  <si>
    <t>Lạc Long Quân</t>
  </si>
  <si>
    <t>Hoàng Văn Thụ</t>
  </si>
  <si>
    <t>Hồ Xuân Lưu</t>
  </si>
  <si>
    <t>Đặng Dung</t>
  </si>
  <si>
    <t>Hoàng Hữu Chấp</t>
  </si>
  <si>
    <t>Nguyễn Văn Cừ</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</si>
</sst>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2">
    <xf numFmtId="0" fontId="0" fillId="0" borderId="0" xfId="0"/>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right" vertical="center" wrapText="1"/>
    </xf>
    <xf numFmtId="0" fontId="2" fillId="0" borderId="5" xfId="0" applyFont="1" applyBorder="1" applyAlignment="1">
      <alignment vertical="center" wrapText="1"/>
    </xf>
    <xf numFmtId="43" fontId="0" fillId="0" borderId="0" xfId="1" applyFont="1"/>
    <xf numFmtId="0" fontId="3"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vertical="center"/>
    </xf>
    <xf numFmtId="43" fontId="4" fillId="0" borderId="1" xfId="1" applyFont="1" applyBorder="1" applyAlignment="1">
      <alignment horizontal="center" vertical="center"/>
    </xf>
    <xf numFmtId="43" fontId="5" fillId="0" borderId="1" xfId="1" applyFont="1" applyBorder="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49B9D-3D63-42D8-9CD3-B07236418620}">
  <dimension ref="A1:H114"/>
  <sheetViews>
    <sheetView workbookViewId="0">
      <selection activeCell="E2" sqref="E2:H2"/>
    </sheetView>
  </sheetViews>
  <sheetFormatPr defaultRowHeight="15" x14ac:dyDescent="0.25"/>
  <cols>
    <col min="1" max="1" width="5.140625" bestFit="1" customWidth="1"/>
    <col min="2" max="2" width="29.85546875" bestFit="1" customWidth="1"/>
    <col min="3" max="3" width="100.7109375" bestFit="1" customWidth="1"/>
    <col min="4" max="4" width="12" bestFit="1" customWidth="1"/>
    <col min="5" max="8" width="15.28515625" style="6" bestFit="1" customWidth="1"/>
  </cols>
  <sheetData>
    <row r="1" spans="1:8" ht="15.75" x14ac:dyDescent="0.25">
      <c r="A1" s="7" t="s">
        <v>35</v>
      </c>
      <c r="B1" s="7" t="s">
        <v>0</v>
      </c>
      <c r="C1" s="7" t="s">
        <v>36</v>
      </c>
      <c r="D1" s="7" t="s">
        <v>1</v>
      </c>
      <c r="E1" s="10" t="s">
        <v>2</v>
      </c>
      <c r="F1" s="10" t="s">
        <v>3</v>
      </c>
      <c r="G1" s="10" t="s">
        <v>4</v>
      </c>
      <c r="H1" s="10" t="s">
        <v>5</v>
      </c>
    </row>
    <row r="2" spans="1:8" ht="15.75" x14ac:dyDescent="0.25">
      <c r="A2" s="8">
        <v>1</v>
      </c>
      <c r="B2" s="8" t="s">
        <v>37</v>
      </c>
      <c r="C2" s="8" t="s">
        <v>38</v>
      </c>
      <c r="D2" s="8" t="s">
        <v>10</v>
      </c>
      <c r="E2" s="11">
        <f>VLOOKUP(D2,'B1.1 KHE SANH'!$A$2:$E$17,2,0)*1000000</f>
        <v>13000000</v>
      </c>
      <c r="F2" s="11">
        <f>VLOOKUP(D2,'B1.1 KHE SANH'!$A$2:$E$17,3,0)*1000000</f>
        <v>4550000</v>
      </c>
      <c r="G2" s="11">
        <f>VLOOKUP(D2,'B1.1 KHE SANH'!$A$2:$E$17,4,0)*1000000</f>
        <v>3380000</v>
      </c>
      <c r="H2" s="11">
        <f>VLOOKUP(D2,'B1.1 KHE SANH'!$A$2:$E$17,5,0)*1000000</f>
        <v>2600000</v>
      </c>
    </row>
    <row r="3" spans="1:8" ht="15.75" x14ac:dyDescent="0.25">
      <c r="A3" s="8">
        <v>2</v>
      </c>
      <c r="B3" s="8" t="s">
        <v>39</v>
      </c>
      <c r="C3" s="8" t="s">
        <v>40</v>
      </c>
      <c r="D3" s="8" t="s">
        <v>10</v>
      </c>
      <c r="E3" s="11">
        <f>VLOOKUP(D3,'B1.1 KHE SANH'!$A$2:$E$17,2,0)*1000000</f>
        <v>13000000</v>
      </c>
      <c r="F3" s="11">
        <f>VLOOKUP(D3,'B1.1 KHE SANH'!$A$2:$E$17,3,0)*1000000</f>
        <v>4550000</v>
      </c>
      <c r="G3" s="11">
        <f>VLOOKUP(D3,'B1.1 KHE SANH'!$A$2:$E$17,4,0)*1000000</f>
        <v>3380000</v>
      </c>
      <c r="H3" s="11">
        <f>VLOOKUP(D3,'B1.1 KHE SANH'!$A$2:$E$17,5,0)*1000000</f>
        <v>2600000</v>
      </c>
    </row>
    <row r="4" spans="1:8" ht="15.75" x14ac:dyDescent="0.25">
      <c r="A4" s="8">
        <v>3</v>
      </c>
      <c r="B4" s="8" t="s">
        <v>37</v>
      </c>
      <c r="C4" s="8" t="s">
        <v>41</v>
      </c>
      <c r="D4" s="8" t="s">
        <v>11</v>
      </c>
      <c r="E4" s="11">
        <f>VLOOKUP(D4,'B1.1 KHE SANH'!$A$2:$E$17,2,0)*1000000</f>
        <v>11000000</v>
      </c>
      <c r="F4" s="11">
        <f>VLOOKUP(D4,'B1.1 KHE SANH'!$A$2:$E$17,3,0)*1000000</f>
        <v>3850000</v>
      </c>
      <c r="G4" s="11">
        <f>VLOOKUP(D4,'B1.1 KHE SANH'!$A$2:$E$17,4,0)*1000000</f>
        <v>2860000</v>
      </c>
      <c r="H4" s="11">
        <f>VLOOKUP(D4,'B1.1 KHE SANH'!$A$2:$E$17,5,0)*1000000</f>
        <v>2200000</v>
      </c>
    </row>
    <row r="5" spans="1:8" ht="15.75" x14ac:dyDescent="0.25">
      <c r="A5" s="8">
        <v>4</v>
      </c>
      <c r="B5" s="8" t="s">
        <v>39</v>
      </c>
      <c r="C5" s="8" t="s">
        <v>42</v>
      </c>
      <c r="D5" s="8" t="s">
        <v>11</v>
      </c>
      <c r="E5" s="11">
        <f>VLOOKUP(D5,'B1.1 KHE SANH'!$A$2:$E$17,2,0)*1000000</f>
        <v>11000000</v>
      </c>
      <c r="F5" s="11">
        <f>VLOOKUP(D5,'B1.1 KHE SANH'!$A$2:$E$17,3,0)*1000000</f>
        <v>3850000</v>
      </c>
      <c r="G5" s="11">
        <f>VLOOKUP(D5,'B1.1 KHE SANH'!$A$2:$E$17,4,0)*1000000</f>
        <v>2860000</v>
      </c>
      <c r="H5" s="11">
        <f>VLOOKUP(D5,'B1.1 KHE SANH'!$A$2:$E$17,5,0)*1000000</f>
        <v>2200000</v>
      </c>
    </row>
    <row r="6" spans="1:8" ht="15.75" x14ac:dyDescent="0.25">
      <c r="A6" s="8">
        <v>5</v>
      </c>
      <c r="B6" s="8" t="s">
        <v>8</v>
      </c>
      <c r="C6" s="8" t="s">
        <v>43</v>
      </c>
      <c r="D6" s="8" t="s">
        <v>15</v>
      </c>
      <c r="E6" s="11">
        <f>VLOOKUP(D6,'B1.1 KHE SANH'!$A$2:$E$17,2,0)*1000000</f>
        <v>5400000</v>
      </c>
      <c r="F6" s="11">
        <f>VLOOKUP(D6,'B1.1 KHE SANH'!$A$2:$E$17,3,0)*1000000</f>
        <v>1890000</v>
      </c>
      <c r="G6" s="11">
        <f>VLOOKUP(D6,'B1.1 KHE SANH'!$A$2:$E$17,4,0)*1000000</f>
        <v>1404000</v>
      </c>
      <c r="H6" s="11">
        <f>VLOOKUP(D6,'B1.1 KHE SANH'!$A$2:$E$17,5,0)*1000000</f>
        <v>1080000</v>
      </c>
    </row>
    <row r="7" spans="1:8" ht="15.75" x14ac:dyDescent="0.25">
      <c r="A7" s="8">
        <v>6</v>
      </c>
      <c r="B7" s="8" t="s">
        <v>44</v>
      </c>
      <c r="C7" s="8" t="s">
        <v>45</v>
      </c>
      <c r="D7" s="8" t="s">
        <v>15</v>
      </c>
      <c r="E7" s="11">
        <f>VLOOKUP(D7,'B1.1 KHE SANH'!$A$2:$E$17,2,0)*1000000</f>
        <v>5400000</v>
      </c>
      <c r="F7" s="11">
        <f>VLOOKUP(D7,'B1.1 KHE SANH'!$A$2:$E$17,3,0)*1000000</f>
        <v>1890000</v>
      </c>
      <c r="G7" s="11">
        <f>VLOOKUP(D7,'B1.1 KHE SANH'!$A$2:$E$17,4,0)*1000000</f>
        <v>1404000</v>
      </c>
      <c r="H7" s="11">
        <f>VLOOKUP(D7,'B1.1 KHE SANH'!$A$2:$E$17,5,0)*1000000</f>
        <v>1080000</v>
      </c>
    </row>
    <row r="8" spans="1:8" ht="15.75" x14ac:dyDescent="0.25">
      <c r="A8" s="8">
        <v>7</v>
      </c>
      <c r="B8" s="8" t="s">
        <v>46</v>
      </c>
      <c r="C8" s="8" t="s">
        <v>47</v>
      </c>
      <c r="D8" s="8" t="s">
        <v>13</v>
      </c>
      <c r="E8" s="11">
        <f>VLOOKUP(D8,'B1.1 KHE SANH'!$A$2:$E$17,2,0)*1000000</f>
        <v>9000000</v>
      </c>
      <c r="F8" s="11">
        <f>VLOOKUP(D8,'B1.1 KHE SANH'!$A$2:$E$17,3,0)*1000000</f>
        <v>3150000</v>
      </c>
      <c r="G8" s="11">
        <f>VLOOKUP(D8,'B1.1 KHE SANH'!$A$2:$E$17,4,0)*1000000</f>
        <v>2340000</v>
      </c>
      <c r="H8" s="11">
        <f>VLOOKUP(D8,'B1.1 KHE SANH'!$A$2:$E$17,5,0)*1000000</f>
        <v>1800000</v>
      </c>
    </row>
    <row r="9" spans="1:8" ht="15.75" x14ac:dyDescent="0.25">
      <c r="A9" s="8">
        <v>8</v>
      </c>
      <c r="B9" s="8" t="s">
        <v>46</v>
      </c>
      <c r="C9" s="8" t="s">
        <v>48</v>
      </c>
      <c r="D9" s="8" t="s">
        <v>13</v>
      </c>
      <c r="E9" s="11">
        <f>VLOOKUP(D9,'B1.1 KHE SANH'!$A$2:$E$17,2,0)*1000000</f>
        <v>9000000</v>
      </c>
      <c r="F9" s="11">
        <f>VLOOKUP(D9,'B1.1 KHE SANH'!$A$2:$E$17,3,0)*1000000</f>
        <v>3150000</v>
      </c>
      <c r="G9" s="11">
        <f>VLOOKUP(D9,'B1.1 KHE SANH'!$A$2:$E$17,4,0)*1000000</f>
        <v>2340000</v>
      </c>
      <c r="H9" s="11">
        <f>VLOOKUP(D9,'B1.1 KHE SANH'!$A$2:$E$17,5,0)*1000000</f>
        <v>1800000</v>
      </c>
    </row>
    <row r="10" spans="1:8" ht="15.75" x14ac:dyDescent="0.25">
      <c r="A10" s="8">
        <v>9</v>
      </c>
      <c r="B10" s="8" t="s">
        <v>49</v>
      </c>
      <c r="C10" s="8" t="s">
        <v>50</v>
      </c>
      <c r="D10" s="8" t="s">
        <v>18</v>
      </c>
      <c r="E10" s="11">
        <f>VLOOKUP(D10,'B1.1 KHE SANH'!$A$2:$E$17,2,0)*1000000</f>
        <v>2800000</v>
      </c>
      <c r="F10" s="11">
        <f>VLOOKUP(D10,'B1.1 KHE SANH'!$A$2:$E$17,3,0)*1000000</f>
        <v>980000000</v>
      </c>
      <c r="G10" s="11">
        <f>VLOOKUP(D10,'B1.1 KHE SANH'!$A$2:$E$17,4,0)*1000000</f>
        <v>728000000</v>
      </c>
      <c r="H10" s="11">
        <f>VLOOKUP(D10,'B1.1 KHE SANH'!$A$2:$E$17,5,0)*1000000</f>
        <v>560000000</v>
      </c>
    </row>
    <row r="11" spans="1:8" ht="15.75" x14ac:dyDescent="0.25">
      <c r="A11" s="8">
        <v>10</v>
      </c>
      <c r="B11" s="8" t="s">
        <v>51</v>
      </c>
      <c r="C11" s="8" t="s">
        <v>52</v>
      </c>
      <c r="D11" s="8" t="s">
        <v>18</v>
      </c>
      <c r="E11" s="11">
        <f>VLOOKUP(D11,'B1.1 KHE SANH'!$A$2:$E$17,2,0)*1000000</f>
        <v>2800000</v>
      </c>
      <c r="F11" s="11">
        <f>VLOOKUP(D11,'B1.1 KHE SANH'!$A$2:$E$17,3,0)*1000000</f>
        <v>980000000</v>
      </c>
      <c r="G11" s="11">
        <f>VLOOKUP(D11,'B1.1 KHE SANH'!$A$2:$E$17,4,0)*1000000</f>
        <v>728000000</v>
      </c>
      <c r="H11" s="11">
        <f>VLOOKUP(D11,'B1.1 KHE SANH'!$A$2:$E$17,5,0)*1000000</f>
        <v>560000000</v>
      </c>
    </row>
    <row r="12" spans="1:8" ht="15.75" x14ac:dyDescent="0.25">
      <c r="A12" s="8">
        <v>11</v>
      </c>
      <c r="B12" s="8" t="s">
        <v>53</v>
      </c>
      <c r="C12" s="8" t="s">
        <v>54</v>
      </c>
      <c r="D12" s="8" t="s">
        <v>18</v>
      </c>
      <c r="E12" s="11">
        <f>VLOOKUP(D12,'B1.1 KHE SANH'!$A$2:$E$17,2,0)*1000000</f>
        <v>2800000</v>
      </c>
      <c r="F12" s="11">
        <f>VLOOKUP(D12,'B1.1 KHE SANH'!$A$2:$E$17,3,0)*1000000</f>
        <v>980000000</v>
      </c>
      <c r="G12" s="11">
        <f>VLOOKUP(D12,'B1.1 KHE SANH'!$A$2:$E$17,4,0)*1000000</f>
        <v>728000000</v>
      </c>
      <c r="H12" s="11">
        <f>VLOOKUP(D12,'B1.1 KHE SANH'!$A$2:$E$17,5,0)*1000000</f>
        <v>560000000</v>
      </c>
    </row>
    <row r="13" spans="1:8" ht="15.75" x14ac:dyDescent="0.25">
      <c r="A13" s="8">
        <v>12</v>
      </c>
      <c r="B13" s="8" t="s">
        <v>51</v>
      </c>
      <c r="C13" s="8" t="s">
        <v>55</v>
      </c>
      <c r="D13" s="8" t="s">
        <v>23</v>
      </c>
      <c r="E13" s="11">
        <f>VLOOKUP(D13,'B1.1 KHE SANH'!$A$2:$E$17,2,0)*1000000</f>
        <v>1100000</v>
      </c>
      <c r="F13" s="11">
        <f>VLOOKUP(D13,'B1.1 KHE SANH'!$A$2:$E$17,3,0)*1000000</f>
        <v>385000000</v>
      </c>
      <c r="G13" s="11">
        <f>VLOOKUP(D13,'B1.1 KHE SANH'!$A$2:$E$17,4,0)*1000000</f>
        <v>286000000</v>
      </c>
      <c r="H13" s="11">
        <f>VLOOKUP(D13,'B1.1 KHE SANH'!$A$2:$E$17,5,0)*1000000</f>
        <v>220000000</v>
      </c>
    </row>
    <row r="14" spans="1:8" ht="15.75" x14ac:dyDescent="0.25">
      <c r="A14" s="8">
        <v>13</v>
      </c>
      <c r="B14" s="8" t="s">
        <v>53</v>
      </c>
      <c r="C14" s="8" t="s">
        <v>56</v>
      </c>
      <c r="D14" s="8" t="s">
        <v>23</v>
      </c>
      <c r="E14" s="11">
        <f>VLOOKUP(D14,'B1.1 KHE SANH'!$A$2:$E$17,2,0)*1000000</f>
        <v>1100000</v>
      </c>
      <c r="F14" s="11">
        <f>VLOOKUP(D14,'B1.1 KHE SANH'!$A$2:$E$17,3,0)*1000000</f>
        <v>385000000</v>
      </c>
      <c r="G14" s="11">
        <f>VLOOKUP(D14,'B1.1 KHE SANH'!$A$2:$E$17,4,0)*1000000</f>
        <v>286000000</v>
      </c>
      <c r="H14" s="11">
        <f>VLOOKUP(D14,'B1.1 KHE SANH'!$A$2:$E$17,5,0)*1000000</f>
        <v>220000000</v>
      </c>
    </row>
    <row r="15" spans="1:8" ht="15.75" x14ac:dyDescent="0.25">
      <c r="A15" s="8">
        <v>14</v>
      </c>
      <c r="B15" s="8" t="s">
        <v>57</v>
      </c>
      <c r="C15" s="8" t="s">
        <v>58</v>
      </c>
      <c r="D15" s="8" t="s">
        <v>13</v>
      </c>
      <c r="E15" s="11">
        <f>VLOOKUP(D15,'B1.1 KHE SANH'!$A$2:$E$17,2,0)*1000000</f>
        <v>9000000</v>
      </c>
      <c r="F15" s="11">
        <f>VLOOKUP(D15,'B1.1 KHE SANH'!$A$2:$E$17,3,0)*1000000</f>
        <v>3150000</v>
      </c>
      <c r="G15" s="11">
        <f>VLOOKUP(D15,'B1.1 KHE SANH'!$A$2:$E$17,4,0)*1000000</f>
        <v>2340000</v>
      </c>
      <c r="H15" s="11">
        <f>VLOOKUP(D15,'B1.1 KHE SANH'!$A$2:$E$17,5,0)*1000000</f>
        <v>1800000</v>
      </c>
    </row>
    <row r="16" spans="1:8" ht="15.75" x14ac:dyDescent="0.25">
      <c r="A16" s="8">
        <v>15</v>
      </c>
      <c r="B16" s="8" t="s">
        <v>59</v>
      </c>
      <c r="C16" s="8" t="s">
        <v>60</v>
      </c>
      <c r="D16" s="8" t="s">
        <v>22</v>
      </c>
      <c r="E16" s="11">
        <f>VLOOKUP(D16,'B1.1 KHE SANH'!$A$2:$E$17,2,0)*1000000</f>
        <v>1300000</v>
      </c>
      <c r="F16" s="11">
        <f>VLOOKUP(D16,'B1.1 KHE SANH'!$A$2:$E$17,3,0)*1000000</f>
        <v>455000000</v>
      </c>
      <c r="G16" s="11">
        <f>VLOOKUP(D16,'B1.1 KHE SANH'!$A$2:$E$17,4,0)*1000000</f>
        <v>338000000</v>
      </c>
      <c r="H16" s="11">
        <f>VLOOKUP(D16,'B1.1 KHE SANH'!$A$2:$E$17,5,0)*1000000</f>
        <v>260000000</v>
      </c>
    </row>
    <row r="17" spans="1:8" ht="15.75" x14ac:dyDescent="0.25">
      <c r="A17" s="8">
        <v>16</v>
      </c>
      <c r="B17" s="8" t="s">
        <v>61</v>
      </c>
      <c r="C17" s="8" t="s">
        <v>62</v>
      </c>
      <c r="D17" s="8" t="s">
        <v>22</v>
      </c>
      <c r="E17" s="11">
        <f>VLOOKUP(D17,'B1.1 KHE SANH'!$A$2:$E$17,2,0)*1000000</f>
        <v>1300000</v>
      </c>
      <c r="F17" s="11">
        <f>VLOOKUP(D17,'B1.1 KHE SANH'!$A$2:$E$17,3,0)*1000000</f>
        <v>455000000</v>
      </c>
      <c r="G17" s="11">
        <f>VLOOKUP(D17,'B1.1 KHE SANH'!$A$2:$E$17,4,0)*1000000</f>
        <v>338000000</v>
      </c>
      <c r="H17" s="11">
        <f>VLOOKUP(D17,'B1.1 KHE SANH'!$A$2:$E$17,5,0)*1000000</f>
        <v>260000000</v>
      </c>
    </row>
    <row r="18" spans="1:8" ht="15.75" x14ac:dyDescent="0.25">
      <c r="A18" s="8">
        <v>17</v>
      </c>
      <c r="B18" s="8" t="s">
        <v>63</v>
      </c>
      <c r="C18" s="8" t="s">
        <v>64</v>
      </c>
      <c r="D18" s="8" t="s">
        <v>16</v>
      </c>
      <c r="E18" s="11">
        <f>VLOOKUP(D18,'B1.1 KHE SANH'!$A$2:$E$17,2,0)*1000000</f>
        <v>4200000</v>
      </c>
      <c r="F18" s="11">
        <f>VLOOKUP(D18,'B1.1 KHE SANH'!$A$2:$E$17,3,0)*1000000</f>
        <v>1470000</v>
      </c>
      <c r="G18" s="11">
        <f>VLOOKUP(D18,'B1.1 KHE SANH'!$A$2:$E$17,4,0)*1000000</f>
        <v>1092000</v>
      </c>
      <c r="H18" s="11">
        <f>VLOOKUP(D18,'B1.1 KHE SANH'!$A$2:$E$17,5,0)*1000000</f>
        <v>840000000</v>
      </c>
    </row>
    <row r="19" spans="1:8" ht="15.75" x14ac:dyDescent="0.25">
      <c r="A19" s="8">
        <v>18</v>
      </c>
      <c r="B19" s="8" t="s">
        <v>6</v>
      </c>
      <c r="C19" s="8" t="s">
        <v>65</v>
      </c>
      <c r="D19" s="8" t="s">
        <v>22</v>
      </c>
      <c r="E19" s="11">
        <f>VLOOKUP(D19,'B1.1 KHE SANH'!$A$2:$E$17,2,0)*1000000</f>
        <v>1300000</v>
      </c>
      <c r="F19" s="11">
        <f>VLOOKUP(D19,'B1.1 KHE SANH'!$A$2:$E$17,3,0)*1000000</f>
        <v>455000000</v>
      </c>
      <c r="G19" s="11">
        <f>VLOOKUP(D19,'B1.1 KHE SANH'!$A$2:$E$17,4,0)*1000000</f>
        <v>338000000</v>
      </c>
      <c r="H19" s="11">
        <f>VLOOKUP(D19,'B1.1 KHE SANH'!$A$2:$E$17,5,0)*1000000</f>
        <v>260000000</v>
      </c>
    </row>
    <row r="20" spans="1:8" ht="15.75" x14ac:dyDescent="0.25">
      <c r="A20" s="8">
        <v>19</v>
      </c>
      <c r="B20" s="8" t="s">
        <v>9</v>
      </c>
      <c r="C20" s="8" t="s">
        <v>66</v>
      </c>
      <c r="D20" s="8" t="s">
        <v>15</v>
      </c>
      <c r="E20" s="11">
        <f>VLOOKUP(D20,'B1.1 KHE SANH'!$A$2:$E$17,2,0)*1000000</f>
        <v>5400000</v>
      </c>
      <c r="F20" s="11">
        <f>VLOOKUP(D20,'B1.1 KHE SANH'!$A$2:$E$17,3,0)*1000000</f>
        <v>1890000</v>
      </c>
      <c r="G20" s="11">
        <f>VLOOKUP(D20,'B1.1 KHE SANH'!$A$2:$E$17,4,0)*1000000</f>
        <v>1404000</v>
      </c>
      <c r="H20" s="11">
        <f>VLOOKUP(D20,'B1.1 KHE SANH'!$A$2:$E$17,5,0)*1000000</f>
        <v>1080000</v>
      </c>
    </row>
    <row r="21" spans="1:8" ht="15.75" x14ac:dyDescent="0.25">
      <c r="A21" s="8">
        <v>20</v>
      </c>
      <c r="B21" s="8" t="s">
        <v>67</v>
      </c>
      <c r="C21" s="8" t="s">
        <v>68</v>
      </c>
      <c r="D21" s="8" t="s">
        <v>24</v>
      </c>
      <c r="E21" s="11">
        <f>VLOOKUP(D21,'B1.1 KHE SANH'!$A$2:$E$17,2,0)*1000000</f>
        <v>900000000</v>
      </c>
      <c r="F21" s="11">
        <f>VLOOKUP(D21,'B1.1 KHE SANH'!$A$2:$E$17,3,0)*1000000</f>
        <v>315000000</v>
      </c>
      <c r="G21" s="11">
        <f>VLOOKUP(D21,'B1.1 KHE SANH'!$A$2:$E$17,4,0)*1000000</f>
        <v>234000000</v>
      </c>
      <c r="H21" s="11">
        <f>VLOOKUP(D21,'B1.1 KHE SANH'!$A$2:$E$17,5,0)*1000000</f>
        <v>180000000</v>
      </c>
    </row>
    <row r="22" spans="1:8" ht="15.75" x14ac:dyDescent="0.25">
      <c r="A22" s="8">
        <v>21</v>
      </c>
      <c r="B22" s="8" t="s">
        <v>69</v>
      </c>
      <c r="C22" s="8" t="s">
        <v>70</v>
      </c>
      <c r="D22" s="8" t="s">
        <v>24</v>
      </c>
      <c r="E22" s="11">
        <f>VLOOKUP(D22,'B1.1 KHE SANH'!$A$2:$E$17,2,0)*1000000</f>
        <v>900000000</v>
      </c>
      <c r="F22" s="11">
        <f>VLOOKUP(D22,'B1.1 KHE SANH'!$A$2:$E$17,3,0)*1000000</f>
        <v>315000000</v>
      </c>
      <c r="G22" s="11">
        <f>VLOOKUP(D22,'B1.1 KHE SANH'!$A$2:$E$17,4,0)*1000000</f>
        <v>234000000</v>
      </c>
      <c r="H22" s="11">
        <f>VLOOKUP(D22,'B1.1 KHE SANH'!$A$2:$E$17,5,0)*1000000</f>
        <v>180000000</v>
      </c>
    </row>
    <row r="23" spans="1:8" ht="15.75" x14ac:dyDescent="0.25">
      <c r="A23" s="8">
        <v>22</v>
      </c>
      <c r="B23" s="8" t="s">
        <v>71</v>
      </c>
      <c r="C23" s="8" t="s">
        <v>72</v>
      </c>
      <c r="D23" s="8" t="s">
        <v>15</v>
      </c>
      <c r="E23" s="11">
        <f>VLOOKUP(D23,'B1.1 KHE SANH'!$A$2:$E$17,2,0)*1000000</f>
        <v>5400000</v>
      </c>
      <c r="F23" s="11">
        <f>VLOOKUP(D23,'B1.1 KHE SANH'!$A$2:$E$17,3,0)*1000000</f>
        <v>1890000</v>
      </c>
      <c r="G23" s="11">
        <f>VLOOKUP(D23,'B1.1 KHE SANH'!$A$2:$E$17,4,0)*1000000</f>
        <v>1404000</v>
      </c>
      <c r="H23" s="11">
        <f>VLOOKUP(D23,'B1.1 KHE SANH'!$A$2:$E$17,5,0)*1000000</f>
        <v>1080000</v>
      </c>
    </row>
    <row r="24" spans="1:8" ht="15.75" x14ac:dyDescent="0.25">
      <c r="A24" s="8">
        <v>23</v>
      </c>
      <c r="B24" s="8" t="s">
        <v>71</v>
      </c>
      <c r="C24" s="8" t="s">
        <v>73</v>
      </c>
      <c r="D24" s="8" t="s">
        <v>17</v>
      </c>
      <c r="E24" s="11">
        <f>VLOOKUP(D24,'B1.1 KHE SANH'!$A$2:$E$17,2,0)*1000000</f>
        <v>3500000</v>
      </c>
      <c r="F24" s="11">
        <f>VLOOKUP(D24,'B1.1 KHE SANH'!$A$2:$E$17,3,0)*1000000</f>
        <v>1225000</v>
      </c>
      <c r="G24" s="11">
        <f>VLOOKUP(D24,'B1.1 KHE SANH'!$A$2:$E$17,4,0)*1000000</f>
        <v>910000000</v>
      </c>
      <c r="H24" s="11">
        <f>VLOOKUP(D24,'B1.1 KHE SANH'!$A$2:$E$17,5,0)*1000000</f>
        <v>700000000</v>
      </c>
    </row>
    <row r="25" spans="1:8" ht="15.75" x14ac:dyDescent="0.25">
      <c r="A25" s="8">
        <v>24</v>
      </c>
      <c r="B25" s="8" t="s">
        <v>71</v>
      </c>
      <c r="C25" s="8" t="s">
        <v>74</v>
      </c>
      <c r="D25" s="8" t="s">
        <v>21</v>
      </c>
      <c r="E25" s="11">
        <f>VLOOKUP(D25,'B1.1 KHE SANH'!$A$2:$E$17,2,0)*1000000</f>
        <v>1700000</v>
      </c>
      <c r="F25" s="11">
        <f>VLOOKUP(D25,'B1.1 KHE SANH'!$A$2:$E$17,3,0)*1000000</f>
        <v>595000000</v>
      </c>
      <c r="G25" s="11">
        <f>VLOOKUP(D25,'B1.1 KHE SANH'!$A$2:$E$17,4,0)*1000000</f>
        <v>442000000</v>
      </c>
      <c r="H25" s="11">
        <f>VLOOKUP(D25,'B1.1 KHE SANH'!$A$2:$E$17,5,0)*1000000</f>
        <v>340000000</v>
      </c>
    </row>
    <row r="26" spans="1:8" ht="15.75" x14ac:dyDescent="0.25">
      <c r="A26" s="8">
        <v>25</v>
      </c>
      <c r="B26" s="8" t="s">
        <v>75</v>
      </c>
      <c r="C26" s="8" t="s">
        <v>66</v>
      </c>
      <c r="D26" s="8" t="s">
        <v>18</v>
      </c>
      <c r="E26" s="11">
        <f>VLOOKUP(D26,'B1.1 KHE SANH'!$A$2:$E$17,2,0)*1000000</f>
        <v>2800000</v>
      </c>
      <c r="F26" s="11">
        <f>VLOOKUP(D26,'B1.1 KHE SANH'!$A$2:$E$17,3,0)*1000000</f>
        <v>980000000</v>
      </c>
      <c r="G26" s="11">
        <f>VLOOKUP(D26,'B1.1 KHE SANH'!$A$2:$E$17,4,0)*1000000</f>
        <v>728000000</v>
      </c>
      <c r="H26" s="11">
        <f>VLOOKUP(D26,'B1.1 KHE SANH'!$A$2:$E$17,5,0)*1000000</f>
        <v>560000000</v>
      </c>
    </row>
    <row r="27" spans="1:8" ht="15.75" x14ac:dyDescent="0.25">
      <c r="A27" s="8">
        <v>26</v>
      </c>
      <c r="B27" s="8" t="s">
        <v>76</v>
      </c>
      <c r="C27" s="8" t="s">
        <v>77</v>
      </c>
      <c r="D27" s="8" t="s">
        <v>26</v>
      </c>
      <c r="E27" s="11">
        <f>VLOOKUP(D27,'B1.1 KHE SANH'!$A$2:$E$17,2,0)*1000000</f>
        <v>550000000</v>
      </c>
      <c r="F27" s="11">
        <f>VLOOKUP(D27,'B1.1 KHE SANH'!$A$2:$E$17,3,0)*1000000</f>
        <v>193000000</v>
      </c>
      <c r="G27" s="11">
        <f>VLOOKUP(D27,'B1.1 KHE SANH'!$A$2:$E$17,4,0)*1000000</f>
        <v>143000000</v>
      </c>
      <c r="H27" s="11">
        <f>VLOOKUP(D27,'B1.1 KHE SANH'!$A$2:$E$17,5,0)*1000000</f>
        <v>110000000</v>
      </c>
    </row>
    <row r="28" spans="1:8" ht="15.75" x14ac:dyDescent="0.25">
      <c r="A28" s="8">
        <v>27</v>
      </c>
      <c r="B28" s="8" t="s">
        <v>78</v>
      </c>
      <c r="C28" s="8" t="s">
        <v>79</v>
      </c>
      <c r="D28" s="8" t="s">
        <v>26</v>
      </c>
      <c r="E28" s="11">
        <f>VLOOKUP(D28,'B1.1 KHE SANH'!$A$2:$E$17,2,0)*1000000</f>
        <v>550000000</v>
      </c>
      <c r="F28" s="11">
        <f>VLOOKUP(D28,'B1.1 KHE SANH'!$A$2:$E$17,3,0)*1000000</f>
        <v>193000000</v>
      </c>
      <c r="G28" s="11">
        <f>VLOOKUP(D28,'B1.1 KHE SANH'!$A$2:$E$17,4,0)*1000000</f>
        <v>143000000</v>
      </c>
      <c r="H28" s="11">
        <f>VLOOKUP(D28,'B1.1 KHE SANH'!$A$2:$E$17,5,0)*1000000</f>
        <v>110000000</v>
      </c>
    </row>
    <row r="29" spans="1:8" ht="15.75" x14ac:dyDescent="0.25">
      <c r="A29" s="8">
        <v>28</v>
      </c>
      <c r="B29" s="8" t="s">
        <v>80</v>
      </c>
      <c r="C29" s="8" t="s">
        <v>81</v>
      </c>
      <c r="D29" s="8" t="s">
        <v>18</v>
      </c>
      <c r="E29" s="11">
        <f>VLOOKUP(D29,'B1.1 KHE SANH'!$A$2:$E$17,2,0)*1000000</f>
        <v>2800000</v>
      </c>
      <c r="F29" s="11">
        <f>VLOOKUP(D29,'B1.1 KHE SANH'!$A$2:$E$17,3,0)*1000000</f>
        <v>980000000</v>
      </c>
      <c r="G29" s="11">
        <f>VLOOKUP(D29,'B1.1 KHE SANH'!$A$2:$E$17,4,0)*1000000</f>
        <v>728000000</v>
      </c>
      <c r="H29" s="11">
        <f>VLOOKUP(D29,'B1.1 KHE SANH'!$A$2:$E$17,5,0)*1000000</f>
        <v>560000000</v>
      </c>
    </row>
    <row r="30" spans="1:8" ht="15.75" x14ac:dyDescent="0.25">
      <c r="A30" s="8">
        <v>29</v>
      </c>
      <c r="B30" s="8" t="s">
        <v>82</v>
      </c>
      <c r="C30" s="8" t="s">
        <v>83</v>
      </c>
      <c r="D30" s="8" t="s">
        <v>20</v>
      </c>
      <c r="E30" s="11">
        <f>VLOOKUP(D30,'B1.1 KHE SANH'!$A$2:$E$17,2,0)*1000000</f>
        <v>2100000</v>
      </c>
      <c r="F30" s="11">
        <f>VLOOKUP(D30,'B1.1 KHE SANH'!$A$2:$E$17,3,0)*1000000</f>
        <v>735000000</v>
      </c>
      <c r="G30" s="11">
        <f>VLOOKUP(D30,'B1.1 KHE SANH'!$A$2:$E$17,4,0)*1000000</f>
        <v>546000000</v>
      </c>
      <c r="H30" s="11">
        <f>VLOOKUP(D30,'B1.1 KHE SANH'!$A$2:$E$17,5,0)*1000000</f>
        <v>420000000</v>
      </c>
    </row>
    <row r="31" spans="1:8" ht="15.75" x14ac:dyDescent="0.25">
      <c r="A31" s="8">
        <v>30</v>
      </c>
      <c r="B31" s="8" t="s">
        <v>82</v>
      </c>
      <c r="C31" s="8" t="s">
        <v>84</v>
      </c>
      <c r="D31" s="8" t="s">
        <v>21</v>
      </c>
      <c r="E31" s="11">
        <f>VLOOKUP(D31,'B1.1 KHE SANH'!$A$2:$E$17,2,0)*1000000</f>
        <v>1700000</v>
      </c>
      <c r="F31" s="11">
        <f>VLOOKUP(D31,'B1.1 KHE SANH'!$A$2:$E$17,3,0)*1000000</f>
        <v>595000000</v>
      </c>
      <c r="G31" s="11">
        <f>VLOOKUP(D31,'B1.1 KHE SANH'!$A$2:$E$17,4,0)*1000000</f>
        <v>442000000</v>
      </c>
      <c r="H31" s="11">
        <f>VLOOKUP(D31,'B1.1 KHE SANH'!$A$2:$E$17,5,0)*1000000</f>
        <v>340000000</v>
      </c>
    </row>
    <row r="32" spans="1:8" ht="15.75" x14ac:dyDescent="0.25">
      <c r="A32" s="8">
        <v>31</v>
      </c>
      <c r="B32" s="8" t="s">
        <v>85</v>
      </c>
      <c r="C32" s="8" t="s">
        <v>86</v>
      </c>
      <c r="D32" s="8" t="s">
        <v>20</v>
      </c>
      <c r="E32" s="11">
        <f>VLOOKUP(D32,'B1.1 KHE SANH'!$A$2:$E$17,2,0)*1000000</f>
        <v>2100000</v>
      </c>
      <c r="F32" s="11">
        <f>VLOOKUP(D32,'B1.1 KHE SANH'!$A$2:$E$17,3,0)*1000000</f>
        <v>735000000</v>
      </c>
      <c r="G32" s="11">
        <f>VLOOKUP(D32,'B1.1 KHE SANH'!$A$2:$E$17,4,0)*1000000</f>
        <v>546000000</v>
      </c>
      <c r="H32" s="11">
        <f>VLOOKUP(D32,'B1.1 KHE SANH'!$A$2:$E$17,5,0)*1000000</f>
        <v>420000000</v>
      </c>
    </row>
    <row r="33" spans="1:8" ht="15.75" x14ac:dyDescent="0.25">
      <c r="A33" s="8">
        <v>32</v>
      </c>
      <c r="B33" s="8" t="s">
        <v>87</v>
      </c>
      <c r="C33" s="8" t="s">
        <v>88</v>
      </c>
      <c r="D33" s="8" t="s">
        <v>20</v>
      </c>
      <c r="E33" s="11">
        <f>VLOOKUP(D33,'B1.1 KHE SANH'!$A$2:$E$17,2,0)*1000000</f>
        <v>2100000</v>
      </c>
      <c r="F33" s="11">
        <f>VLOOKUP(D33,'B1.1 KHE SANH'!$A$2:$E$17,3,0)*1000000</f>
        <v>735000000</v>
      </c>
      <c r="G33" s="11">
        <f>VLOOKUP(D33,'B1.1 KHE SANH'!$A$2:$E$17,4,0)*1000000</f>
        <v>546000000</v>
      </c>
      <c r="H33" s="11">
        <f>VLOOKUP(D33,'B1.1 KHE SANH'!$A$2:$E$17,5,0)*1000000</f>
        <v>420000000</v>
      </c>
    </row>
    <row r="34" spans="1:8" ht="15.75" x14ac:dyDescent="0.25">
      <c r="A34" s="8">
        <v>33</v>
      </c>
      <c r="B34" s="8" t="s">
        <v>89</v>
      </c>
      <c r="C34" s="8" t="s">
        <v>90</v>
      </c>
      <c r="D34" s="8" t="s">
        <v>20</v>
      </c>
      <c r="E34" s="11">
        <f>VLOOKUP(D34,'B1.1 KHE SANH'!$A$2:$E$17,2,0)*1000000</f>
        <v>2100000</v>
      </c>
      <c r="F34" s="11">
        <f>VLOOKUP(D34,'B1.1 KHE SANH'!$A$2:$E$17,3,0)*1000000</f>
        <v>735000000</v>
      </c>
      <c r="G34" s="11">
        <f>VLOOKUP(D34,'B1.1 KHE SANH'!$A$2:$E$17,4,0)*1000000</f>
        <v>546000000</v>
      </c>
      <c r="H34" s="11">
        <f>VLOOKUP(D34,'B1.1 KHE SANH'!$A$2:$E$17,5,0)*1000000</f>
        <v>420000000</v>
      </c>
    </row>
    <row r="35" spans="1:8" ht="15.75" x14ac:dyDescent="0.25">
      <c r="A35" s="8">
        <v>34</v>
      </c>
      <c r="B35" s="8" t="s">
        <v>89</v>
      </c>
      <c r="C35" s="8" t="s">
        <v>91</v>
      </c>
      <c r="D35" s="8" t="s">
        <v>23</v>
      </c>
      <c r="E35" s="11">
        <f>VLOOKUP(D35,'B1.1 KHE SANH'!$A$2:$E$17,2,0)*1000000</f>
        <v>1100000</v>
      </c>
      <c r="F35" s="11">
        <f>VLOOKUP(D35,'B1.1 KHE SANH'!$A$2:$E$17,3,0)*1000000</f>
        <v>385000000</v>
      </c>
      <c r="G35" s="11">
        <f>VLOOKUP(D35,'B1.1 KHE SANH'!$A$2:$E$17,4,0)*1000000</f>
        <v>286000000</v>
      </c>
      <c r="H35" s="11">
        <f>VLOOKUP(D35,'B1.1 KHE SANH'!$A$2:$E$17,5,0)*1000000</f>
        <v>220000000</v>
      </c>
    </row>
    <row r="36" spans="1:8" ht="15.75" x14ac:dyDescent="0.25">
      <c r="A36" s="8">
        <v>35</v>
      </c>
      <c r="B36" s="8" t="s">
        <v>92</v>
      </c>
      <c r="C36" s="8" t="s">
        <v>93</v>
      </c>
      <c r="D36" s="8" t="s">
        <v>19</v>
      </c>
      <c r="E36" s="11">
        <f>VLOOKUP(D36,'B1.1 KHE SANH'!$A$2:$E$17,2,0)*1000000</f>
        <v>2500000</v>
      </c>
      <c r="F36" s="11">
        <f>VLOOKUP(D36,'B1.1 KHE SANH'!$A$2:$E$17,3,0)*1000000</f>
        <v>875000000</v>
      </c>
      <c r="G36" s="11">
        <f>VLOOKUP(D36,'B1.1 KHE SANH'!$A$2:$E$17,4,0)*1000000</f>
        <v>650000000</v>
      </c>
      <c r="H36" s="11">
        <f>VLOOKUP(D36,'B1.1 KHE SANH'!$A$2:$E$17,5,0)*1000000</f>
        <v>500000000</v>
      </c>
    </row>
    <row r="37" spans="1:8" ht="15.75" x14ac:dyDescent="0.25">
      <c r="A37" s="8">
        <v>36</v>
      </c>
      <c r="B37" s="8" t="s">
        <v>94</v>
      </c>
      <c r="C37" s="8" t="s">
        <v>95</v>
      </c>
      <c r="D37" s="8" t="s">
        <v>24</v>
      </c>
      <c r="E37" s="11">
        <f>VLOOKUP(D37,'B1.1 KHE SANH'!$A$2:$E$17,2,0)*1000000</f>
        <v>900000000</v>
      </c>
      <c r="F37" s="11">
        <f>VLOOKUP(D37,'B1.1 KHE SANH'!$A$2:$E$17,3,0)*1000000</f>
        <v>315000000</v>
      </c>
      <c r="G37" s="11">
        <f>VLOOKUP(D37,'B1.1 KHE SANH'!$A$2:$E$17,4,0)*1000000</f>
        <v>234000000</v>
      </c>
      <c r="H37" s="11">
        <f>VLOOKUP(D37,'B1.1 KHE SANH'!$A$2:$E$17,5,0)*1000000</f>
        <v>180000000</v>
      </c>
    </row>
    <row r="38" spans="1:8" ht="15.75" x14ac:dyDescent="0.25">
      <c r="A38" s="8">
        <v>37</v>
      </c>
      <c r="B38" s="8" t="s">
        <v>96</v>
      </c>
      <c r="C38" s="8" t="s">
        <v>97</v>
      </c>
      <c r="D38" s="8" t="s">
        <v>24</v>
      </c>
      <c r="E38" s="11">
        <f>VLOOKUP(D38,'B1.1 KHE SANH'!$A$2:$E$17,2,0)*1000000</f>
        <v>900000000</v>
      </c>
      <c r="F38" s="11">
        <f>VLOOKUP(D38,'B1.1 KHE SANH'!$A$2:$E$17,3,0)*1000000</f>
        <v>315000000</v>
      </c>
      <c r="G38" s="11">
        <f>VLOOKUP(D38,'B1.1 KHE SANH'!$A$2:$E$17,4,0)*1000000</f>
        <v>234000000</v>
      </c>
      <c r="H38" s="11">
        <f>VLOOKUP(D38,'B1.1 KHE SANH'!$A$2:$E$17,5,0)*1000000</f>
        <v>180000000</v>
      </c>
    </row>
    <row r="39" spans="1:8" ht="15.75" x14ac:dyDescent="0.25">
      <c r="A39" s="8">
        <v>38</v>
      </c>
      <c r="B39" s="8" t="s">
        <v>98</v>
      </c>
      <c r="C39" s="8" t="s">
        <v>93</v>
      </c>
      <c r="D39" s="8" t="s">
        <v>19</v>
      </c>
      <c r="E39" s="11">
        <f>VLOOKUP(D39,'B1.1 KHE SANH'!$A$2:$E$17,2,0)*1000000</f>
        <v>2500000</v>
      </c>
      <c r="F39" s="11">
        <f>VLOOKUP(D39,'B1.1 KHE SANH'!$A$2:$E$17,3,0)*1000000</f>
        <v>875000000</v>
      </c>
      <c r="G39" s="11">
        <f>VLOOKUP(D39,'B1.1 KHE SANH'!$A$2:$E$17,4,0)*1000000</f>
        <v>650000000</v>
      </c>
      <c r="H39" s="11">
        <f>VLOOKUP(D39,'B1.1 KHE SANH'!$A$2:$E$17,5,0)*1000000</f>
        <v>500000000</v>
      </c>
    </row>
    <row r="40" spans="1:8" ht="15.75" x14ac:dyDescent="0.25">
      <c r="A40" s="8">
        <v>39</v>
      </c>
      <c r="B40" s="8" t="s">
        <v>99</v>
      </c>
      <c r="C40" s="8" t="s">
        <v>100</v>
      </c>
      <c r="D40" s="8" t="s">
        <v>19</v>
      </c>
      <c r="E40" s="11">
        <f>VLOOKUP(D40,'B1.1 KHE SANH'!$A$2:$E$17,2,0)*1000000</f>
        <v>2500000</v>
      </c>
      <c r="F40" s="11">
        <f>VLOOKUP(D40,'B1.1 KHE SANH'!$A$2:$E$17,3,0)*1000000</f>
        <v>875000000</v>
      </c>
      <c r="G40" s="11">
        <f>VLOOKUP(D40,'B1.1 KHE SANH'!$A$2:$E$17,4,0)*1000000</f>
        <v>650000000</v>
      </c>
      <c r="H40" s="11">
        <f>VLOOKUP(D40,'B1.1 KHE SANH'!$A$2:$E$17,5,0)*1000000</f>
        <v>500000000</v>
      </c>
    </row>
    <row r="41" spans="1:8" ht="15.75" x14ac:dyDescent="0.25">
      <c r="A41" s="8">
        <v>40</v>
      </c>
      <c r="B41" s="8" t="s">
        <v>101</v>
      </c>
      <c r="C41" s="8" t="s">
        <v>102</v>
      </c>
      <c r="D41" s="8" t="s">
        <v>23</v>
      </c>
      <c r="E41" s="11">
        <f>VLOOKUP(D41,'B1.1 KHE SANH'!$A$2:$E$17,2,0)*1000000</f>
        <v>1100000</v>
      </c>
      <c r="F41" s="11">
        <f>VLOOKUP(D41,'B1.1 KHE SANH'!$A$2:$E$17,3,0)*1000000</f>
        <v>385000000</v>
      </c>
      <c r="G41" s="11">
        <f>VLOOKUP(D41,'B1.1 KHE SANH'!$A$2:$E$17,4,0)*1000000</f>
        <v>286000000</v>
      </c>
      <c r="H41" s="11">
        <f>VLOOKUP(D41,'B1.1 KHE SANH'!$A$2:$E$17,5,0)*1000000</f>
        <v>220000000</v>
      </c>
    </row>
    <row r="42" spans="1:8" ht="15.75" x14ac:dyDescent="0.25">
      <c r="A42" s="8">
        <v>41</v>
      </c>
      <c r="B42" s="8" t="s">
        <v>103</v>
      </c>
      <c r="C42" s="8" t="s">
        <v>104</v>
      </c>
      <c r="D42" s="8" t="s">
        <v>20</v>
      </c>
      <c r="E42" s="11">
        <f>VLOOKUP(D42,'B1.1 KHE SANH'!$A$2:$E$17,2,0)*1000000</f>
        <v>2100000</v>
      </c>
      <c r="F42" s="11">
        <f>VLOOKUP(D42,'B1.1 KHE SANH'!$A$2:$E$17,3,0)*1000000</f>
        <v>735000000</v>
      </c>
      <c r="G42" s="11">
        <f>VLOOKUP(D42,'B1.1 KHE SANH'!$A$2:$E$17,4,0)*1000000</f>
        <v>546000000</v>
      </c>
      <c r="H42" s="11">
        <f>VLOOKUP(D42,'B1.1 KHE SANH'!$A$2:$E$17,5,0)*1000000</f>
        <v>420000000</v>
      </c>
    </row>
    <row r="43" spans="1:8" ht="15.75" x14ac:dyDescent="0.25">
      <c r="A43" s="8">
        <v>42</v>
      </c>
      <c r="B43" s="8" t="s">
        <v>105</v>
      </c>
      <c r="C43" s="8" t="s">
        <v>106</v>
      </c>
      <c r="D43" s="8" t="s">
        <v>20</v>
      </c>
      <c r="E43" s="11">
        <f>VLOOKUP(D43,'B1.1 KHE SANH'!$A$2:$E$17,2,0)*1000000</f>
        <v>2100000</v>
      </c>
      <c r="F43" s="11">
        <f>VLOOKUP(D43,'B1.1 KHE SANH'!$A$2:$E$17,3,0)*1000000</f>
        <v>735000000</v>
      </c>
      <c r="G43" s="11">
        <f>VLOOKUP(D43,'B1.1 KHE SANH'!$A$2:$E$17,4,0)*1000000</f>
        <v>546000000</v>
      </c>
      <c r="H43" s="11">
        <f>VLOOKUP(D43,'B1.1 KHE SANH'!$A$2:$E$17,5,0)*1000000</f>
        <v>420000000</v>
      </c>
    </row>
    <row r="44" spans="1:8" ht="15.75" x14ac:dyDescent="0.25">
      <c r="A44" s="8">
        <v>43</v>
      </c>
      <c r="B44" s="8" t="s">
        <v>107</v>
      </c>
      <c r="C44" s="8" t="s">
        <v>108</v>
      </c>
      <c r="D44" s="8" t="s">
        <v>20</v>
      </c>
      <c r="E44" s="11">
        <f>VLOOKUP(D44,'B1.1 KHE SANH'!$A$2:$E$17,2,0)*1000000</f>
        <v>2100000</v>
      </c>
      <c r="F44" s="11">
        <f>VLOOKUP(D44,'B1.1 KHE SANH'!$A$2:$E$17,3,0)*1000000</f>
        <v>735000000</v>
      </c>
      <c r="G44" s="11">
        <f>VLOOKUP(D44,'B1.1 KHE SANH'!$A$2:$E$17,4,0)*1000000</f>
        <v>546000000</v>
      </c>
      <c r="H44" s="11">
        <f>VLOOKUP(D44,'B1.1 KHE SANH'!$A$2:$E$17,5,0)*1000000</f>
        <v>420000000</v>
      </c>
    </row>
    <row r="45" spans="1:8" ht="15.75" x14ac:dyDescent="0.25">
      <c r="A45" s="8">
        <v>44</v>
      </c>
      <c r="B45" s="8" t="s">
        <v>109</v>
      </c>
      <c r="C45" s="8" t="s">
        <v>110</v>
      </c>
      <c r="D45" s="8" t="s">
        <v>24</v>
      </c>
      <c r="E45" s="11">
        <f>VLOOKUP(D45,'B1.1 KHE SANH'!$A$2:$E$17,2,0)*1000000</f>
        <v>900000000</v>
      </c>
      <c r="F45" s="11">
        <f>VLOOKUP(D45,'B1.1 KHE SANH'!$A$2:$E$17,3,0)*1000000</f>
        <v>315000000</v>
      </c>
      <c r="G45" s="11">
        <f>VLOOKUP(D45,'B1.1 KHE SANH'!$A$2:$E$17,4,0)*1000000</f>
        <v>234000000</v>
      </c>
      <c r="H45" s="11">
        <f>VLOOKUP(D45,'B1.1 KHE SANH'!$A$2:$E$17,5,0)*1000000</f>
        <v>180000000</v>
      </c>
    </row>
    <row r="46" spans="1:8" ht="15.75" x14ac:dyDescent="0.25">
      <c r="A46" s="8">
        <v>45</v>
      </c>
      <c r="B46" s="8" t="s">
        <v>111</v>
      </c>
      <c r="C46" s="8" t="s">
        <v>112</v>
      </c>
      <c r="D46" s="8" t="s">
        <v>24</v>
      </c>
      <c r="E46" s="11">
        <f>VLOOKUP(D46,'B1.1 KHE SANH'!$A$2:$E$17,2,0)*1000000</f>
        <v>900000000</v>
      </c>
      <c r="F46" s="11">
        <f>VLOOKUP(D46,'B1.1 KHE SANH'!$A$2:$E$17,3,0)*1000000</f>
        <v>315000000</v>
      </c>
      <c r="G46" s="11">
        <f>VLOOKUP(D46,'B1.1 KHE SANH'!$A$2:$E$17,4,0)*1000000</f>
        <v>234000000</v>
      </c>
      <c r="H46" s="11">
        <f>VLOOKUP(D46,'B1.1 KHE SANH'!$A$2:$E$17,5,0)*1000000</f>
        <v>180000000</v>
      </c>
    </row>
    <row r="47" spans="1:8" ht="15.75" x14ac:dyDescent="0.25">
      <c r="A47" s="8">
        <v>46</v>
      </c>
      <c r="B47" s="8" t="s">
        <v>113</v>
      </c>
      <c r="C47" s="8" t="s">
        <v>114</v>
      </c>
      <c r="D47" s="8" t="s">
        <v>20</v>
      </c>
      <c r="E47" s="11">
        <f>VLOOKUP(D47,'B1.1 KHE SANH'!$A$2:$E$17,2,0)*1000000</f>
        <v>2100000</v>
      </c>
      <c r="F47" s="11">
        <f>VLOOKUP(D47,'B1.1 KHE SANH'!$A$2:$E$17,3,0)*1000000</f>
        <v>735000000</v>
      </c>
      <c r="G47" s="11">
        <f>VLOOKUP(D47,'B1.1 KHE SANH'!$A$2:$E$17,4,0)*1000000</f>
        <v>546000000</v>
      </c>
      <c r="H47" s="11">
        <f>VLOOKUP(D47,'B1.1 KHE SANH'!$A$2:$E$17,5,0)*1000000</f>
        <v>420000000</v>
      </c>
    </row>
    <row r="48" spans="1:8" ht="15.75" x14ac:dyDescent="0.25">
      <c r="A48" s="8">
        <v>47</v>
      </c>
      <c r="B48" s="8" t="s">
        <v>115</v>
      </c>
      <c r="C48" s="8" t="s">
        <v>116</v>
      </c>
      <c r="D48" s="8" t="s">
        <v>24</v>
      </c>
      <c r="E48" s="11">
        <f>VLOOKUP(D48,'B1.1 KHE SANH'!$A$2:$E$17,2,0)*1000000</f>
        <v>900000000</v>
      </c>
      <c r="F48" s="11">
        <f>VLOOKUP(D48,'B1.1 KHE SANH'!$A$2:$E$17,3,0)*1000000</f>
        <v>315000000</v>
      </c>
      <c r="G48" s="11">
        <f>VLOOKUP(D48,'B1.1 KHE SANH'!$A$2:$E$17,4,0)*1000000</f>
        <v>234000000</v>
      </c>
      <c r="H48" s="11">
        <f>VLOOKUP(D48,'B1.1 KHE SANH'!$A$2:$E$17,5,0)*1000000</f>
        <v>180000000</v>
      </c>
    </row>
    <row r="49" spans="1:8" ht="15.75" x14ac:dyDescent="0.25">
      <c r="A49" s="8">
        <v>48</v>
      </c>
      <c r="B49" s="8" t="s">
        <v>117</v>
      </c>
      <c r="C49" s="8" t="s">
        <v>118</v>
      </c>
      <c r="D49" s="8" t="s">
        <v>24</v>
      </c>
      <c r="E49" s="11">
        <f>VLOOKUP(D49,'B1.1 KHE SANH'!$A$2:$E$17,2,0)*1000000</f>
        <v>900000000</v>
      </c>
      <c r="F49" s="11">
        <f>VLOOKUP(D49,'B1.1 KHE SANH'!$A$2:$E$17,3,0)*1000000</f>
        <v>315000000</v>
      </c>
      <c r="G49" s="11">
        <f>VLOOKUP(D49,'B1.1 KHE SANH'!$A$2:$E$17,4,0)*1000000</f>
        <v>234000000</v>
      </c>
      <c r="H49" s="11">
        <f>VLOOKUP(D49,'B1.1 KHE SANH'!$A$2:$E$17,5,0)*1000000</f>
        <v>180000000</v>
      </c>
    </row>
    <row r="50" spans="1:8" ht="15.75" x14ac:dyDescent="0.25">
      <c r="A50" s="8">
        <v>49</v>
      </c>
      <c r="B50" s="8" t="s">
        <v>119</v>
      </c>
      <c r="C50" s="8" t="s">
        <v>120</v>
      </c>
      <c r="D50" s="8" t="s">
        <v>20</v>
      </c>
      <c r="E50" s="11">
        <f>VLOOKUP(D50,'B1.1 KHE SANH'!$A$2:$E$17,2,0)*1000000</f>
        <v>2100000</v>
      </c>
      <c r="F50" s="11">
        <f>VLOOKUP(D50,'B1.1 KHE SANH'!$A$2:$E$17,3,0)*1000000</f>
        <v>735000000</v>
      </c>
      <c r="G50" s="11">
        <f>VLOOKUP(D50,'B1.1 KHE SANH'!$A$2:$E$17,4,0)*1000000</f>
        <v>546000000</v>
      </c>
      <c r="H50" s="11">
        <f>VLOOKUP(D50,'B1.1 KHE SANH'!$A$2:$E$17,5,0)*1000000</f>
        <v>420000000</v>
      </c>
    </row>
    <row r="51" spans="1:8" ht="15.75" x14ac:dyDescent="0.25">
      <c r="A51" s="8">
        <v>50</v>
      </c>
      <c r="B51" s="8" t="s">
        <v>119</v>
      </c>
      <c r="C51" s="8" t="s">
        <v>121</v>
      </c>
      <c r="D51" s="8" t="s">
        <v>24</v>
      </c>
      <c r="E51" s="11">
        <f>VLOOKUP(D51,'B1.1 KHE SANH'!$A$2:$E$17,2,0)*1000000</f>
        <v>900000000</v>
      </c>
      <c r="F51" s="11">
        <f>VLOOKUP(D51,'B1.1 KHE SANH'!$A$2:$E$17,3,0)*1000000</f>
        <v>315000000</v>
      </c>
      <c r="G51" s="11">
        <f>VLOOKUP(D51,'B1.1 KHE SANH'!$A$2:$E$17,4,0)*1000000</f>
        <v>234000000</v>
      </c>
      <c r="H51" s="11">
        <f>VLOOKUP(D51,'B1.1 KHE SANH'!$A$2:$E$17,5,0)*1000000</f>
        <v>180000000</v>
      </c>
    </row>
    <row r="52" spans="1:8" ht="15.75" x14ac:dyDescent="0.25">
      <c r="A52" s="8">
        <v>51</v>
      </c>
      <c r="B52" s="8" t="s">
        <v>122</v>
      </c>
      <c r="C52" s="8" t="s">
        <v>123</v>
      </c>
      <c r="D52" s="8" t="s">
        <v>20</v>
      </c>
      <c r="E52" s="11">
        <f>VLOOKUP(D52,'B1.1 KHE SANH'!$A$2:$E$17,2,0)*1000000</f>
        <v>2100000</v>
      </c>
      <c r="F52" s="11">
        <f>VLOOKUP(D52,'B1.1 KHE SANH'!$A$2:$E$17,3,0)*1000000</f>
        <v>735000000</v>
      </c>
      <c r="G52" s="11">
        <f>VLOOKUP(D52,'B1.1 KHE SANH'!$A$2:$E$17,4,0)*1000000</f>
        <v>546000000</v>
      </c>
      <c r="H52" s="11">
        <f>VLOOKUP(D52,'B1.1 KHE SANH'!$A$2:$E$17,5,0)*1000000</f>
        <v>420000000</v>
      </c>
    </row>
    <row r="53" spans="1:8" ht="15.75" x14ac:dyDescent="0.25">
      <c r="A53" s="8">
        <v>52</v>
      </c>
      <c r="B53" s="8" t="s">
        <v>122</v>
      </c>
      <c r="C53" s="8" t="s">
        <v>124</v>
      </c>
      <c r="D53" s="8" t="s">
        <v>24</v>
      </c>
      <c r="E53" s="11">
        <f>VLOOKUP(D53,'B1.1 KHE SANH'!$A$2:$E$17,2,0)*1000000</f>
        <v>900000000</v>
      </c>
      <c r="F53" s="11">
        <f>VLOOKUP(D53,'B1.1 KHE SANH'!$A$2:$E$17,3,0)*1000000</f>
        <v>315000000</v>
      </c>
      <c r="G53" s="11">
        <f>VLOOKUP(D53,'B1.1 KHE SANH'!$A$2:$E$17,4,0)*1000000</f>
        <v>234000000</v>
      </c>
      <c r="H53" s="11">
        <f>VLOOKUP(D53,'B1.1 KHE SANH'!$A$2:$E$17,5,0)*1000000</f>
        <v>180000000</v>
      </c>
    </row>
    <row r="54" spans="1:8" ht="15.75" x14ac:dyDescent="0.25">
      <c r="A54" s="8">
        <v>53</v>
      </c>
      <c r="B54" s="8" t="s">
        <v>122</v>
      </c>
      <c r="C54" s="8" t="s">
        <v>125</v>
      </c>
      <c r="D54" s="8" t="s">
        <v>24</v>
      </c>
      <c r="E54" s="11">
        <f>VLOOKUP(D54,'B1.1 KHE SANH'!$A$2:$E$17,2,0)*1000000</f>
        <v>900000000</v>
      </c>
      <c r="F54" s="11">
        <f>VLOOKUP(D54,'B1.1 KHE SANH'!$A$2:$E$17,3,0)*1000000</f>
        <v>315000000</v>
      </c>
      <c r="G54" s="11">
        <f>VLOOKUP(D54,'B1.1 KHE SANH'!$A$2:$E$17,4,0)*1000000</f>
        <v>234000000</v>
      </c>
      <c r="H54" s="11">
        <f>VLOOKUP(D54,'B1.1 KHE SANH'!$A$2:$E$17,5,0)*1000000</f>
        <v>180000000</v>
      </c>
    </row>
    <row r="55" spans="1:8" ht="15.75" x14ac:dyDescent="0.25">
      <c r="A55" s="8">
        <v>54</v>
      </c>
      <c r="B55" s="8" t="s">
        <v>126</v>
      </c>
      <c r="C55" s="8" t="s">
        <v>127</v>
      </c>
      <c r="D55" s="8" t="s">
        <v>20</v>
      </c>
      <c r="E55" s="11">
        <f>VLOOKUP(D55,'B1.1 KHE SANH'!$A$2:$E$17,2,0)*1000000</f>
        <v>2100000</v>
      </c>
      <c r="F55" s="11">
        <f>VLOOKUP(D55,'B1.1 KHE SANH'!$A$2:$E$17,3,0)*1000000</f>
        <v>735000000</v>
      </c>
      <c r="G55" s="11">
        <f>VLOOKUP(D55,'B1.1 KHE SANH'!$A$2:$E$17,4,0)*1000000</f>
        <v>546000000</v>
      </c>
      <c r="H55" s="11">
        <f>VLOOKUP(D55,'B1.1 KHE SANH'!$A$2:$E$17,5,0)*1000000</f>
        <v>420000000</v>
      </c>
    </row>
    <row r="56" spans="1:8" ht="15.75" x14ac:dyDescent="0.25">
      <c r="A56" s="8">
        <v>55</v>
      </c>
      <c r="B56" s="8" t="s">
        <v>128</v>
      </c>
      <c r="C56" s="8" t="s">
        <v>129</v>
      </c>
      <c r="D56" s="8" t="s">
        <v>22</v>
      </c>
      <c r="E56" s="11">
        <f>VLOOKUP(D56,'B1.1 KHE SANH'!$A$2:$E$17,2,0)*1000000</f>
        <v>1300000</v>
      </c>
      <c r="F56" s="11">
        <f>VLOOKUP(D56,'B1.1 KHE SANH'!$A$2:$E$17,3,0)*1000000</f>
        <v>455000000</v>
      </c>
      <c r="G56" s="11">
        <f>VLOOKUP(D56,'B1.1 KHE SANH'!$A$2:$E$17,4,0)*1000000</f>
        <v>338000000</v>
      </c>
      <c r="H56" s="11">
        <f>VLOOKUP(D56,'B1.1 KHE SANH'!$A$2:$E$17,5,0)*1000000</f>
        <v>260000000</v>
      </c>
    </row>
    <row r="57" spans="1:8" ht="15.75" x14ac:dyDescent="0.25">
      <c r="A57" s="8">
        <v>56</v>
      </c>
      <c r="B57" s="8" t="s">
        <v>130</v>
      </c>
      <c r="C57" s="8" t="s">
        <v>131</v>
      </c>
      <c r="D57" s="8" t="s">
        <v>22</v>
      </c>
      <c r="E57" s="11">
        <f>VLOOKUP(D57,'B1.1 KHE SANH'!$A$2:$E$17,2,0)*1000000</f>
        <v>1300000</v>
      </c>
      <c r="F57" s="11">
        <f>VLOOKUP(D57,'B1.1 KHE SANH'!$A$2:$E$17,3,0)*1000000</f>
        <v>455000000</v>
      </c>
      <c r="G57" s="11">
        <f>VLOOKUP(D57,'B1.1 KHE SANH'!$A$2:$E$17,4,0)*1000000</f>
        <v>338000000</v>
      </c>
      <c r="H57" s="11">
        <f>VLOOKUP(D57,'B1.1 KHE SANH'!$A$2:$E$17,5,0)*1000000</f>
        <v>260000000</v>
      </c>
    </row>
    <row r="58" spans="1:8" ht="15.75" x14ac:dyDescent="0.25">
      <c r="A58" s="8">
        <v>57</v>
      </c>
      <c r="B58" s="8" t="s">
        <v>132</v>
      </c>
      <c r="C58" s="8" t="s">
        <v>133</v>
      </c>
      <c r="D58" s="8" t="s">
        <v>21</v>
      </c>
      <c r="E58" s="11">
        <f>VLOOKUP(D58,'B1.1 KHE SANH'!$A$2:$E$17,2,0)*1000000</f>
        <v>1700000</v>
      </c>
      <c r="F58" s="11">
        <f>VLOOKUP(D58,'B1.1 KHE SANH'!$A$2:$E$17,3,0)*1000000</f>
        <v>595000000</v>
      </c>
      <c r="G58" s="11">
        <f>VLOOKUP(D58,'B1.1 KHE SANH'!$A$2:$E$17,4,0)*1000000</f>
        <v>442000000</v>
      </c>
      <c r="H58" s="11">
        <f>VLOOKUP(D58,'B1.1 KHE SANH'!$A$2:$E$17,5,0)*1000000</f>
        <v>340000000</v>
      </c>
    </row>
    <row r="59" spans="1:8" ht="15.75" x14ac:dyDescent="0.25">
      <c r="A59" s="8">
        <v>58</v>
      </c>
      <c r="B59" s="8" t="s">
        <v>134</v>
      </c>
      <c r="C59" s="8" t="s">
        <v>135</v>
      </c>
      <c r="D59" s="8" t="s">
        <v>21</v>
      </c>
      <c r="E59" s="11">
        <f>VLOOKUP(D59,'B1.1 KHE SANH'!$A$2:$E$17,2,0)*1000000</f>
        <v>1700000</v>
      </c>
      <c r="F59" s="11">
        <f>VLOOKUP(D59,'B1.1 KHE SANH'!$A$2:$E$17,3,0)*1000000</f>
        <v>595000000</v>
      </c>
      <c r="G59" s="11">
        <f>VLOOKUP(D59,'B1.1 KHE SANH'!$A$2:$E$17,4,0)*1000000</f>
        <v>442000000</v>
      </c>
      <c r="H59" s="11">
        <f>VLOOKUP(D59,'B1.1 KHE SANH'!$A$2:$E$17,5,0)*1000000</f>
        <v>340000000</v>
      </c>
    </row>
    <row r="60" spans="1:8" ht="15.75" x14ac:dyDescent="0.25">
      <c r="A60" s="8">
        <v>59</v>
      </c>
      <c r="B60" s="8" t="s">
        <v>136</v>
      </c>
      <c r="C60" s="8" t="s">
        <v>137</v>
      </c>
      <c r="D60" s="8" t="s">
        <v>24</v>
      </c>
      <c r="E60" s="11">
        <f>VLOOKUP(D60,'B1.1 KHE SANH'!$A$2:$E$17,2,0)*1000000</f>
        <v>900000000</v>
      </c>
      <c r="F60" s="11">
        <f>VLOOKUP(D60,'B1.1 KHE SANH'!$A$2:$E$17,3,0)*1000000</f>
        <v>315000000</v>
      </c>
      <c r="G60" s="11">
        <f>VLOOKUP(D60,'B1.1 KHE SANH'!$A$2:$E$17,4,0)*1000000</f>
        <v>234000000</v>
      </c>
      <c r="H60" s="11">
        <f>VLOOKUP(D60,'B1.1 KHE SANH'!$A$2:$E$17,5,0)*1000000</f>
        <v>180000000</v>
      </c>
    </row>
    <row r="61" spans="1:8" ht="15.75" x14ac:dyDescent="0.25">
      <c r="A61" s="8">
        <v>60</v>
      </c>
      <c r="B61" s="8" t="s">
        <v>138</v>
      </c>
      <c r="C61" s="8" t="s">
        <v>62</v>
      </c>
      <c r="D61" s="8" t="s">
        <v>24</v>
      </c>
      <c r="E61" s="11">
        <f>VLOOKUP(D61,'B1.1 KHE SANH'!$A$2:$E$17,2,0)*1000000</f>
        <v>900000000</v>
      </c>
      <c r="F61" s="11">
        <f>VLOOKUP(D61,'B1.1 KHE SANH'!$A$2:$E$17,3,0)*1000000</f>
        <v>315000000</v>
      </c>
      <c r="G61" s="11">
        <f>VLOOKUP(D61,'B1.1 KHE SANH'!$A$2:$E$17,4,0)*1000000</f>
        <v>234000000</v>
      </c>
      <c r="H61" s="11">
        <f>VLOOKUP(D61,'B1.1 KHE SANH'!$A$2:$E$17,5,0)*1000000</f>
        <v>180000000</v>
      </c>
    </row>
    <row r="62" spans="1:8" ht="15.75" x14ac:dyDescent="0.25">
      <c r="A62" s="8">
        <v>61</v>
      </c>
      <c r="B62" s="8" t="s">
        <v>139</v>
      </c>
      <c r="C62" s="8" t="s">
        <v>140</v>
      </c>
      <c r="D62" s="8" t="s">
        <v>21</v>
      </c>
      <c r="E62" s="11">
        <f>VLOOKUP(D62,'B1.1 KHE SANH'!$A$2:$E$17,2,0)*1000000</f>
        <v>1700000</v>
      </c>
      <c r="F62" s="11">
        <f>VLOOKUP(D62,'B1.1 KHE SANH'!$A$2:$E$17,3,0)*1000000</f>
        <v>595000000</v>
      </c>
      <c r="G62" s="11">
        <f>VLOOKUP(D62,'B1.1 KHE SANH'!$A$2:$E$17,4,0)*1000000</f>
        <v>442000000</v>
      </c>
      <c r="H62" s="11">
        <f>VLOOKUP(D62,'B1.1 KHE SANH'!$A$2:$E$17,5,0)*1000000</f>
        <v>340000000</v>
      </c>
    </row>
    <row r="63" spans="1:8" ht="15.75" x14ac:dyDescent="0.25">
      <c r="A63" s="8">
        <v>62</v>
      </c>
      <c r="B63" s="8" t="s">
        <v>141</v>
      </c>
      <c r="C63" s="8" t="s">
        <v>142</v>
      </c>
      <c r="D63" s="8" t="s">
        <v>21</v>
      </c>
      <c r="E63" s="11">
        <f>VLOOKUP(D63,'B1.1 KHE SANH'!$A$2:$E$17,2,0)*1000000</f>
        <v>1700000</v>
      </c>
      <c r="F63" s="11">
        <f>VLOOKUP(D63,'B1.1 KHE SANH'!$A$2:$E$17,3,0)*1000000</f>
        <v>595000000</v>
      </c>
      <c r="G63" s="11">
        <f>VLOOKUP(D63,'B1.1 KHE SANH'!$A$2:$E$17,4,0)*1000000</f>
        <v>442000000</v>
      </c>
      <c r="H63" s="11">
        <f>VLOOKUP(D63,'B1.1 KHE SANH'!$A$2:$E$17,5,0)*1000000</f>
        <v>340000000</v>
      </c>
    </row>
    <row r="64" spans="1:8" ht="15.75" x14ac:dyDescent="0.25">
      <c r="A64" s="8">
        <v>63</v>
      </c>
      <c r="B64" s="8" t="s">
        <v>143</v>
      </c>
      <c r="C64" s="8" t="s">
        <v>144</v>
      </c>
      <c r="D64" s="8" t="s">
        <v>21</v>
      </c>
      <c r="E64" s="11">
        <f>VLOOKUP(D64,'B1.1 KHE SANH'!$A$2:$E$17,2,0)*1000000</f>
        <v>1700000</v>
      </c>
      <c r="F64" s="11">
        <f>VLOOKUP(D64,'B1.1 KHE SANH'!$A$2:$E$17,3,0)*1000000</f>
        <v>595000000</v>
      </c>
      <c r="G64" s="11">
        <f>VLOOKUP(D64,'B1.1 KHE SANH'!$A$2:$E$17,4,0)*1000000</f>
        <v>442000000</v>
      </c>
      <c r="H64" s="11">
        <f>VLOOKUP(D64,'B1.1 KHE SANH'!$A$2:$E$17,5,0)*1000000</f>
        <v>340000000</v>
      </c>
    </row>
    <row r="65" spans="1:8" ht="15.75" x14ac:dyDescent="0.25">
      <c r="A65" s="8">
        <v>64</v>
      </c>
      <c r="B65" s="8" t="s">
        <v>145</v>
      </c>
      <c r="C65" s="8" t="s">
        <v>146</v>
      </c>
      <c r="D65" s="8" t="s">
        <v>21</v>
      </c>
      <c r="E65" s="11">
        <f>VLOOKUP(D65,'B1.1 KHE SANH'!$A$2:$E$17,2,0)*1000000</f>
        <v>1700000</v>
      </c>
      <c r="F65" s="11">
        <f>VLOOKUP(D65,'B1.1 KHE SANH'!$A$2:$E$17,3,0)*1000000</f>
        <v>595000000</v>
      </c>
      <c r="G65" s="11">
        <f>VLOOKUP(D65,'B1.1 KHE SANH'!$A$2:$E$17,4,0)*1000000</f>
        <v>442000000</v>
      </c>
      <c r="H65" s="11">
        <f>VLOOKUP(D65,'B1.1 KHE SANH'!$A$2:$E$17,5,0)*1000000</f>
        <v>340000000</v>
      </c>
    </row>
    <row r="66" spans="1:8" ht="15.75" x14ac:dyDescent="0.25">
      <c r="A66" s="8">
        <v>65</v>
      </c>
      <c r="B66" s="8" t="s">
        <v>147</v>
      </c>
      <c r="C66" s="8" t="s">
        <v>148</v>
      </c>
      <c r="D66" s="8" t="s">
        <v>25</v>
      </c>
      <c r="E66" s="11">
        <f>VLOOKUP(D66,'B1.1 KHE SANH'!$A$2:$E$17,2,0)*1000000</f>
        <v>700000000</v>
      </c>
      <c r="F66" s="11">
        <f>VLOOKUP(D66,'B1.1 KHE SANH'!$A$2:$E$17,3,0)*1000000</f>
        <v>245000000</v>
      </c>
      <c r="G66" s="11">
        <f>VLOOKUP(D66,'B1.1 KHE SANH'!$A$2:$E$17,4,0)*1000000</f>
        <v>182000000</v>
      </c>
      <c r="H66" s="11">
        <f>VLOOKUP(D66,'B1.1 KHE SANH'!$A$2:$E$17,5,0)*1000000</f>
        <v>140000000</v>
      </c>
    </row>
    <row r="67" spans="1:8" ht="15.75" x14ac:dyDescent="0.25">
      <c r="A67" s="8">
        <v>66</v>
      </c>
      <c r="B67" s="8" t="s">
        <v>149</v>
      </c>
      <c r="C67" s="8" t="s">
        <v>150</v>
      </c>
      <c r="D67" s="8" t="s">
        <v>21</v>
      </c>
      <c r="E67" s="11">
        <f>VLOOKUP(D67,'B1.1 KHE SANH'!$A$2:$E$17,2,0)*1000000</f>
        <v>1700000</v>
      </c>
      <c r="F67" s="11">
        <f>VLOOKUP(D67,'B1.1 KHE SANH'!$A$2:$E$17,3,0)*1000000</f>
        <v>595000000</v>
      </c>
      <c r="G67" s="11">
        <f>VLOOKUP(D67,'B1.1 KHE SANH'!$A$2:$E$17,4,0)*1000000</f>
        <v>442000000</v>
      </c>
      <c r="H67" s="11">
        <f>VLOOKUP(D67,'B1.1 KHE SANH'!$A$2:$E$17,5,0)*1000000</f>
        <v>340000000</v>
      </c>
    </row>
    <row r="68" spans="1:8" ht="15.75" x14ac:dyDescent="0.25">
      <c r="A68" s="8">
        <v>67</v>
      </c>
      <c r="B68" s="8" t="s">
        <v>151</v>
      </c>
      <c r="C68" s="8" t="s">
        <v>152</v>
      </c>
      <c r="D68" s="8" t="s">
        <v>22</v>
      </c>
      <c r="E68" s="11">
        <f>VLOOKUP(D68,'B1.1 KHE SANH'!$A$2:$E$17,2,0)*1000000</f>
        <v>1300000</v>
      </c>
      <c r="F68" s="11">
        <f>VLOOKUP(D68,'B1.1 KHE SANH'!$A$2:$E$17,3,0)*1000000</f>
        <v>455000000</v>
      </c>
      <c r="G68" s="11">
        <f>VLOOKUP(D68,'B1.1 KHE SANH'!$A$2:$E$17,4,0)*1000000</f>
        <v>338000000</v>
      </c>
      <c r="H68" s="11">
        <f>VLOOKUP(D68,'B1.1 KHE SANH'!$A$2:$E$17,5,0)*1000000</f>
        <v>260000000</v>
      </c>
    </row>
    <row r="69" spans="1:8" ht="15.75" x14ac:dyDescent="0.25">
      <c r="A69" s="8">
        <v>68</v>
      </c>
      <c r="B69" s="8" t="s">
        <v>151</v>
      </c>
      <c r="C69" s="8" t="s">
        <v>153</v>
      </c>
      <c r="D69" s="8" t="s">
        <v>24</v>
      </c>
      <c r="E69" s="11">
        <f>VLOOKUP(D69,'B1.1 KHE SANH'!$A$2:$E$17,2,0)*1000000</f>
        <v>900000000</v>
      </c>
      <c r="F69" s="11">
        <f>VLOOKUP(D69,'B1.1 KHE SANH'!$A$2:$E$17,3,0)*1000000</f>
        <v>315000000</v>
      </c>
      <c r="G69" s="11">
        <f>VLOOKUP(D69,'B1.1 KHE SANH'!$A$2:$E$17,4,0)*1000000</f>
        <v>234000000</v>
      </c>
      <c r="H69" s="11">
        <f>VLOOKUP(D69,'B1.1 KHE SANH'!$A$2:$E$17,5,0)*1000000</f>
        <v>180000000</v>
      </c>
    </row>
    <row r="70" spans="1:8" ht="15.75" x14ac:dyDescent="0.25">
      <c r="A70" s="8">
        <v>69</v>
      </c>
      <c r="B70" s="8" t="s">
        <v>154</v>
      </c>
      <c r="C70" s="8" t="s">
        <v>155</v>
      </c>
      <c r="D70" s="8" t="s">
        <v>22</v>
      </c>
      <c r="E70" s="11">
        <f>VLOOKUP(D70,'B1.1 KHE SANH'!$A$2:$E$17,2,0)*1000000</f>
        <v>1300000</v>
      </c>
      <c r="F70" s="11">
        <f>VLOOKUP(D70,'B1.1 KHE SANH'!$A$2:$E$17,3,0)*1000000</f>
        <v>455000000</v>
      </c>
      <c r="G70" s="11">
        <f>VLOOKUP(D70,'B1.1 KHE SANH'!$A$2:$E$17,4,0)*1000000</f>
        <v>338000000</v>
      </c>
      <c r="H70" s="11">
        <f>VLOOKUP(D70,'B1.1 KHE SANH'!$A$2:$E$17,5,0)*1000000</f>
        <v>260000000</v>
      </c>
    </row>
    <row r="71" spans="1:8" ht="15.75" x14ac:dyDescent="0.25">
      <c r="A71" s="8">
        <v>70</v>
      </c>
      <c r="B71" s="8" t="s">
        <v>156</v>
      </c>
      <c r="C71" s="8" t="s">
        <v>157</v>
      </c>
      <c r="D71" s="8" t="s">
        <v>22</v>
      </c>
      <c r="E71" s="11">
        <f>VLOOKUP(D71,'B1.1 KHE SANH'!$A$2:$E$17,2,0)*1000000</f>
        <v>1300000</v>
      </c>
      <c r="F71" s="11">
        <f>VLOOKUP(D71,'B1.1 KHE SANH'!$A$2:$E$17,3,0)*1000000</f>
        <v>455000000</v>
      </c>
      <c r="G71" s="11">
        <f>VLOOKUP(D71,'B1.1 KHE SANH'!$A$2:$E$17,4,0)*1000000</f>
        <v>338000000</v>
      </c>
      <c r="H71" s="11">
        <f>VLOOKUP(D71,'B1.1 KHE SANH'!$A$2:$E$17,5,0)*1000000</f>
        <v>260000000</v>
      </c>
    </row>
    <row r="72" spans="1:8" ht="15.75" x14ac:dyDescent="0.25">
      <c r="A72" s="8">
        <v>71</v>
      </c>
      <c r="B72" s="8" t="s">
        <v>154</v>
      </c>
      <c r="C72" s="8" t="s">
        <v>158</v>
      </c>
      <c r="D72" s="8" t="s">
        <v>26</v>
      </c>
      <c r="E72" s="11">
        <f>VLOOKUP(D72,'B1.1 KHE SANH'!$A$2:$E$17,2,0)*1000000</f>
        <v>550000000</v>
      </c>
      <c r="F72" s="11">
        <f>VLOOKUP(D72,'B1.1 KHE SANH'!$A$2:$E$17,3,0)*1000000</f>
        <v>193000000</v>
      </c>
      <c r="G72" s="11">
        <f>VLOOKUP(D72,'B1.1 KHE SANH'!$A$2:$E$17,4,0)*1000000</f>
        <v>143000000</v>
      </c>
      <c r="H72" s="11">
        <f>VLOOKUP(D72,'B1.1 KHE SANH'!$A$2:$E$17,5,0)*1000000</f>
        <v>110000000</v>
      </c>
    </row>
    <row r="73" spans="1:8" ht="15.75" x14ac:dyDescent="0.25">
      <c r="A73" s="8">
        <v>72</v>
      </c>
      <c r="B73" s="8" t="s">
        <v>156</v>
      </c>
      <c r="C73" s="8" t="s">
        <v>159</v>
      </c>
      <c r="D73" s="8" t="s">
        <v>26</v>
      </c>
      <c r="E73" s="11">
        <f>VLOOKUP(D73,'B1.1 KHE SANH'!$A$2:$E$17,2,0)*1000000</f>
        <v>550000000</v>
      </c>
      <c r="F73" s="11">
        <f>VLOOKUP(D73,'B1.1 KHE SANH'!$A$2:$E$17,3,0)*1000000</f>
        <v>193000000</v>
      </c>
      <c r="G73" s="11">
        <f>VLOOKUP(D73,'B1.1 KHE SANH'!$A$2:$E$17,4,0)*1000000</f>
        <v>143000000</v>
      </c>
      <c r="H73" s="11">
        <f>VLOOKUP(D73,'B1.1 KHE SANH'!$A$2:$E$17,5,0)*1000000</f>
        <v>110000000</v>
      </c>
    </row>
    <row r="74" spans="1:8" ht="15.75" x14ac:dyDescent="0.25">
      <c r="A74" s="8">
        <v>73</v>
      </c>
      <c r="B74" s="8" t="s">
        <v>160</v>
      </c>
      <c r="C74" s="8" t="s">
        <v>161</v>
      </c>
      <c r="D74" s="8" t="s">
        <v>22</v>
      </c>
      <c r="E74" s="11">
        <f>VLOOKUP(D74,'B1.1 KHE SANH'!$A$2:$E$17,2,0)*1000000</f>
        <v>1300000</v>
      </c>
      <c r="F74" s="11">
        <f>VLOOKUP(D74,'B1.1 KHE SANH'!$A$2:$E$17,3,0)*1000000</f>
        <v>455000000</v>
      </c>
      <c r="G74" s="11">
        <f>VLOOKUP(D74,'B1.1 KHE SANH'!$A$2:$E$17,4,0)*1000000</f>
        <v>338000000</v>
      </c>
      <c r="H74" s="11">
        <f>VLOOKUP(D74,'B1.1 KHE SANH'!$A$2:$E$17,5,0)*1000000</f>
        <v>260000000</v>
      </c>
    </row>
    <row r="75" spans="1:8" ht="15.75" x14ac:dyDescent="0.25">
      <c r="A75" s="8">
        <v>74</v>
      </c>
      <c r="B75" s="8" t="s">
        <v>162</v>
      </c>
      <c r="C75" s="8" t="s">
        <v>163</v>
      </c>
      <c r="D75" s="8" t="s">
        <v>22</v>
      </c>
      <c r="E75" s="11">
        <f>VLOOKUP(D75,'B1.1 KHE SANH'!$A$2:$E$17,2,0)*1000000</f>
        <v>1300000</v>
      </c>
      <c r="F75" s="11">
        <f>VLOOKUP(D75,'B1.1 KHE SANH'!$A$2:$E$17,3,0)*1000000</f>
        <v>455000000</v>
      </c>
      <c r="G75" s="11">
        <f>VLOOKUP(D75,'B1.1 KHE SANH'!$A$2:$E$17,4,0)*1000000</f>
        <v>338000000</v>
      </c>
      <c r="H75" s="11">
        <f>VLOOKUP(D75,'B1.1 KHE SANH'!$A$2:$E$17,5,0)*1000000</f>
        <v>260000000</v>
      </c>
    </row>
    <row r="76" spans="1:8" ht="15.75" x14ac:dyDescent="0.25">
      <c r="A76" s="8">
        <v>75</v>
      </c>
      <c r="B76" s="8" t="s">
        <v>164</v>
      </c>
      <c r="C76" s="8" t="s">
        <v>165</v>
      </c>
      <c r="D76" s="8" t="s">
        <v>24</v>
      </c>
      <c r="E76" s="11">
        <f>VLOOKUP(D76,'B1.1 KHE SANH'!$A$2:$E$17,2,0)*1000000</f>
        <v>900000000</v>
      </c>
      <c r="F76" s="11">
        <f>VLOOKUP(D76,'B1.1 KHE SANH'!$A$2:$E$17,3,0)*1000000</f>
        <v>315000000</v>
      </c>
      <c r="G76" s="11">
        <f>VLOOKUP(D76,'B1.1 KHE SANH'!$A$2:$E$17,4,0)*1000000</f>
        <v>234000000</v>
      </c>
      <c r="H76" s="11">
        <f>VLOOKUP(D76,'B1.1 KHE SANH'!$A$2:$E$17,5,0)*1000000</f>
        <v>180000000</v>
      </c>
    </row>
    <row r="77" spans="1:8" ht="15.75" x14ac:dyDescent="0.25">
      <c r="A77" s="8">
        <v>76</v>
      </c>
      <c r="B77" s="8" t="s">
        <v>162</v>
      </c>
      <c r="C77" s="8" t="s">
        <v>166</v>
      </c>
      <c r="D77" s="8" t="s">
        <v>24</v>
      </c>
      <c r="E77" s="11">
        <f>VLOOKUP(D77,'B1.1 KHE SANH'!$A$2:$E$17,2,0)*1000000</f>
        <v>900000000</v>
      </c>
      <c r="F77" s="11">
        <f>VLOOKUP(D77,'B1.1 KHE SANH'!$A$2:$E$17,3,0)*1000000</f>
        <v>315000000</v>
      </c>
      <c r="G77" s="11">
        <f>VLOOKUP(D77,'B1.1 KHE SANH'!$A$2:$E$17,4,0)*1000000</f>
        <v>234000000</v>
      </c>
      <c r="H77" s="11">
        <f>VLOOKUP(D77,'B1.1 KHE SANH'!$A$2:$E$17,5,0)*1000000</f>
        <v>180000000</v>
      </c>
    </row>
    <row r="78" spans="1:8" ht="15.75" x14ac:dyDescent="0.25">
      <c r="A78" s="8">
        <v>77</v>
      </c>
      <c r="B78" s="8" t="s">
        <v>167</v>
      </c>
      <c r="C78" s="8" t="s">
        <v>168</v>
      </c>
      <c r="D78" s="8" t="s">
        <v>22</v>
      </c>
      <c r="E78" s="11">
        <f>VLOOKUP(D78,'B1.1 KHE SANH'!$A$2:$E$17,2,0)*1000000</f>
        <v>1300000</v>
      </c>
      <c r="F78" s="11">
        <f>VLOOKUP(D78,'B1.1 KHE SANH'!$A$2:$E$17,3,0)*1000000</f>
        <v>455000000</v>
      </c>
      <c r="G78" s="11">
        <f>VLOOKUP(D78,'B1.1 KHE SANH'!$A$2:$E$17,4,0)*1000000</f>
        <v>338000000</v>
      </c>
      <c r="H78" s="11">
        <f>VLOOKUP(D78,'B1.1 KHE SANH'!$A$2:$E$17,5,0)*1000000</f>
        <v>260000000</v>
      </c>
    </row>
    <row r="79" spans="1:8" ht="15.75" x14ac:dyDescent="0.25">
      <c r="A79" s="8">
        <v>78</v>
      </c>
      <c r="B79" s="8" t="s">
        <v>169</v>
      </c>
      <c r="C79" s="8" t="s">
        <v>170</v>
      </c>
      <c r="D79" s="8" t="s">
        <v>22</v>
      </c>
      <c r="E79" s="11">
        <f>VLOOKUP(D79,'B1.1 KHE SANH'!$A$2:$E$17,2,0)*1000000</f>
        <v>1300000</v>
      </c>
      <c r="F79" s="11">
        <f>VLOOKUP(D79,'B1.1 KHE SANH'!$A$2:$E$17,3,0)*1000000</f>
        <v>455000000</v>
      </c>
      <c r="G79" s="11">
        <f>VLOOKUP(D79,'B1.1 KHE SANH'!$A$2:$E$17,4,0)*1000000</f>
        <v>338000000</v>
      </c>
      <c r="H79" s="11">
        <f>VLOOKUP(D79,'B1.1 KHE SANH'!$A$2:$E$17,5,0)*1000000</f>
        <v>260000000</v>
      </c>
    </row>
    <row r="80" spans="1:8" ht="15.75" x14ac:dyDescent="0.25">
      <c r="A80" s="8">
        <v>79</v>
      </c>
      <c r="B80" s="8" t="s">
        <v>171</v>
      </c>
      <c r="C80" s="8" t="s">
        <v>172</v>
      </c>
      <c r="D80" s="8" t="s">
        <v>22</v>
      </c>
      <c r="E80" s="11">
        <f>VLOOKUP(D80,'B1.1 KHE SANH'!$A$2:$E$17,2,0)*1000000</f>
        <v>1300000</v>
      </c>
      <c r="F80" s="11">
        <f>VLOOKUP(D80,'B1.1 KHE SANH'!$A$2:$E$17,3,0)*1000000</f>
        <v>455000000</v>
      </c>
      <c r="G80" s="11">
        <f>VLOOKUP(D80,'B1.1 KHE SANH'!$A$2:$E$17,4,0)*1000000</f>
        <v>338000000</v>
      </c>
      <c r="H80" s="11">
        <f>VLOOKUP(D80,'B1.1 KHE SANH'!$A$2:$E$17,5,0)*1000000</f>
        <v>260000000</v>
      </c>
    </row>
    <row r="81" spans="1:8" ht="15.75" x14ac:dyDescent="0.25">
      <c r="A81" s="8">
        <v>80</v>
      </c>
      <c r="B81" s="8" t="s">
        <v>173</v>
      </c>
      <c r="C81" s="8" t="s">
        <v>174</v>
      </c>
      <c r="D81" s="8" t="s">
        <v>22</v>
      </c>
      <c r="E81" s="11">
        <f>VLOOKUP(D81,'B1.1 KHE SANH'!$A$2:$E$17,2,0)*1000000</f>
        <v>1300000</v>
      </c>
      <c r="F81" s="11">
        <f>VLOOKUP(D81,'B1.1 KHE SANH'!$A$2:$E$17,3,0)*1000000</f>
        <v>455000000</v>
      </c>
      <c r="G81" s="11">
        <f>VLOOKUP(D81,'B1.1 KHE SANH'!$A$2:$E$17,4,0)*1000000</f>
        <v>338000000</v>
      </c>
      <c r="H81" s="11">
        <f>VLOOKUP(D81,'B1.1 KHE SANH'!$A$2:$E$17,5,0)*1000000</f>
        <v>260000000</v>
      </c>
    </row>
    <row r="82" spans="1:8" ht="15.75" x14ac:dyDescent="0.25">
      <c r="A82" s="8">
        <v>81</v>
      </c>
      <c r="B82" s="8" t="s">
        <v>171</v>
      </c>
      <c r="C82" s="8" t="s">
        <v>175</v>
      </c>
      <c r="D82" s="8" t="s">
        <v>24</v>
      </c>
      <c r="E82" s="11">
        <f>VLOOKUP(D82,'B1.1 KHE SANH'!$A$2:$E$17,2,0)*1000000</f>
        <v>900000000</v>
      </c>
      <c r="F82" s="11">
        <f>VLOOKUP(D82,'B1.1 KHE SANH'!$A$2:$E$17,3,0)*1000000</f>
        <v>315000000</v>
      </c>
      <c r="G82" s="11">
        <f>VLOOKUP(D82,'B1.1 KHE SANH'!$A$2:$E$17,4,0)*1000000</f>
        <v>234000000</v>
      </c>
      <c r="H82" s="11">
        <f>VLOOKUP(D82,'B1.1 KHE SANH'!$A$2:$E$17,5,0)*1000000</f>
        <v>180000000</v>
      </c>
    </row>
    <row r="83" spans="1:8" ht="15.75" x14ac:dyDescent="0.25">
      <c r="A83" s="8">
        <v>82</v>
      </c>
      <c r="B83" s="8" t="s">
        <v>173</v>
      </c>
      <c r="C83" s="8" t="s">
        <v>176</v>
      </c>
      <c r="D83" s="8" t="s">
        <v>24</v>
      </c>
      <c r="E83" s="11">
        <f>VLOOKUP(D83,'B1.1 KHE SANH'!$A$2:$E$17,2,0)*1000000</f>
        <v>900000000</v>
      </c>
      <c r="F83" s="11">
        <f>VLOOKUP(D83,'B1.1 KHE SANH'!$A$2:$E$17,3,0)*1000000</f>
        <v>315000000</v>
      </c>
      <c r="G83" s="11">
        <f>VLOOKUP(D83,'B1.1 KHE SANH'!$A$2:$E$17,4,0)*1000000</f>
        <v>234000000</v>
      </c>
      <c r="H83" s="11">
        <f>VLOOKUP(D83,'B1.1 KHE SANH'!$A$2:$E$17,5,0)*1000000</f>
        <v>180000000</v>
      </c>
    </row>
    <row r="84" spans="1:8" ht="15.75" x14ac:dyDescent="0.25">
      <c r="A84" s="8">
        <v>83</v>
      </c>
      <c r="B84" s="8" t="s">
        <v>177</v>
      </c>
      <c r="C84" s="8" t="s">
        <v>178</v>
      </c>
      <c r="D84" s="8" t="s">
        <v>23</v>
      </c>
      <c r="E84" s="11">
        <f>VLOOKUP(D84,'B1.1 KHE SANH'!$A$2:$E$17,2,0)*1000000</f>
        <v>1100000</v>
      </c>
      <c r="F84" s="11">
        <f>VLOOKUP(D84,'B1.1 KHE SANH'!$A$2:$E$17,3,0)*1000000</f>
        <v>385000000</v>
      </c>
      <c r="G84" s="11">
        <f>VLOOKUP(D84,'B1.1 KHE SANH'!$A$2:$E$17,4,0)*1000000</f>
        <v>286000000</v>
      </c>
      <c r="H84" s="11">
        <f>VLOOKUP(D84,'B1.1 KHE SANH'!$A$2:$E$17,5,0)*1000000</f>
        <v>220000000</v>
      </c>
    </row>
    <row r="85" spans="1:8" ht="15.75" x14ac:dyDescent="0.25">
      <c r="A85" s="8">
        <v>84</v>
      </c>
      <c r="B85" s="8" t="s">
        <v>177</v>
      </c>
      <c r="C85" s="8" t="s">
        <v>179</v>
      </c>
      <c r="D85" s="8" t="s">
        <v>25</v>
      </c>
      <c r="E85" s="11">
        <f>VLOOKUP(D85,'B1.1 KHE SANH'!$A$2:$E$17,2,0)*1000000</f>
        <v>700000000</v>
      </c>
      <c r="F85" s="11">
        <f>VLOOKUP(D85,'B1.1 KHE SANH'!$A$2:$E$17,3,0)*1000000</f>
        <v>245000000</v>
      </c>
      <c r="G85" s="11">
        <f>VLOOKUP(D85,'B1.1 KHE SANH'!$A$2:$E$17,4,0)*1000000</f>
        <v>182000000</v>
      </c>
      <c r="H85" s="11">
        <f>VLOOKUP(D85,'B1.1 KHE SANH'!$A$2:$E$17,5,0)*1000000</f>
        <v>140000000</v>
      </c>
    </row>
    <row r="86" spans="1:8" ht="15.75" x14ac:dyDescent="0.25">
      <c r="A86" s="8">
        <v>85</v>
      </c>
      <c r="B86" s="8" t="s">
        <v>180</v>
      </c>
      <c r="C86" s="8" t="s">
        <v>181</v>
      </c>
      <c r="D86" s="8" t="s">
        <v>23</v>
      </c>
      <c r="E86" s="11">
        <f>VLOOKUP(D86,'B1.1 KHE SANH'!$A$2:$E$17,2,0)*1000000</f>
        <v>1100000</v>
      </c>
      <c r="F86" s="11">
        <f>VLOOKUP(D86,'B1.1 KHE SANH'!$A$2:$E$17,3,0)*1000000</f>
        <v>385000000</v>
      </c>
      <c r="G86" s="11">
        <f>VLOOKUP(D86,'B1.1 KHE SANH'!$A$2:$E$17,4,0)*1000000</f>
        <v>286000000</v>
      </c>
      <c r="H86" s="11">
        <f>VLOOKUP(D86,'B1.1 KHE SANH'!$A$2:$E$17,5,0)*1000000</f>
        <v>220000000</v>
      </c>
    </row>
    <row r="87" spans="1:8" ht="15.75" x14ac:dyDescent="0.25">
      <c r="A87" s="8">
        <v>86</v>
      </c>
      <c r="B87" s="8" t="s">
        <v>182</v>
      </c>
      <c r="C87" s="8" t="s">
        <v>183</v>
      </c>
      <c r="D87" s="8" t="s">
        <v>24</v>
      </c>
      <c r="E87" s="11">
        <f>VLOOKUP(D87,'B1.1 KHE SANH'!$A$2:$E$17,2,0)*1000000</f>
        <v>900000000</v>
      </c>
      <c r="F87" s="11">
        <f>VLOOKUP(D87,'B1.1 KHE SANH'!$A$2:$E$17,3,0)*1000000</f>
        <v>315000000</v>
      </c>
      <c r="G87" s="11">
        <f>VLOOKUP(D87,'B1.1 KHE SANH'!$A$2:$E$17,4,0)*1000000</f>
        <v>234000000</v>
      </c>
      <c r="H87" s="11">
        <f>VLOOKUP(D87,'B1.1 KHE SANH'!$A$2:$E$17,5,0)*1000000</f>
        <v>180000000</v>
      </c>
    </row>
    <row r="88" spans="1:8" ht="15.75" x14ac:dyDescent="0.25">
      <c r="A88" s="8">
        <v>87</v>
      </c>
      <c r="B88" s="8" t="s">
        <v>184</v>
      </c>
      <c r="C88" s="8" t="s">
        <v>185</v>
      </c>
      <c r="D88" s="8" t="s">
        <v>24</v>
      </c>
      <c r="E88" s="11">
        <f>VLOOKUP(D88,'B1.1 KHE SANH'!$A$2:$E$17,2,0)*1000000</f>
        <v>900000000</v>
      </c>
      <c r="F88" s="11">
        <f>VLOOKUP(D88,'B1.1 KHE SANH'!$A$2:$E$17,3,0)*1000000</f>
        <v>315000000</v>
      </c>
      <c r="G88" s="11">
        <f>VLOOKUP(D88,'B1.1 KHE SANH'!$A$2:$E$17,4,0)*1000000</f>
        <v>234000000</v>
      </c>
      <c r="H88" s="11">
        <f>VLOOKUP(D88,'B1.1 KHE SANH'!$A$2:$E$17,5,0)*1000000</f>
        <v>180000000</v>
      </c>
    </row>
    <row r="89" spans="1:8" ht="15.75" x14ac:dyDescent="0.25">
      <c r="A89" s="8">
        <v>88</v>
      </c>
      <c r="B89" s="8" t="s">
        <v>186</v>
      </c>
      <c r="C89" s="8" t="s">
        <v>187</v>
      </c>
      <c r="D89" s="8" t="s">
        <v>24</v>
      </c>
      <c r="E89" s="11">
        <f>VLOOKUP(D89,'B1.1 KHE SANH'!$A$2:$E$17,2,0)*1000000</f>
        <v>900000000</v>
      </c>
      <c r="F89" s="11">
        <f>VLOOKUP(D89,'B1.1 KHE SANH'!$A$2:$E$17,3,0)*1000000</f>
        <v>315000000</v>
      </c>
      <c r="G89" s="11">
        <f>VLOOKUP(D89,'B1.1 KHE SANH'!$A$2:$E$17,4,0)*1000000</f>
        <v>234000000</v>
      </c>
      <c r="H89" s="11">
        <f>VLOOKUP(D89,'B1.1 KHE SANH'!$A$2:$E$17,5,0)*1000000</f>
        <v>180000000</v>
      </c>
    </row>
    <row r="90" spans="1:8" ht="15.75" x14ac:dyDescent="0.25">
      <c r="A90" s="8">
        <v>89</v>
      </c>
      <c r="B90" s="8" t="s">
        <v>188</v>
      </c>
      <c r="C90" s="8" t="s">
        <v>189</v>
      </c>
      <c r="D90" s="8" t="s">
        <v>24</v>
      </c>
      <c r="E90" s="11">
        <f>VLOOKUP(D90,'B1.1 KHE SANH'!$A$2:$E$17,2,0)*1000000</f>
        <v>900000000</v>
      </c>
      <c r="F90" s="11">
        <f>VLOOKUP(D90,'B1.1 KHE SANH'!$A$2:$E$17,3,0)*1000000</f>
        <v>315000000</v>
      </c>
      <c r="G90" s="11">
        <f>VLOOKUP(D90,'B1.1 KHE SANH'!$A$2:$E$17,4,0)*1000000</f>
        <v>234000000</v>
      </c>
      <c r="H90" s="11">
        <f>VLOOKUP(D90,'B1.1 KHE SANH'!$A$2:$E$17,5,0)*1000000</f>
        <v>180000000</v>
      </c>
    </row>
    <row r="91" spans="1:8" ht="15.75" x14ac:dyDescent="0.25">
      <c r="A91" s="8">
        <v>90</v>
      </c>
      <c r="B91" s="8" t="s">
        <v>190</v>
      </c>
      <c r="C91" s="8" t="s">
        <v>191</v>
      </c>
      <c r="D91" s="8" t="s">
        <v>24</v>
      </c>
      <c r="E91" s="11">
        <f>VLOOKUP(D91,'B1.1 KHE SANH'!$A$2:$E$17,2,0)*1000000</f>
        <v>900000000</v>
      </c>
      <c r="F91" s="11">
        <f>VLOOKUP(D91,'B1.1 KHE SANH'!$A$2:$E$17,3,0)*1000000</f>
        <v>315000000</v>
      </c>
      <c r="G91" s="11">
        <f>VLOOKUP(D91,'B1.1 KHE SANH'!$A$2:$E$17,4,0)*1000000</f>
        <v>234000000</v>
      </c>
      <c r="H91" s="11">
        <f>VLOOKUP(D91,'B1.1 KHE SANH'!$A$2:$E$17,5,0)*1000000</f>
        <v>180000000</v>
      </c>
    </row>
    <row r="92" spans="1:8" ht="15.75" x14ac:dyDescent="0.25">
      <c r="A92" s="8">
        <v>91</v>
      </c>
      <c r="B92" s="8" t="s">
        <v>192</v>
      </c>
      <c r="C92" s="8" t="s">
        <v>193</v>
      </c>
      <c r="D92" s="8" t="s">
        <v>24</v>
      </c>
      <c r="E92" s="11">
        <f>VLOOKUP(D92,'B1.1 KHE SANH'!$A$2:$E$17,2,0)*1000000</f>
        <v>900000000</v>
      </c>
      <c r="F92" s="11">
        <f>VLOOKUP(D92,'B1.1 KHE SANH'!$A$2:$E$17,3,0)*1000000</f>
        <v>315000000</v>
      </c>
      <c r="G92" s="11">
        <f>VLOOKUP(D92,'B1.1 KHE SANH'!$A$2:$E$17,4,0)*1000000</f>
        <v>234000000</v>
      </c>
      <c r="H92" s="11">
        <f>VLOOKUP(D92,'B1.1 KHE SANH'!$A$2:$E$17,5,0)*1000000</f>
        <v>180000000</v>
      </c>
    </row>
    <row r="93" spans="1:8" ht="15.75" x14ac:dyDescent="0.25">
      <c r="A93" s="8">
        <v>92</v>
      </c>
      <c r="B93" s="8" t="s">
        <v>194</v>
      </c>
      <c r="C93" s="8" t="s">
        <v>195</v>
      </c>
      <c r="D93" s="8" t="s">
        <v>24</v>
      </c>
      <c r="E93" s="11">
        <f>VLOOKUP(D93,'B1.1 KHE SANH'!$A$2:$E$17,2,0)*1000000</f>
        <v>900000000</v>
      </c>
      <c r="F93" s="11">
        <f>VLOOKUP(D93,'B1.1 KHE SANH'!$A$2:$E$17,3,0)*1000000</f>
        <v>315000000</v>
      </c>
      <c r="G93" s="11">
        <f>VLOOKUP(D93,'B1.1 KHE SANH'!$A$2:$E$17,4,0)*1000000</f>
        <v>234000000</v>
      </c>
      <c r="H93" s="11">
        <f>VLOOKUP(D93,'B1.1 KHE SANH'!$A$2:$E$17,5,0)*1000000</f>
        <v>180000000</v>
      </c>
    </row>
    <row r="94" spans="1:8" ht="15.75" x14ac:dyDescent="0.25">
      <c r="A94" s="8">
        <v>93</v>
      </c>
      <c r="B94" s="8" t="s">
        <v>196</v>
      </c>
      <c r="C94" s="8" t="s">
        <v>197</v>
      </c>
      <c r="D94" s="8" t="s">
        <v>24</v>
      </c>
      <c r="E94" s="11">
        <f>VLOOKUP(D94,'B1.1 KHE SANH'!$A$2:$E$17,2,0)*1000000</f>
        <v>900000000</v>
      </c>
      <c r="F94" s="11">
        <f>VLOOKUP(D94,'B1.1 KHE SANH'!$A$2:$E$17,3,0)*1000000</f>
        <v>315000000</v>
      </c>
      <c r="G94" s="11">
        <f>VLOOKUP(D94,'B1.1 KHE SANH'!$A$2:$E$17,4,0)*1000000</f>
        <v>234000000</v>
      </c>
      <c r="H94" s="11">
        <f>VLOOKUP(D94,'B1.1 KHE SANH'!$A$2:$E$17,5,0)*1000000</f>
        <v>180000000</v>
      </c>
    </row>
    <row r="95" spans="1:8" ht="15.75" x14ac:dyDescent="0.25">
      <c r="A95" s="8">
        <v>94</v>
      </c>
      <c r="B95" s="8" t="s">
        <v>198</v>
      </c>
      <c r="C95" s="8" t="s">
        <v>199</v>
      </c>
      <c r="D95" s="8" t="s">
        <v>24</v>
      </c>
      <c r="E95" s="11">
        <f>VLOOKUP(D95,'B1.1 KHE SANH'!$A$2:$E$17,2,0)*1000000</f>
        <v>900000000</v>
      </c>
      <c r="F95" s="11">
        <f>VLOOKUP(D95,'B1.1 KHE SANH'!$A$2:$E$17,3,0)*1000000</f>
        <v>315000000</v>
      </c>
      <c r="G95" s="11">
        <f>VLOOKUP(D95,'B1.1 KHE SANH'!$A$2:$E$17,4,0)*1000000</f>
        <v>234000000</v>
      </c>
      <c r="H95" s="11">
        <f>VLOOKUP(D95,'B1.1 KHE SANH'!$A$2:$E$17,5,0)*1000000</f>
        <v>180000000</v>
      </c>
    </row>
    <row r="96" spans="1:8" ht="15.75" x14ac:dyDescent="0.25">
      <c r="A96" s="8">
        <v>95</v>
      </c>
      <c r="B96" s="8" t="s">
        <v>200</v>
      </c>
      <c r="C96" s="8" t="s">
        <v>201</v>
      </c>
      <c r="D96" s="8" t="s">
        <v>24</v>
      </c>
      <c r="E96" s="11">
        <f>VLOOKUP(D96,'B1.1 KHE SANH'!$A$2:$E$17,2,0)*1000000</f>
        <v>900000000</v>
      </c>
      <c r="F96" s="11">
        <f>VLOOKUP(D96,'B1.1 KHE SANH'!$A$2:$E$17,3,0)*1000000</f>
        <v>315000000</v>
      </c>
      <c r="G96" s="11">
        <f>VLOOKUP(D96,'B1.1 KHE SANH'!$A$2:$E$17,4,0)*1000000</f>
        <v>234000000</v>
      </c>
      <c r="H96" s="11">
        <f>VLOOKUP(D96,'B1.1 KHE SANH'!$A$2:$E$17,5,0)*1000000</f>
        <v>180000000</v>
      </c>
    </row>
    <row r="97" spans="1:8" ht="15.75" x14ac:dyDescent="0.25">
      <c r="A97" s="8">
        <v>96</v>
      </c>
      <c r="B97" s="8" t="s">
        <v>202</v>
      </c>
      <c r="C97" s="8" t="s">
        <v>201</v>
      </c>
      <c r="D97" s="8" t="s">
        <v>24</v>
      </c>
      <c r="E97" s="11">
        <f>VLOOKUP(D97,'B1.1 KHE SANH'!$A$2:$E$17,2,0)*1000000</f>
        <v>900000000</v>
      </c>
      <c r="F97" s="11">
        <f>VLOOKUP(D97,'B1.1 KHE SANH'!$A$2:$E$17,3,0)*1000000</f>
        <v>315000000</v>
      </c>
      <c r="G97" s="11">
        <f>VLOOKUP(D97,'B1.1 KHE SANH'!$A$2:$E$17,4,0)*1000000</f>
        <v>234000000</v>
      </c>
      <c r="H97" s="11">
        <f>VLOOKUP(D97,'B1.1 KHE SANH'!$A$2:$E$17,5,0)*1000000</f>
        <v>180000000</v>
      </c>
    </row>
    <row r="98" spans="1:8" ht="15.75" x14ac:dyDescent="0.25">
      <c r="A98" s="8">
        <v>97</v>
      </c>
      <c r="B98" s="8" t="s">
        <v>203</v>
      </c>
      <c r="C98" s="8" t="s">
        <v>204</v>
      </c>
      <c r="D98" s="8" t="s">
        <v>24</v>
      </c>
      <c r="E98" s="11">
        <f>VLOOKUP(D98,'B1.1 KHE SANH'!$A$2:$E$17,2,0)*1000000</f>
        <v>900000000</v>
      </c>
      <c r="F98" s="11">
        <f>VLOOKUP(D98,'B1.1 KHE SANH'!$A$2:$E$17,3,0)*1000000</f>
        <v>315000000</v>
      </c>
      <c r="G98" s="11">
        <f>VLOOKUP(D98,'B1.1 KHE SANH'!$A$2:$E$17,4,0)*1000000</f>
        <v>234000000</v>
      </c>
      <c r="H98" s="11">
        <f>VLOOKUP(D98,'B1.1 KHE SANH'!$A$2:$E$17,5,0)*1000000</f>
        <v>180000000</v>
      </c>
    </row>
    <row r="99" spans="1:8" ht="15.75" x14ac:dyDescent="0.25">
      <c r="A99" s="8">
        <v>98</v>
      </c>
      <c r="B99" s="8" t="s">
        <v>205</v>
      </c>
      <c r="C99" s="8" t="s">
        <v>206</v>
      </c>
      <c r="D99" s="8" t="s">
        <v>24</v>
      </c>
      <c r="E99" s="11">
        <f>VLOOKUP(D99,'B1.1 KHE SANH'!$A$2:$E$17,2,0)*1000000</f>
        <v>900000000</v>
      </c>
      <c r="F99" s="11">
        <f>VLOOKUP(D99,'B1.1 KHE SANH'!$A$2:$E$17,3,0)*1000000</f>
        <v>315000000</v>
      </c>
      <c r="G99" s="11">
        <f>VLOOKUP(D99,'B1.1 KHE SANH'!$A$2:$E$17,4,0)*1000000</f>
        <v>234000000</v>
      </c>
      <c r="H99" s="11">
        <f>VLOOKUP(D99,'B1.1 KHE SANH'!$A$2:$E$17,5,0)*1000000</f>
        <v>180000000</v>
      </c>
    </row>
    <row r="100" spans="1:8" ht="15.75" x14ac:dyDescent="0.25">
      <c r="A100" s="8">
        <v>99</v>
      </c>
      <c r="B100" s="8" t="s">
        <v>205</v>
      </c>
      <c r="C100" s="8" t="s">
        <v>207</v>
      </c>
      <c r="D100" s="8" t="s">
        <v>25</v>
      </c>
      <c r="E100" s="11">
        <f>VLOOKUP(D100,'B1.1 KHE SANH'!$A$2:$E$17,2,0)*1000000</f>
        <v>700000000</v>
      </c>
      <c r="F100" s="11">
        <f>VLOOKUP(D100,'B1.1 KHE SANH'!$A$2:$E$17,3,0)*1000000</f>
        <v>245000000</v>
      </c>
      <c r="G100" s="11">
        <f>VLOOKUP(D100,'B1.1 KHE SANH'!$A$2:$E$17,4,0)*1000000</f>
        <v>182000000</v>
      </c>
      <c r="H100" s="11">
        <f>VLOOKUP(D100,'B1.1 KHE SANH'!$A$2:$E$17,5,0)*1000000</f>
        <v>140000000</v>
      </c>
    </row>
    <row r="101" spans="1:8" ht="15.75" x14ac:dyDescent="0.25">
      <c r="A101" s="8">
        <v>100</v>
      </c>
      <c r="B101" s="8" t="s">
        <v>205</v>
      </c>
      <c r="C101" s="8" t="s">
        <v>208</v>
      </c>
      <c r="D101" s="8" t="s">
        <v>25</v>
      </c>
      <c r="E101" s="11">
        <f>VLOOKUP(D101,'B1.1 KHE SANH'!$A$2:$E$17,2,0)*1000000</f>
        <v>700000000</v>
      </c>
      <c r="F101" s="11">
        <f>VLOOKUP(D101,'B1.1 KHE SANH'!$A$2:$E$17,3,0)*1000000</f>
        <v>245000000</v>
      </c>
      <c r="G101" s="11">
        <f>VLOOKUP(D101,'B1.1 KHE SANH'!$A$2:$E$17,4,0)*1000000</f>
        <v>182000000</v>
      </c>
      <c r="H101" s="11">
        <f>VLOOKUP(D101,'B1.1 KHE SANH'!$A$2:$E$17,5,0)*1000000</f>
        <v>140000000</v>
      </c>
    </row>
    <row r="102" spans="1:8" ht="15.75" x14ac:dyDescent="0.25">
      <c r="A102" s="8">
        <v>101</v>
      </c>
      <c r="B102" s="8" t="s">
        <v>209</v>
      </c>
      <c r="C102" s="8" t="s">
        <v>191</v>
      </c>
      <c r="D102" s="8" t="s">
        <v>25</v>
      </c>
      <c r="E102" s="11">
        <f>VLOOKUP(D102,'B1.1 KHE SANH'!$A$2:$E$17,2,0)*1000000</f>
        <v>700000000</v>
      </c>
      <c r="F102" s="11">
        <f>VLOOKUP(D102,'B1.1 KHE SANH'!$A$2:$E$17,3,0)*1000000</f>
        <v>245000000</v>
      </c>
      <c r="G102" s="11">
        <f>VLOOKUP(D102,'B1.1 KHE SANH'!$A$2:$E$17,4,0)*1000000</f>
        <v>182000000</v>
      </c>
      <c r="H102" s="11">
        <f>VLOOKUP(D102,'B1.1 KHE SANH'!$A$2:$E$17,5,0)*1000000</f>
        <v>140000000</v>
      </c>
    </row>
    <row r="103" spans="1:8" ht="15.75" x14ac:dyDescent="0.25">
      <c r="A103" s="8">
        <v>102</v>
      </c>
      <c r="B103" s="8" t="s">
        <v>210</v>
      </c>
      <c r="C103" s="8" t="s">
        <v>211</v>
      </c>
      <c r="D103" s="8" t="s">
        <v>26</v>
      </c>
      <c r="E103" s="11">
        <f>VLOOKUP(D103,'B1.1 KHE SANH'!$A$2:$E$17,2,0)*1000000</f>
        <v>550000000</v>
      </c>
      <c r="F103" s="11">
        <f>VLOOKUP(D103,'B1.1 KHE SANH'!$A$2:$E$17,3,0)*1000000</f>
        <v>193000000</v>
      </c>
      <c r="G103" s="11">
        <f>VLOOKUP(D103,'B1.1 KHE SANH'!$A$2:$E$17,4,0)*1000000</f>
        <v>143000000</v>
      </c>
      <c r="H103" s="11">
        <f>VLOOKUP(D103,'B1.1 KHE SANH'!$A$2:$E$17,5,0)*1000000</f>
        <v>110000000</v>
      </c>
    </row>
    <row r="104" spans="1:8" ht="15.75" x14ac:dyDescent="0.25">
      <c r="A104" s="8">
        <v>103</v>
      </c>
      <c r="B104" s="8" t="s">
        <v>212</v>
      </c>
      <c r="C104" s="8" t="s">
        <v>211</v>
      </c>
      <c r="D104" s="8" t="s">
        <v>26</v>
      </c>
      <c r="E104" s="11">
        <f>VLOOKUP(D104,'B1.1 KHE SANH'!$A$2:$E$17,2,0)*1000000</f>
        <v>550000000</v>
      </c>
      <c r="F104" s="11">
        <f>VLOOKUP(D104,'B1.1 KHE SANH'!$A$2:$E$17,3,0)*1000000</f>
        <v>193000000</v>
      </c>
      <c r="G104" s="11">
        <f>VLOOKUP(D104,'B1.1 KHE SANH'!$A$2:$E$17,4,0)*1000000</f>
        <v>143000000</v>
      </c>
      <c r="H104" s="11">
        <f>VLOOKUP(D104,'B1.1 KHE SANH'!$A$2:$E$17,5,0)*1000000</f>
        <v>110000000</v>
      </c>
    </row>
    <row r="105" spans="1:8" ht="15.75" x14ac:dyDescent="0.25">
      <c r="A105" s="8">
        <v>104</v>
      </c>
      <c r="B105" s="9" t="s">
        <v>218</v>
      </c>
      <c r="C105" s="9"/>
      <c r="D105" s="8" t="s">
        <v>21</v>
      </c>
      <c r="E105" s="11">
        <f>VLOOKUP(D105,'B1.1 KHE SANH'!$A$2:$E$17,2,0)*1000000</f>
        <v>1700000</v>
      </c>
      <c r="F105" s="11">
        <f>VLOOKUP(D105,'B1.1 KHE SANH'!$A$2:$E$17,3,0)*1000000</f>
        <v>595000000</v>
      </c>
      <c r="G105" s="11">
        <f>VLOOKUP(D105,'B1.1 KHE SANH'!$A$2:$E$17,4,0)*1000000</f>
        <v>442000000</v>
      </c>
      <c r="H105" s="11">
        <f>VLOOKUP(D105,'B1.1 KHE SANH'!$A$2:$E$17,5,0)*1000000</f>
        <v>340000000</v>
      </c>
    </row>
    <row r="106" spans="1:8" ht="15.75" x14ac:dyDescent="0.25">
      <c r="A106" s="8">
        <v>105</v>
      </c>
      <c r="B106" s="9" t="s">
        <v>219</v>
      </c>
      <c r="C106" s="9"/>
      <c r="D106" s="8" t="s">
        <v>22</v>
      </c>
      <c r="E106" s="11">
        <f>VLOOKUP(D106,'B1.1 KHE SANH'!$A$2:$E$17,2,0)*1000000</f>
        <v>1300000</v>
      </c>
      <c r="F106" s="11">
        <f>VLOOKUP(D106,'B1.1 KHE SANH'!$A$2:$E$17,3,0)*1000000</f>
        <v>455000000</v>
      </c>
      <c r="G106" s="11">
        <f>VLOOKUP(D106,'B1.1 KHE SANH'!$A$2:$E$17,4,0)*1000000</f>
        <v>338000000</v>
      </c>
      <c r="H106" s="11">
        <f>VLOOKUP(D106,'B1.1 KHE SANH'!$A$2:$E$17,5,0)*1000000</f>
        <v>260000000</v>
      </c>
    </row>
    <row r="107" spans="1:8" ht="15.75" x14ac:dyDescent="0.25">
      <c r="A107" s="8">
        <v>106</v>
      </c>
      <c r="B107" s="9" t="s">
        <v>220</v>
      </c>
      <c r="C107" s="9"/>
      <c r="D107" s="8" t="s">
        <v>23</v>
      </c>
      <c r="E107" s="11">
        <f>VLOOKUP(D107,'B1.1 KHE SANH'!$A$2:$E$17,2,0)*1000000</f>
        <v>1100000</v>
      </c>
      <c r="F107" s="11">
        <f>VLOOKUP(D107,'B1.1 KHE SANH'!$A$2:$E$17,3,0)*1000000</f>
        <v>385000000</v>
      </c>
      <c r="G107" s="11">
        <f>VLOOKUP(D107,'B1.1 KHE SANH'!$A$2:$E$17,4,0)*1000000</f>
        <v>286000000</v>
      </c>
      <c r="H107" s="11">
        <f>VLOOKUP(D107,'B1.1 KHE SANH'!$A$2:$E$17,5,0)*1000000</f>
        <v>220000000</v>
      </c>
    </row>
    <row r="108" spans="1:8" ht="15.75" x14ac:dyDescent="0.25">
      <c r="A108" s="8">
        <v>107</v>
      </c>
      <c r="B108" s="9" t="s">
        <v>221</v>
      </c>
      <c r="C108" s="9"/>
      <c r="D108" s="8" t="s">
        <v>24</v>
      </c>
      <c r="E108" s="11">
        <f>VLOOKUP(D108,'B1.1 KHE SANH'!$A$2:$E$17,2,0)*1000000</f>
        <v>900000000</v>
      </c>
      <c r="F108" s="11">
        <f>VLOOKUP(D108,'B1.1 KHE SANH'!$A$2:$E$17,3,0)*1000000</f>
        <v>315000000</v>
      </c>
      <c r="G108" s="11">
        <f>VLOOKUP(D108,'B1.1 KHE SANH'!$A$2:$E$17,4,0)*1000000</f>
        <v>234000000</v>
      </c>
      <c r="H108" s="11">
        <f>VLOOKUP(D108,'B1.1 KHE SANH'!$A$2:$E$17,5,0)*1000000</f>
        <v>180000000</v>
      </c>
    </row>
    <row r="109" spans="1:8" ht="15.75" x14ac:dyDescent="0.25">
      <c r="A109" s="8">
        <v>108</v>
      </c>
      <c r="B109" s="9" t="s">
        <v>222</v>
      </c>
      <c r="C109" s="9"/>
      <c r="D109" s="8" t="s">
        <v>25</v>
      </c>
      <c r="E109" s="11">
        <f>VLOOKUP(D109,'B1.1 KHE SANH'!$A$2:$E$17,2,0)*1000000</f>
        <v>700000000</v>
      </c>
      <c r="F109" s="11">
        <f>VLOOKUP(D109,'B1.1 KHE SANH'!$A$2:$E$17,3,0)*1000000</f>
        <v>245000000</v>
      </c>
      <c r="G109" s="11">
        <f>VLOOKUP(D109,'B1.1 KHE SANH'!$A$2:$E$17,4,0)*1000000</f>
        <v>182000000</v>
      </c>
      <c r="H109" s="11">
        <f>VLOOKUP(D109,'B1.1 KHE SANH'!$A$2:$E$17,5,0)*1000000</f>
        <v>140000000</v>
      </c>
    </row>
    <row r="110" spans="1:8" ht="15.75" x14ac:dyDescent="0.25">
      <c r="A110" s="8">
        <v>109</v>
      </c>
      <c r="B110" s="9" t="s">
        <v>218</v>
      </c>
      <c r="C110" s="9"/>
      <c r="D110" s="8" t="s">
        <v>22</v>
      </c>
      <c r="E110" s="11">
        <f>VLOOKUP(D110,'B1.1 KHE SANH'!$A$2:$E$17,2,0)*1000000</f>
        <v>1300000</v>
      </c>
      <c r="F110" s="11">
        <f>VLOOKUP(D110,'B1.1 KHE SANH'!$A$2:$E$17,3,0)*1000000</f>
        <v>455000000</v>
      </c>
      <c r="G110" s="11">
        <f>VLOOKUP(D110,'B1.1 KHE SANH'!$A$2:$E$17,4,0)*1000000</f>
        <v>338000000</v>
      </c>
      <c r="H110" s="11">
        <f>VLOOKUP(D110,'B1.1 KHE SANH'!$A$2:$E$17,5,0)*1000000</f>
        <v>260000000</v>
      </c>
    </row>
    <row r="111" spans="1:8" ht="15.75" x14ac:dyDescent="0.25">
      <c r="A111" s="8">
        <v>110</v>
      </c>
      <c r="B111" s="9" t="s">
        <v>219</v>
      </c>
      <c r="C111" s="9"/>
      <c r="D111" s="8" t="s">
        <v>23</v>
      </c>
      <c r="E111" s="11">
        <f>VLOOKUP(D111,'B1.1 KHE SANH'!$A$2:$E$17,2,0)*1000000</f>
        <v>1100000</v>
      </c>
      <c r="F111" s="11">
        <f>VLOOKUP(D111,'B1.1 KHE SANH'!$A$2:$E$17,3,0)*1000000</f>
        <v>385000000</v>
      </c>
      <c r="G111" s="11">
        <f>VLOOKUP(D111,'B1.1 KHE SANH'!$A$2:$E$17,4,0)*1000000</f>
        <v>286000000</v>
      </c>
      <c r="H111" s="11">
        <f>VLOOKUP(D111,'B1.1 KHE SANH'!$A$2:$E$17,5,0)*1000000</f>
        <v>220000000</v>
      </c>
    </row>
    <row r="112" spans="1:8" ht="15.75" x14ac:dyDescent="0.25">
      <c r="A112" s="8">
        <v>111</v>
      </c>
      <c r="B112" s="9" t="s">
        <v>220</v>
      </c>
      <c r="C112" s="9"/>
      <c r="D112" s="8" t="s">
        <v>24</v>
      </c>
      <c r="E112" s="11">
        <f>VLOOKUP(D112,'B1.1 KHE SANH'!$A$2:$E$17,2,0)*1000000</f>
        <v>900000000</v>
      </c>
      <c r="F112" s="11">
        <f>VLOOKUP(D112,'B1.1 KHE SANH'!$A$2:$E$17,3,0)*1000000</f>
        <v>315000000</v>
      </c>
      <c r="G112" s="11">
        <f>VLOOKUP(D112,'B1.1 KHE SANH'!$A$2:$E$17,4,0)*1000000</f>
        <v>234000000</v>
      </c>
      <c r="H112" s="11">
        <f>VLOOKUP(D112,'B1.1 KHE SANH'!$A$2:$E$17,5,0)*1000000</f>
        <v>180000000</v>
      </c>
    </row>
    <row r="113" spans="1:8" ht="15.75" x14ac:dyDescent="0.25">
      <c r="A113" s="8">
        <v>112</v>
      </c>
      <c r="B113" s="9" t="s">
        <v>221</v>
      </c>
      <c r="C113" s="9"/>
      <c r="D113" s="8" t="s">
        <v>25</v>
      </c>
      <c r="E113" s="11">
        <f>VLOOKUP(D113,'B1.1 KHE SANH'!$A$2:$E$17,2,0)*1000000</f>
        <v>700000000</v>
      </c>
      <c r="F113" s="11">
        <f>VLOOKUP(D113,'B1.1 KHE SANH'!$A$2:$E$17,3,0)*1000000</f>
        <v>245000000</v>
      </c>
      <c r="G113" s="11">
        <f>VLOOKUP(D113,'B1.1 KHE SANH'!$A$2:$E$17,4,0)*1000000</f>
        <v>182000000</v>
      </c>
      <c r="H113" s="11">
        <f>VLOOKUP(D113,'B1.1 KHE SANH'!$A$2:$E$17,5,0)*1000000</f>
        <v>140000000</v>
      </c>
    </row>
    <row r="114" spans="1:8" ht="15.75" x14ac:dyDescent="0.25">
      <c r="A114" s="8">
        <v>113</v>
      </c>
      <c r="B114" s="9" t="s">
        <v>222</v>
      </c>
      <c r="C114" s="9"/>
      <c r="D114" s="8" t="s">
        <v>26</v>
      </c>
      <c r="E114" s="11">
        <f>VLOOKUP(D114,'B1.1 KHE SANH'!$A$2:$E$17,2,0)*1000000</f>
        <v>550000000</v>
      </c>
      <c r="F114" s="11">
        <f>VLOOKUP(D114,'B1.1 KHE SANH'!$A$2:$E$17,3,0)*1000000</f>
        <v>193000000</v>
      </c>
      <c r="G114" s="11">
        <f>VLOOKUP(D114,'B1.1 KHE SANH'!$A$2:$E$17,4,0)*1000000</f>
        <v>143000000</v>
      </c>
      <c r="H114" s="11">
        <f>VLOOKUP(D114,'B1.1 KHE SANH'!$A$2:$E$17,5,0)*1000000</f>
        <v>110000000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FB14C-FE80-49C4-B97E-22E356142ED0}">
  <dimension ref="A1:H107"/>
  <sheetViews>
    <sheetView tabSelected="1" zoomScaleNormal="100" workbookViewId="0">
      <selection activeCell="D5" sqref="D5"/>
    </sheetView>
  </sheetViews>
  <sheetFormatPr defaultRowHeight="15" x14ac:dyDescent="0.25"/>
  <cols>
    <col min="1" max="1" width="5.140625" bestFit="1" customWidth="1"/>
    <col min="2" max="2" width="46.7109375" customWidth="1"/>
    <col min="3" max="3" width="64.42578125" customWidth="1"/>
    <col min="4" max="4" width="12" bestFit="1" customWidth="1"/>
    <col min="5" max="8" width="15" bestFit="1" customWidth="1"/>
  </cols>
  <sheetData>
    <row r="1" spans="1:8" ht="15.75" x14ac:dyDescent="0.25">
      <c r="A1" s="7" t="s">
        <v>35</v>
      </c>
      <c r="B1" s="7" t="s">
        <v>0</v>
      </c>
      <c r="C1" s="7" t="s">
        <v>36</v>
      </c>
      <c r="D1" s="7" t="s">
        <v>1</v>
      </c>
      <c r="E1" s="10" t="s">
        <v>2</v>
      </c>
      <c r="F1" s="10" t="s">
        <v>3</v>
      </c>
      <c r="G1" s="10" t="s">
        <v>4</v>
      </c>
      <c r="H1" s="10" t="s">
        <v>5</v>
      </c>
    </row>
    <row r="2" spans="1:8" ht="15.75" x14ac:dyDescent="0.25">
      <c r="A2" s="8">
        <v>1</v>
      </c>
      <c r="B2" s="9" t="s">
        <v>223</v>
      </c>
      <c r="C2" s="9" t="s">
        <v>224</v>
      </c>
      <c r="D2" s="8" t="s">
        <v>10</v>
      </c>
      <c r="E2" s="11">
        <f>VLOOKUP(D2,'B1.2 LAO BAO'!$A$2:$E$18,2,0)*1000000</f>
        <v>14500000</v>
      </c>
      <c r="F2" s="11">
        <f>VLOOKUP(D2,'B1.2 LAO BAO'!$A$2:$E$18,3,0)*1000000</f>
        <v>5075000</v>
      </c>
      <c r="G2" s="11">
        <f>VLOOKUP(D2,'B1.2 LAO BAO'!$A$2:$E$18,4,0)*1000000</f>
        <v>3770000</v>
      </c>
      <c r="H2" s="11">
        <f>VLOOKUP(D2,'B1.2 LAO BAO'!$A$2:$E$18,5,0)*1000000</f>
        <v>2900000</v>
      </c>
    </row>
    <row r="3" spans="1:8" ht="15.75" x14ac:dyDescent="0.25">
      <c r="A3" s="8">
        <v>2</v>
      </c>
      <c r="B3" s="9" t="s">
        <v>223</v>
      </c>
      <c r="C3" s="9" t="s">
        <v>225</v>
      </c>
      <c r="D3" s="8" t="s">
        <v>13</v>
      </c>
      <c r="E3" s="11">
        <f>VLOOKUP(D3,'B1.2 LAO BAO'!$A$2:$E$18,2,0)*1000000</f>
        <v>10500000</v>
      </c>
      <c r="F3" s="11">
        <f>VLOOKUP(D3,'B1.2 LAO BAO'!$A$2:$E$18,3,0)*1000000</f>
        <v>3675000</v>
      </c>
      <c r="G3" s="11">
        <f>VLOOKUP(D3,'B1.2 LAO BAO'!$A$2:$E$18,4,0)*1000000</f>
        <v>2730000</v>
      </c>
      <c r="H3" s="11">
        <f>VLOOKUP(D3,'B1.2 LAO BAO'!$A$2:$E$18,5,0)*1000000</f>
        <v>2100000</v>
      </c>
    </row>
    <row r="4" spans="1:8" ht="15.75" x14ac:dyDescent="0.25">
      <c r="A4" s="8">
        <v>3</v>
      </c>
      <c r="B4" s="9" t="s">
        <v>223</v>
      </c>
      <c r="C4" s="9" t="s">
        <v>226</v>
      </c>
      <c r="D4" s="8" t="s">
        <v>13</v>
      </c>
      <c r="E4" s="11">
        <f>VLOOKUP(D4,'B1.2 LAO BAO'!$A$2:$E$18,2,0)*1000000</f>
        <v>10500000</v>
      </c>
      <c r="F4" s="11">
        <f>VLOOKUP(D4,'B1.2 LAO BAO'!$A$2:$E$18,3,0)*1000000</f>
        <v>3675000</v>
      </c>
      <c r="G4" s="11">
        <f>VLOOKUP(D4,'B1.2 LAO BAO'!$A$2:$E$18,4,0)*1000000</f>
        <v>2730000</v>
      </c>
      <c r="H4" s="11">
        <f>VLOOKUP(D4,'B1.2 LAO BAO'!$A$2:$E$18,5,0)*1000000</f>
        <v>2100000</v>
      </c>
    </row>
    <row r="5" spans="1:8" ht="15.75" x14ac:dyDescent="0.25">
      <c r="A5" s="8">
        <v>4</v>
      </c>
      <c r="B5" s="9" t="s">
        <v>7</v>
      </c>
      <c r="C5" s="9" t="s">
        <v>227</v>
      </c>
      <c r="D5" s="8" t="s">
        <v>11</v>
      </c>
      <c r="E5" s="11">
        <f>VLOOKUP(D5,'B1.2 LAO BAO'!$A$2:$E$18,2,0)*1000000</f>
        <v>12500000</v>
      </c>
      <c r="F5" s="11">
        <f>VLOOKUP(D5,'B1.2 LAO BAO'!$A$2:$E$18,3,0)*1000000</f>
        <v>4375000</v>
      </c>
      <c r="G5" s="11">
        <f>VLOOKUP(D5,'B1.2 LAO BAO'!$A$2:$E$18,4,0)*1000000</f>
        <v>3250000</v>
      </c>
      <c r="H5" s="11">
        <f>VLOOKUP(D5,'B1.2 LAO BAO'!$A$2:$E$18,5,0)*1000000</f>
        <v>2500000</v>
      </c>
    </row>
    <row r="6" spans="1:8" ht="15.75" x14ac:dyDescent="0.25">
      <c r="A6" s="8">
        <v>5</v>
      </c>
      <c r="B6" s="9" t="s">
        <v>228</v>
      </c>
      <c r="C6" s="9" t="s">
        <v>229</v>
      </c>
      <c r="D6" s="8" t="s">
        <v>11</v>
      </c>
      <c r="E6" s="11">
        <f>VLOOKUP(D6,'B1.2 LAO BAO'!$A$2:$E$18,2,0)*1000000</f>
        <v>12500000</v>
      </c>
      <c r="F6" s="11">
        <f>VLOOKUP(D6,'B1.2 LAO BAO'!$A$2:$E$18,3,0)*1000000</f>
        <v>4375000</v>
      </c>
      <c r="G6" s="11">
        <f>VLOOKUP(D6,'B1.2 LAO BAO'!$A$2:$E$18,4,0)*1000000</f>
        <v>3250000</v>
      </c>
      <c r="H6" s="11">
        <f>VLOOKUP(D6,'B1.2 LAO BAO'!$A$2:$E$18,5,0)*1000000</f>
        <v>2500000</v>
      </c>
    </row>
    <row r="7" spans="1:8" ht="15.75" x14ac:dyDescent="0.25">
      <c r="A7" s="8">
        <v>6</v>
      </c>
      <c r="B7" s="9" t="s">
        <v>230</v>
      </c>
      <c r="C7" s="9" t="s">
        <v>231</v>
      </c>
      <c r="D7" s="8" t="s">
        <v>13</v>
      </c>
      <c r="E7" s="11">
        <f>VLOOKUP(D7,'B1.2 LAO BAO'!$A$2:$E$18,2,0)*1000000</f>
        <v>10500000</v>
      </c>
      <c r="F7" s="11">
        <f>VLOOKUP(D7,'B1.2 LAO BAO'!$A$2:$E$18,3,0)*1000000</f>
        <v>3675000</v>
      </c>
      <c r="G7" s="11">
        <f>VLOOKUP(D7,'B1.2 LAO BAO'!$A$2:$E$18,4,0)*1000000</f>
        <v>2730000</v>
      </c>
      <c r="H7" s="11">
        <f>VLOOKUP(D7,'B1.2 LAO BAO'!$A$2:$E$18,5,0)*1000000</f>
        <v>2100000</v>
      </c>
    </row>
    <row r="8" spans="1:8" ht="15.75" x14ac:dyDescent="0.25">
      <c r="A8" s="8">
        <v>7</v>
      </c>
      <c r="B8" s="9" t="s">
        <v>230</v>
      </c>
      <c r="C8" s="9" t="s">
        <v>232</v>
      </c>
      <c r="D8" s="8" t="s">
        <v>14</v>
      </c>
      <c r="E8" s="11">
        <f>VLOOKUP(D8,'B1.2 LAO BAO'!$A$2:$E$18,2,0)*1000000</f>
        <v>8500000</v>
      </c>
      <c r="F8" s="11">
        <f>VLOOKUP(D8,'B1.2 LAO BAO'!$A$2:$E$18,3,0)*1000000</f>
        <v>2975000</v>
      </c>
      <c r="G8" s="11">
        <f>VLOOKUP(D8,'B1.2 LAO BAO'!$A$2:$E$18,4,0)*1000000</f>
        <v>2210000</v>
      </c>
      <c r="H8" s="11">
        <f>VLOOKUP(D8,'B1.2 LAO BAO'!$A$2:$E$18,5,0)*1000000</f>
        <v>1700000</v>
      </c>
    </row>
    <row r="9" spans="1:8" ht="15.75" x14ac:dyDescent="0.25">
      <c r="A9" s="8">
        <v>8</v>
      </c>
      <c r="B9" s="9" t="s">
        <v>233</v>
      </c>
      <c r="C9" s="9" t="s">
        <v>234</v>
      </c>
      <c r="D9" s="8" t="s">
        <v>13</v>
      </c>
      <c r="E9" s="11">
        <f>VLOOKUP(D9,'B1.2 LAO BAO'!$A$2:$E$18,2,0)*1000000</f>
        <v>10500000</v>
      </c>
      <c r="F9" s="11">
        <f>VLOOKUP(D9,'B1.2 LAO BAO'!$A$2:$E$18,3,0)*1000000</f>
        <v>3675000</v>
      </c>
      <c r="G9" s="11">
        <f>VLOOKUP(D9,'B1.2 LAO BAO'!$A$2:$E$18,4,0)*1000000</f>
        <v>2730000</v>
      </c>
      <c r="H9" s="11">
        <f>VLOOKUP(D9,'B1.2 LAO BAO'!$A$2:$E$18,5,0)*1000000</f>
        <v>2100000</v>
      </c>
    </row>
    <row r="10" spans="1:8" ht="15.75" x14ac:dyDescent="0.25">
      <c r="A10" s="8">
        <v>9</v>
      </c>
      <c r="B10" s="9" t="s">
        <v>235</v>
      </c>
      <c r="C10" s="9" t="s">
        <v>236</v>
      </c>
      <c r="D10" s="8" t="s">
        <v>15</v>
      </c>
      <c r="E10" s="11">
        <f>VLOOKUP(D10,'B1.2 LAO BAO'!$A$2:$E$18,2,0)*1000000</f>
        <v>6500000</v>
      </c>
      <c r="F10" s="11">
        <f>VLOOKUP(D10,'B1.2 LAO BAO'!$A$2:$E$18,3,0)*1000000</f>
        <v>2275000</v>
      </c>
      <c r="G10" s="11">
        <f>VLOOKUP(D10,'B1.2 LAO BAO'!$A$2:$E$18,4,0)*1000000</f>
        <v>1690000</v>
      </c>
      <c r="H10" s="11">
        <f>VLOOKUP(D10,'B1.2 LAO BAO'!$A$2:$E$18,5,0)*1000000</f>
        <v>1300000</v>
      </c>
    </row>
    <row r="11" spans="1:8" ht="15.75" x14ac:dyDescent="0.25">
      <c r="A11" s="8">
        <v>10</v>
      </c>
      <c r="B11" s="9" t="s">
        <v>237</v>
      </c>
      <c r="C11" s="9" t="s">
        <v>238</v>
      </c>
      <c r="D11" s="8" t="s">
        <v>17</v>
      </c>
      <c r="E11" s="11">
        <f>VLOOKUP(D11,'B1.2 LAO BAO'!$A$2:$E$18,2,0)*1000000</f>
        <v>4300000</v>
      </c>
      <c r="F11" s="11">
        <f>VLOOKUP(D11,'B1.2 LAO BAO'!$A$2:$E$18,3,0)*1000000</f>
        <v>1505000</v>
      </c>
      <c r="G11" s="11">
        <f>VLOOKUP(D11,'B1.2 LAO BAO'!$A$2:$E$18,4,0)*1000000</f>
        <v>1118000</v>
      </c>
      <c r="H11" s="11">
        <f>VLOOKUP(D11,'B1.2 LAO BAO'!$A$2:$E$18,5,0)*1000000</f>
        <v>860000000</v>
      </c>
    </row>
    <row r="12" spans="1:8" ht="15.75" x14ac:dyDescent="0.25">
      <c r="A12" s="8">
        <v>11</v>
      </c>
      <c r="B12" s="9" t="s">
        <v>239</v>
      </c>
      <c r="C12" s="9" t="s">
        <v>240</v>
      </c>
      <c r="D12" s="8" t="s">
        <v>16</v>
      </c>
      <c r="E12" s="11">
        <f>VLOOKUP(D12,'B1.2 LAO BAO'!$A$2:$E$18,2,0)*1000000</f>
        <v>5300000</v>
      </c>
      <c r="F12" s="11">
        <f>VLOOKUP(D12,'B1.2 LAO BAO'!$A$2:$E$18,3,0)*1000000</f>
        <v>1855000</v>
      </c>
      <c r="G12" s="11">
        <f>VLOOKUP(D12,'B1.2 LAO BAO'!$A$2:$E$18,4,0)*1000000</f>
        <v>1378000</v>
      </c>
      <c r="H12" s="11">
        <f>VLOOKUP(D12,'B1.2 LAO BAO'!$A$2:$E$18,5,0)*1000000</f>
        <v>1060000</v>
      </c>
    </row>
    <row r="13" spans="1:8" ht="15.75" x14ac:dyDescent="0.25">
      <c r="A13" s="8">
        <v>12</v>
      </c>
      <c r="B13" s="9" t="s">
        <v>239</v>
      </c>
      <c r="C13" s="9" t="s">
        <v>241</v>
      </c>
      <c r="D13" s="8" t="s">
        <v>17</v>
      </c>
      <c r="E13" s="11">
        <f>VLOOKUP(D13,'B1.2 LAO BAO'!$A$2:$E$18,2,0)*1000000</f>
        <v>4300000</v>
      </c>
      <c r="F13" s="11">
        <f>VLOOKUP(D13,'B1.2 LAO BAO'!$A$2:$E$18,3,0)*1000000</f>
        <v>1505000</v>
      </c>
      <c r="G13" s="11">
        <f>VLOOKUP(D13,'B1.2 LAO BAO'!$A$2:$E$18,4,0)*1000000</f>
        <v>1118000</v>
      </c>
      <c r="H13" s="11">
        <f>VLOOKUP(D13,'B1.2 LAO BAO'!$A$2:$E$18,5,0)*1000000</f>
        <v>860000000</v>
      </c>
    </row>
    <row r="14" spans="1:8" ht="15.75" x14ac:dyDescent="0.25">
      <c r="A14" s="8">
        <v>13</v>
      </c>
      <c r="B14" s="9" t="s">
        <v>242</v>
      </c>
      <c r="C14" s="9" t="s">
        <v>243</v>
      </c>
      <c r="D14" s="8" t="s">
        <v>20</v>
      </c>
      <c r="E14" s="11">
        <f>VLOOKUP(D14,'B1.2 LAO BAO'!$A$2:$E$18,2,0)*1000000</f>
        <v>2200000</v>
      </c>
      <c r="F14" s="11">
        <f>VLOOKUP(D14,'B1.2 LAO BAO'!$A$2:$E$18,3,0)*1000000</f>
        <v>770000000</v>
      </c>
      <c r="G14" s="11">
        <f>VLOOKUP(D14,'B1.2 LAO BAO'!$A$2:$E$18,4,0)*1000000</f>
        <v>572000000</v>
      </c>
      <c r="H14" s="11">
        <f>VLOOKUP(D14,'B1.2 LAO BAO'!$A$2:$E$18,5,0)*1000000</f>
        <v>440000000</v>
      </c>
    </row>
    <row r="15" spans="1:8" ht="15.75" x14ac:dyDescent="0.25">
      <c r="A15" s="8">
        <v>15</v>
      </c>
      <c r="B15" s="9" t="s">
        <v>244</v>
      </c>
      <c r="C15" s="9" t="s">
        <v>245</v>
      </c>
      <c r="D15" s="8" t="s">
        <v>18</v>
      </c>
      <c r="E15" s="11">
        <f>VLOOKUP(D15,'B1.2 LAO BAO'!$A$2:$E$18,2,0)*1000000</f>
        <v>3300000</v>
      </c>
      <c r="F15" s="11">
        <f>VLOOKUP(D15,'B1.2 LAO BAO'!$A$2:$E$18,3,0)*1000000</f>
        <v>1155000</v>
      </c>
      <c r="G15" s="11">
        <f>VLOOKUP(D15,'B1.2 LAO BAO'!$A$2:$E$18,4,0)*1000000</f>
        <v>858000000</v>
      </c>
      <c r="H15" s="11">
        <f>VLOOKUP(D15,'B1.2 LAO BAO'!$A$2:$E$18,5,0)*1000000</f>
        <v>660000000</v>
      </c>
    </row>
    <row r="16" spans="1:8" ht="15.75" x14ac:dyDescent="0.25">
      <c r="A16" s="8">
        <v>16</v>
      </c>
      <c r="B16" s="9" t="s">
        <v>246</v>
      </c>
      <c r="C16" s="9" t="s">
        <v>247</v>
      </c>
      <c r="D16" s="8" t="s">
        <v>19</v>
      </c>
      <c r="E16" s="11">
        <f>VLOOKUP(D16,'B1.2 LAO BAO'!$A$2:$E$18,2,0)*1000000</f>
        <v>2700000</v>
      </c>
      <c r="F16" s="11">
        <f>VLOOKUP(D16,'B1.2 LAO BAO'!$A$2:$E$18,3,0)*1000000</f>
        <v>945000000</v>
      </c>
      <c r="G16" s="11">
        <f>VLOOKUP(D16,'B1.2 LAO BAO'!$A$2:$E$18,4,0)*1000000</f>
        <v>702000000</v>
      </c>
      <c r="H16" s="11">
        <f>VLOOKUP(D16,'B1.2 LAO BAO'!$A$2:$E$18,5,0)*1000000</f>
        <v>540000000</v>
      </c>
    </row>
    <row r="17" spans="1:8" ht="15.75" x14ac:dyDescent="0.25">
      <c r="A17" s="8">
        <v>17</v>
      </c>
      <c r="B17" s="9" t="s">
        <v>248</v>
      </c>
      <c r="C17" s="9" t="s">
        <v>249</v>
      </c>
      <c r="D17" s="8" t="s">
        <v>19</v>
      </c>
      <c r="E17" s="11">
        <f>VLOOKUP(D17,'B1.2 LAO BAO'!$A$2:$E$18,2,0)*1000000</f>
        <v>2700000</v>
      </c>
      <c r="F17" s="11">
        <f>VLOOKUP(D17,'B1.2 LAO BAO'!$A$2:$E$18,3,0)*1000000</f>
        <v>945000000</v>
      </c>
      <c r="G17" s="11">
        <f>VLOOKUP(D17,'B1.2 LAO BAO'!$A$2:$E$18,4,0)*1000000</f>
        <v>702000000</v>
      </c>
      <c r="H17" s="11">
        <f>VLOOKUP(D17,'B1.2 LAO BAO'!$A$2:$E$18,5,0)*1000000</f>
        <v>540000000</v>
      </c>
    </row>
    <row r="18" spans="1:8" ht="15.75" x14ac:dyDescent="0.25">
      <c r="A18" s="8">
        <v>18</v>
      </c>
      <c r="B18" s="9" t="s">
        <v>250</v>
      </c>
      <c r="C18" s="9" t="s">
        <v>251</v>
      </c>
      <c r="D18" s="8" t="s">
        <v>21</v>
      </c>
      <c r="E18" s="11">
        <f>VLOOKUP(D18,'B1.2 LAO BAO'!$A$2:$E$18,2,0)*1000000</f>
        <v>1700000</v>
      </c>
      <c r="F18" s="11">
        <f>VLOOKUP(D18,'B1.2 LAO BAO'!$A$2:$E$18,3,0)*1000000</f>
        <v>595000000</v>
      </c>
      <c r="G18" s="11">
        <f>VLOOKUP(D18,'B1.2 LAO BAO'!$A$2:$E$18,4,0)*1000000</f>
        <v>442000000</v>
      </c>
      <c r="H18" s="11">
        <f>VLOOKUP(D18,'B1.2 LAO BAO'!$A$2:$E$18,5,0)*1000000</f>
        <v>340000000</v>
      </c>
    </row>
    <row r="19" spans="1:8" ht="15.75" x14ac:dyDescent="0.25">
      <c r="A19" s="8">
        <v>19</v>
      </c>
      <c r="B19" s="9" t="s">
        <v>252</v>
      </c>
      <c r="C19" s="9" t="s">
        <v>253</v>
      </c>
      <c r="D19" s="8" t="s">
        <v>20</v>
      </c>
      <c r="E19" s="11">
        <f>VLOOKUP(D19,'B1.2 LAO BAO'!$A$2:$E$18,2,0)*1000000</f>
        <v>2200000</v>
      </c>
      <c r="F19" s="11">
        <f>VLOOKUP(D19,'B1.2 LAO BAO'!$A$2:$E$18,3,0)*1000000</f>
        <v>770000000</v>
      </c>
      <c r="G19" s="11">
        <f>VLOOKUP(D19,'B1.2 LAO BAO'!$A$2:$E$18,4,0)*1000000</f>
        <v>572000000</v>
      </c>
      <c r="H19" s="11">
        <f>VLOOKUP(D19,'B1.2 LAO BAO'!$A$2:$E$18,5,0)*1000000</f>
        <v>440000000</v>
      </c>
    </row>
    <row r="20" spans="1:8" ht="15.75" x14ac:dyDescent="0.25">
      <c r="A20" s="8">
        <v>20</v>
      </c>
      <c r="B20" s="9" t="s">
        <v>254</v>
      </c>
      <c r="C20" s="9" t="s">
        <v>255</v>
      </c>
      <c r="D20" s="8" t="s">
        <v>20</v>
      </c>
      <c r="E20" s="11">
        <f>VLOOKUP(D20,'B1.2 LAO BAO'!$A$2:$E$18,2,0)*1000000</f>
        <v>2200000</v>
      </c>
      <c r="F20" s="11">
        <f>VLOOKUP(D20,'B1.2 LAO BAO'!$A$2:$E$18,3,0)*1000000</f>
        <v>770000000</v>
      </c>
      <c r="G20" s="11">
        <f>VLOOKUP(D20,'B1.2 LAO BAO'!$A$2:$E$18,4,0)*1000000</f>
        <v>572000000</v>
      </c>
      <c r="H20" s="11">
        <f>VLOOKUP(D20,'B1.2 LAO BAO'!$A$2:$E$18,5,0)*1000000</f>
        <v>440000000</v>
      </c>
    </row>
    <row r="21" spans="1:8" ht="15.75" x14ac:dyDescent="0.25">
      <c r="A21" s="8">
        <v>21</v>
      </c>
      <c r="B21" s="9" t="s">
        <v>254</v>
      </c>
      <c r="C21" s="9" t="s">
        <v>256</v>
      </c>
      <c r="D21" s="8" t="s">
        <v>27</v>
      </c>
      <c r="E21" s="11">
        <f>VLOOKUP(D21,'B1.2 LAO BAO'!$A$2:$E$18,2,0)*1000000</f>
        <v>1200000</v>
      </c>
      <c r="F21" s="11">
        <f>VLOOKUP(D21,'B1.2 LAO BAO'!$A$2:$E$18,3,0)*1000000</f>
        <v>420000000</v>
      </c>
      <c r="G21" s="11">
        <f>VLOOKUP(D21,'B1.2 LAO BAO'!$A$2:$E$18,4,0)*1000000</f>
        <v>312000000</v>
      </c>
      <c r="H21" s="11">
        <f>VLOOKUP(D21,'B1.2 LAO BAO'!$A$2:$E$18,5,0)*1000000</f>
        <v>240000000</v>
      </c>
    </row>
    <row r="22" spans="1:8" ht="15.75" x14ac:dyDescent="0.25">
      <c r="A22" s="8">
        <v>22</v>
      </c>
      <c r="B22" s="9" t="s">
        <v>257</v>
      </c>
      <c r="C22" s="9" t="s">
        <v>258</v>
      </c>
      <c r="D22" s="8" t="s">
        <v>20</v>
      </c>
      <c r="E22" s="11">
        <f>VLOOKUP(D22,'B1.2 LAO BAO'!$A$2:$E$18,2,0)*1000000</f>
        <v>2200000</v>
      </c>
      <c r="F22" s="11">
        <f>VLOOKUP(D22,'B1.2 LAO BAO'!$A$2:$E$18,3,0)*1000000</f>
        <v>770000000</v>
      </c>
      <c r="G22" s="11">
        <f>VLOOKUP(D22,'B1.2 LAO BAO'!$A$2:$E$18,4,0)*1000000</f>
        <v>572000000</v>
      </c>
      <c r="H22" s="11">
        <f>VLOOKUP(D22,'B1.2 LAO BAO'!$A$2:$E$18,5,0)*1000000</f>
        <v>440000000</v>
      </c>
    </row>
    <row r="23" spans="1:8" ht="15.75" x14ac:dyDescent="0.25">
      <c r="A23" s="8">
        <v>23</v>
      </c>
      <c r="B23" s="9" t="s">
        <v>257</v>
      </c>
      <c r="C23" s="9" t="s">
        <v>259</v>
      </c>
      <c r="D23" s="8" t="s">
        <v>27</v>
      </c>
      <c r="E23" s="11">
        <f>VLOOKUP(D23,'B1.2 LAO BAO'!$A$2:$E$18,2,0)*1000000</f>
        <v>1200000</v>
      </c>
      <c r="F23" s="11">
        <f>VLOOKUP(D23,'B1.2 LAO BAO'!$A$2:$E$18,3,0)*1000000</f>
        <v>420000000</v>
      </c>
      <c r="G23" s="11">
        <f>VLOOKUP(D23,'B1.2 LAO BAO'!$A$2:$E$18,4,0)*1000000</f>
        <v>312000000</v>
      </c>
      <c r="H23" s="11">
        <f>VLOOKUP(D23,'B1.2 LAO BAO'!$A$2:$E$18,5,0)*1000000</f>
        <v>240000000</v>
      </c>
    </row>
    <row r="24" spans="1:8" ht="15.75" x14ac:dyDescent="0.25">
      <c r="A24" s="8">
        <v>24</v>
      </c>
      <c r="B24" s="9" t="s">
        <v>260</v>
      </c>
      <c r="C24" s="9" t="s">
        <v>261</v>
      </c>
      <c r="D24" s="8" t="s">
        <v>21</v>
      </c>
      <c r="E24" s="11">
        <f>VLOOKUP(D24,'B1.2 LAO BAO'!$A$2:$E$18,2,0)*1000000</f>
        <v>1700000</v>
      </c>
      <c r="F24" s="11">
        <f>VLOOKUP(D24,'B1.2 LAO BAO'!$A$2:$E$18,3,0)*1000000</f>
        <v>595000000</v>
      </c>
      <c r="G24" s="11">
        <f>VLOOKUP(D24,'B1.2 LAO BAO'!$A$2:$E$18,4,0)*1000000</f>
        <v>442000000</v>
      </c>
      <c r="H24" s="11">
        <f>VLOOKUP(D24,'B1.2 LAO BAO'!$A$2:$E$18,5,0)*1000000</f>
        <v>340000000</v>
      </c>
    </row>
    <row r="25" spans="1:8" ht="15.75" x14ac:dyDescent="0.25">
      <c r="A25" s="8">
        <v>25</v>
      </c>
      <c r="B25" s="9" t="s">
        <v>262</v>
      </c>
      <c r="C25" s="9" t="s">
        <v>263</v>
      </c>
      <c r="D25" s="8" t="s">
        <v>21</v>
      </c>
      <c r="E25" s="11">
        <f>VLOOKUP(D25,'B1.2 LAO BAO'!$A$2:$E$18,2,0)*1000000</f>
        <v>1700000</v>
      </c>
      <c r="F25" s="11">
        <f>VLOOKUP(D25,'B1.2 LAO BAO'!$A$2:$E$18,3,0)*1000000</f>
        <v>595000000</v>
      </c>
      <c r="G25" s="11">
        <f>VLOOKUP(D25,'B1.2 LAO BAO'!$A$2:$E$18,4,0)*1000000</f>
        <v>442000000</v>
      </c>
      <c r="H25" s="11">
        <f>VLOOKUP(D25,'B1.2 LAO BAO'!$A$2:$E$18,5,0)*1000000</f>
        <v>340000000</v>
      </c>
    </row>
    <row r="26" spans="1:8" ht="15.75" x14ac:dyDescent="0.25">
      <c r="A26" s="8">
        <v>26</v>
      </c>
      <c r="B26" s="9" t="s">
        <v>264</v>
      </c>
      <c r="C26" s="9" t="s">
        <v>265</v>
      </c>
      <c r="D26" s="8" t="s">
        <v>21</v>
      </c>
      <c r="E26" s="11">
        <f>VLOOKUP(D26,'B1.2 LAO BAO'!$A$2:$E$18,2,0)*1000000</f>
        <v>1700000</v>
      </c>
      <c r="F26" s="11">
        <f>VLOOKUP(D26,'B1.2 LAO BAO'!$A$2:$E$18,3,0)*1000000</f>
        <v>595000000</v>
      </c>
      <c r="G26" s="11">
        <f>VLOOKUP(D26,'B1.2 LAO BAO'!$A$2:$E$18,4,0)*1000000</f>
        <v>442000000</v>
      </c>
      <c r="H26" s="11">
        <f>VLOOKUP(D26,'B1.2 LAO BAO'!$A$2:$E$18,5,0)*1000000</f>
        <v>340000000</v>
      </c>
    </row>
    <row r="27" spans="1:8" ht="15.75" x14ac:dyDescent="0.25">
      <c r="A27" s="8">
        <v>27</v>
      </c>
      <c r="B27" s="9" t="s">
        <v>266</v>
      </c>
      <c r="C27" s="9" t="s">
        <v>267</v>
      </c>
      <c r="D27" s="8" t="s">
        <v>21</v>
      </c>
      <c r="E27" s="11">
        <f>VLOOKUP(D27,'B1.2 LAO BAO'!$A$2:$E$18,2,0)*1000000</f>
        <v>1700000</v>
      </c>
      <c r="F27" s="11">
        <f>VLOOKUP(D27,'B1.2 LAO BAO'!$A$2:$E$18,3,0)*1000000</f>
        <v>595000000</v>
      </c>
      <c r="G27" s="11">
        <f>VLOOKUP(D27,'B1.2 LAO BAO'!$A$2:$E$18,4,0)*1000000</f>
        <v>442000000</v>
      </c>
      <c r="H27" s="11">
        <f>VLOOKUP(D27,'B1.2 LAO BAO'!$A$2:$E$18,5,0)*1000000</f>
        <v>340000000</v>
      </c>
    </row>
    <row r="28" spans="1:8" ht="15.75" x14ac:dyDescent="0.25">
      <c r="A28" s="8">
        <v>28</v>
      </c>
      <c r="B28" s="9" t="s">
        <v>268</v>
      </c>
      <c r="C28" s="9" t="s">
        <v>269</v>
      </c>
      <c r="D28" s="8" t="s">
        <v>22</v>
      </c>
      <c r="E28" s="11">
        <f>VLOOKUP(D28,'B1.2 LAO BAO'!$A$2:$E$18,2,0)*1000000</f>
        <v>1400000</v>
      </c>
      <c r="F28" s="11">
        <f>VLOOKUP(D28,'B1.2 LAO BAO'!$A$2:$E$18,3,0)*1000000</f>
        <v>490000000</v>
      </c>
      <c r="G28" s="11">
        <f>VLOOKUP(D28,'B1.2 LAO BAO'!$A$2:$E$18,4,0)*1000000</f>
        <v>364000000</v>
      </c>
      <c r="H28" s="11">
        <f>VLOOKUP(D28,'B1.2 LAO BAO'!$A$2:$E$18,5,0)*1000000</f>
        <v>280000000</v>
      </c>
    </row>
    <row r="29" spans="1:8" ht="15.75" x14ac:dyDescent="0.25">
      <c r="A29" s="8">
        <v>29</v>
      </c>
      <c r="B29" s="9" t="s">
        <v>270</v>
      </c>
      <c r="C29" s="9" t="s">
        <v>271</v>
      </c>
      <c r="D29" s="8" t="s">
        <v>22</v>
      </c>
      <c r="E29" s="11">
        <f>VLOOKUP(D29,'B1.2 LAO BAO'!$A$2:$E$18,2,0)*1000000</f>
        <v>1400000</v>
      </c>
      <c r="F29" s="11">
        <f>VLOOKUP(D29,'B1.2 LAO BAO'!$A$2:$E$18,3,0)*1000000</f>
        <v>490000000</v>
      </c>
      <c r="G29" s="11">
        <f>VLOOKUP(D29,'B1.2 LAO BAO'!$A$2:$E$18,4,0)*1000000</f>
        <v>364000000</v>
      </c>
      <c r="H29" s="11">
        <f>VLOOKUP(D29,'B1.2 LAO BAO'!$A$2:$E$18,5,0)*1000000</f>
        <v>280000000</v>
      </c>
    </row>
    <row r="30" spans="1:8" ht="15.75" x14ac:dyDescent="0.25">
      <c r="A30" s="8">
        <v>30</v>
      </c>
      <c r="B30" s="9" t="s">
        <v>272</v>
      </c>
      <c r="C30" s="9" t="s">
        <v>273</v>
      </c>
      <c r="D30" s="8" t="s">
        <v>22</v>
      </c>
      <c r="E30" s="11">
        <f>VLOOKUP(D30,'B1.2 LAO BAO'!$A$2:$E$18,2,0)*1000000</f>
        <v>1400000</v>
      </c>
      <c r="F30" s="11">
        <f>VLOOKUP(D30,'B1.2 LAO BAO'!$A$2:$E$18,3,0)*1000000</f>
        <v>490000000</v>
      </c>
      <c r="G30" s="11">
        <f>VLOOKUP(D30,'B1.2 LAO BAO'!$A$2:$E$18,4,0)*1000000</f>
        <v>364000000</v>
      </c>
      <c r="H30" s="11">
        <f>VLOOKUP(D30,'B1.2 LAO BAO'!$A$2:$E$18,5,0)*1000000</f>
        <v>280000000</v>
      </c>
    </row>
    <row r="31" spans="1:8" ht="15.75" x14ac:dyDescent="0.25">
      <c r="A31" s="8">
        <v>31</v>
      </c>
      <c r="B31" s="9" t="s">
        <v>274</v>
      </c>
      <c r="C31" s="9" t="s">
        <v>269</v>
      </c>
      <c r="D31" s="8" t="s">
        <v>22</v>
      </c>
      <c r="E31" s="11">
        <f>VLOOKUP(D31,'B1.2 LAO BAO'!$A$2:$E$18,2,0)*1000000</f>
        <v>1400000</v>
      </c>
      <c r="F31" s="11">
        <f>VLOOKUP(D31,'B1.2 LAO BAO'!$A$2:$E$18,3,0)*1000000</f>
        <v>490000000</v>
      </c>
      <c r="G31" s="11">
        <f>VLOOKUP(D31,'B1.2 LAO BAO'!$A$2:$E$18,4,0)*1000000</f>
        <v>364000000</v>
      </c>
      <c r="H31" s="11">
        <f>VLOOKUP(D31,'B1.2 LAO BAO'!$A$2:$E$18,5,0)*1000000</f>
        <v>280000000</v>
      </c>
    </row>
    <row r="32" spans="1:8" ht="15.75" x14ac:dyDescent="0.25">
      <c r="A32" s="8">
        <v>32</v>
      </c>
      <c r="B32" s="9" t="s">
        <v>275</v>
      </c>
      <c r="C32" s="9" t="s">
        <v>267</v>
      </c>
      <c r="D32" s="8" t="s">
        <v>22</v>
      </c>
      <c r="E32" s="11">
        <f>VLOOKUP(D32,'B1.2 LAO BAO'!$A$2:$E$18,2,0)*1000000</f>
        <v>1400000</v>
      </c>
      <c r="F32" s="11">
        <f>VLOOKUP(D32,'B1.2 LAO BAO'!$A$2:$E$18,3,0)*1000000</f>
        <v>490000000</v>
      </c>
      <c r="G32" s="11">
        <f>VLOOKUP(D32,'B1.2 LAO BAO'!$A$2:$E$18,4,0)*1000000</f>
        <v>364000000</v>
      </c>
      <c r="H32" s="11">
        <f>VLOOKUP(D32,'B1.2 LAO BAO'!$A$2:$E$18,5,0)*1000000</f>
        <v>280000000</v>
      </c>
    </row>
    <row r="33" spans="1:8" ht="15.75" x14ac:dyDescent="0.25">
      <c r="A33" s="8">
        <v>33</v>
      </c>
      <c r="B33" s="9" t="s">
        <v>276</v>
      </c>
      <c r="C33" s="9" t="s">
        <v>277</v>
      </c>
      <c r="D33" s="8" t="s">
        <v>22</v>
      </c>
      <c r="E33" s="11">
        <f>VLOOKUP(D33,'B1.2 LAO BAO'!$A$2:$E$18,2,0)*1000000</f>
        <v>1400000</v>
      </c>
      <c r="F33" s="11">
        <f>VLOOKUP(D33,'B1.2 LAO BAO'!$A$2:$E$18,3,0)*1000000</f>
        <v>490000000</v>
      </c>
      <c r="G33" s="11">
        <f>VLOOKUP(D33,'B1.2 LAO BAO'!$A$2:$E$18,4,0)*1000000</f>
        <v>364000000</v>
      </c>
      <c r="H33" s="11">
        <f>VLOOKUP(D33,'B1.2 LAO BAO'!$A$2:$E$18,5,0)*1000000</f>
        <v>280000000</v>
      </c>
    </row>
    <row r="34" spans="1:8" ht="15.75" x14ac:dyDescent="0.25">
      <c r="A34" s="8">
        <v>34</v>
      </c>
      <c r="B34" s="9" t="s">
        <v>278</v>
      </c>
      <c r="C34" s="9" t="s">
        <v>279</v>
      </c>
      <c r="D34" s="8" t="s">
        <v>27</v>
      </c>
      <c r="E34" s="11">
        <f>VLOOKUP(D34,'B1.2 LAO BAO'!$A$2:$E$18,2,0)*1000000</f>
        <v>1200000</v>
      </c>
      <c r="F34" s="11">
        <f>VLOOKUP(D34,'B1.2 LAO BAO'!$A$2:$E$18,3,0)*1000000</f>
        <v>420000000</v>
      </c>
      <c r="G34" s="11">
        <f>VLOOKUP(D34,'B1.2 LAO BAO'!$A$2:$E$18,4,0)*1000000</f>
        <v>312000000</v>
      </c>
      <c r="H34" s="11">
        <f>VLOOKUP(D34,'B1.2 LAO BAO'!$A$2:$E$18,5,0)*1000000</f>
        <v>240000000</v>
      </c>
    </row>
    <row r="35" spans="1:8" ht="15.75" x14ac:dyDescent="0.25">
      <c r="A35" s="8">
        <v>35</v>
      </c>
      <c r="B35" s="9" t="s">
        <v>280</v>
      </c>
      <c r="C35" s="9" t="s">
        <v>281</v>
      </c>
      <c r="D35" s="8" t="s">
        <v>22</v>
      </c>
      <c r="E35" s="11">
        <f>VLOOKUP(D35,'B1.2 LAO BAO'!$A$2:$E$18,2,0)*1000000</f>
        <v>1400000</v>
      </c>
      <c r="F35" s="11">
        <f>VLOOKUP(D35,'B1.2 LAO BAO'!$A$2:$E$18,3,0)*1000000</f>
        <v>490000000</v>
      </c>
      <c r="G35" s="11">
        <f>VLOOKUP(D35,'B1.2 LAO BAO'!$A$2:$E$18,4,0)*1000000</f>
        <v>364000000</v>
      </c>
      <c r="H35" s="11">
        <f>VLOOKUP(D35,'B1.2 LAO BAO'!$A$2:$E$18,5,0)*1000000</f>
        <v>280000000</v>
      </c>
    </row>
    <row r="36" spans="1:8" ht="15.75" x14ac:dyDescent="0.25">
      <c r="A36" s="8">
        <v>37</v>
      </c>
      <c r="B36" s="9" t="s">
        <v>282</v>
      </c>
      <c r="C36" s="9" t="s">
        <v>283</v>
      </c>
      <c r="D36" s="8" t="s">
        <v>27</v>
      </c>
      <c r="E36" s="11">
        <f>VLOOKUP(D36,'B1.2 LAO BAO'!$A$2:$E$18,2,0)*1000000</f>
        <v>1200000</v>
      </c>
      <c r="F36" s="11">
        <f>VLOOKUP(D36,'B1.2 LAO BAO'!$A$2:$E$18,3,0)*1000000</f>
        <v>420000000</v>
      </c>
      <c r="G36" s="11">
        <f>VLOOKUP(D36,'B1.2 LAO BAO'!$A$2:$E$18,4,0)*1000000</f>
        <v>312000000</v>
      </c>
      <c r="H36" s="11">
        <f>VLOOKUP(D36,'B1.2 LAO BAO'!$A$2:$E$18,5,0)*1000000</f>
        <v>240000000</v>
      </c>
    </row>
    <row r="37" spans="1:8" ht="15.75" x14ac:dyDescent="0.25">
      <c r="A37" s="8">
        <v>38</v>
      </c>
      <c r="B37" s="9" t="s">
        <v>284</v>
      </c>
      <c r="C37" s="9" t="s">
        <v>285</v>
      </c>
      <c r="D37" s="8" t="s">
        <v>23</v>
      </c>
      <c r="E37" s="11">
        <f>VLOOKUP(D37,'B1.2 LAO BAO'!$A$2:$E$18,2,0)*1000000</f>
        <v>1050000</v>
      </c>
      <c r="F37" s="11">
        <f>VLOOKUP(D37,'B1.2 LAO BAO'!$A$2:$E$18,3,0)*1000000</f>
        <v>368000000</v>
      </c>
      <c r="G37" s="11">
        <f>VLOOKUP(D37,'B1.2 LAO BAO'!$A$2:$E$18,4,0)*1000000</f>
        <v>273000000</v>
      </c>
      <c r="H37" s="11">
        <f>VLOOKUP(D37,'B1.2 LAO BAO'!$A$2:$E$18,5,0)*1000000</f>
        <v>210000000</v>
      </c>
    </row>
    <row r="38" spans="1:8" ht="15.75" x14ac:dyDescent="0.25">
      <c r="A38" s="8">
        <v>39</v>
      </c>
      <c r="B38" s="9" t="s">
        <v>286</v>
      </c>
      <c r="C38" s="9" t="s">
        <v>287</v>
      </c>
      <c r="D38" s="8" t="s">
        <v>22</v>
      </c>
      <c r="E38" s="11">
        <f>VLOOKUP(D38,'B1.2 LAO BAO'!$A$2:$E$18,2,0)*1000000</f>
        <v>1400000</v>
      </c>
      <c r="F38" s="11">
        <f>VLOOKUP(D38,'B1.2 LAO BAO'!$A$2:$E$18,3,0)*1000000</f>
        <v>490000000</v>
      </c>
      <c r="G38" s="11">
        <f>VLOOKUP(D38,'B1.2 LAO BAO'!$A$2:$E$18,4,0)*1000000</f>
        <v>364000000</v>
      </c>
      <c r="H38" s="11">
        <f>VLOOKUP(D38,'B1.2 LAO BAO'!$A$2:$E$18,5,0)*1000000</f>
        <v>280000000</v>
      </c>
    </row>
    <row r="39" spans="1:8" ht="15.75" x14ac:dyDescent="0.25">
      <c r="A39" s="8">
        <v>40</v>
      </c>
      <c r="B39" s="9" t="s">
        <v>288</v>
      </c>
      <c r="C39" s="9" t="s">
        <v>289</v>
      </c>
      <c r="D39" s="8" t="s">
        <v>23</v>
      </c>
      <c r="E39" s="11">
        <f>VLOOKUP(D39,'B1.2 LAO BAO'!$A$2:$E$18,2,0)*1000000</f>
        <v>1050000</v>
      </c>
      <c r="F39" s="11">
        <f>VLOOKUP(D39,'B1.2 LAO BAO'!$A$2:$E$18,3,0)*1000000</f>
        <v>368000000</v>
      </c>
      <c r="G39" s="11">
        <f>VLOOKUP(D39,'B1.2 LAO BAO'!$A$2:$E$18,4,0)*1000000</f>
        <v>273000000</v>
      </c>
      <c r="H39" s="11">
        <f>VLOOKUP(D39,'B1.2 LAO BAO'!$A$2:$E$18,5,0)*1000000</f>
        <v>210000000</v>
      </c>
    </row>
    <row r="40" spans="1:8" ht="15.75" x14ac:dyDescent="0.25">
      <c r="A40" s="8">
        <v>41</v>
      </c>
      <c r="B40" s="9" t="s">
        <v>290</v>
      </c>
      <c r="C40" s="9" t="s">
        <v>291</v>
      </c>
      <c r="D40" s="8" t="s">
        <v>24</v>
      </c>
      <c r="E40" s="11">
        <f>VLOOKUP(D40,'B1.2 LAO BAO'!$A$2:$E$18,2,0)*1000000</f>
        <v>850000000</v>
      </c>
      <c r="F40" s="11">
        <f>VLOOKUP(D40,'B1.2 LAO BAO'!$A$2:$E$18,3,0)*1000000</f>
        <v>298000000</v>
      </c>
      <c r="G40" s="11">
        <f>VLOOKUP(D40,'B1.2 LAO BAO'!$A$2:$E$18,4,0)*1000000</f>
        <v>221000000</v>
      </c>
      <c r="H40" s="11">
        <f>VLOOKUP(D40,'B1.2 LAO BAO'!$A$2:$E$18,5,0)*1000000</f>
        <v>170000000</v>
      </c>
    </row>
    <row r="41" spans="1:8" ht="15.75" x14ac:dyDescent="0.25">
      <c r="A41" s="8">
        <v>42</v>
      </c>
      <c r="B41" s="9" t="s">
        <v>292</v>
      </c>
      <c r="C41" s="9" t="s">
        <v>293</v>
      </c>
      <c r="D41" s="8" t="s">
        <v>23</v>
      </c>
      <c r="E41" s="11">
        <f>VLOOKUP(D41,'B1.2 LAO BAO'!$A$2:$E$18,2,0)*1000000</f>
        <v>1050000</v>
      </c>
      <c r="F41" s="11">
        <f>VLOOKUP(D41,'B1.2 LAO BAO'!$A$2:$E$18,3,0)*1000000</f>
        <v>368000000</v>
      </c>
      <c r="G41" s="11">
        <f>VLOOKUP(D41,'B1.2 LAO BAO'!$A$2:$E$18,4,0)*1000000</f>
        <v>273000000</v>
      </c>
      <c r="H41" s="11">
        <f>VLOOKUP(D41,'B1.2 LAO BAO'!$A$2:$E$18,5,0)*1000000</f>
        <v>210000000</v>
      </c>
    </row>
    <row r="42" spans="1:8" ht="15.75" x14ac:dyDescent="0.25">
      <c r="A42" s="8">
        <v>43</v>
      </c>
      <c r="B42" s="9" t="s">
        <v>292</v>
      </c>
      <c r="C42" s="9" t="s">
        <v>294</v>
      </c>
      <c r="D42" s="8" t="s">
        <v>24</v>
      </c>
      <c r="E42" s="11">
        <f>VLOOKUP(D42,'B1.2 LAO BAO'!$A$2:$E$18,2,0)*1000000</f>
        <v>850000000</v>
      </c>
      <c r="F42" s="11">
        <f>VLOOKUP(D42,'B1.2 LAO BAO'!$A$2:$E$18,3,0)*1000000</f>
        <v>298000000</v>
      </c>
      <c r="G42" s="11">
        <f>VLOOKUP(D42,'B1.2 LAO BAO'!$A$2:$E$18,4,0)*1000000</f>
        <v>221000000</v>
      </c>
      <c r="H42" s="11">
        <f>VLOOKUP(D42,'B1.2 LAO BAO'!$A$2:$E$18,5,0)*1000000</f>
        <v>170000000</v>
      </c>
    </row>
    <row r="43" spans="1:8" ht="15.75" x14ac:dyDescent="0.25">
      <c r="A43" s="8">
        <v>44</v>
      </c>
      <c r="B43" s="9" t="s">
        <v>295</v>
      </c>
      <c r="C43" s="9" t="s">
        <v>296</v>
      </c>
      <c r="D43" s="8" t="s">
        <v>23</v>
      </c>
      <c r="E43" s="11">
        <f>VLOOKUP(D43,'B1.2 LAO BAO'!$A$2:$E$18,2,0)*1000000</f>
        <v>1050000</v>
      </c>
      <c r="F43" s="11">
        <f>VLOOKUP(D43,'B1.2 LAO BAO'!$A$2:$E$18,3,0)*1000000</f>
        <v>368000000</v>
      </c>
      <c r="G43" s="11">
        <f>VLOOKUP(D43,'B1.2 LAO BAO'!$A$2:$E$18,4,0)*1000000</f>
        <v>273000000</v>
      </c>
      <c r="H43" s="11">
        <f>VLOOKUP(D43,'B1.2 LAO BAO'!$A$2:$E$18,5,0)*1000000</f>
        <v>210000000</v>
      </c>
    </row>
    <row r="44" spans="1:8" ht="15.75" x14ac:dyDescent="0.25">
      <c r="A44" s="8">
        <v>45</v>
      </c>
      <c r="B44" s="9" t="s">
        <v>297</v>
      </c>
      <c r="C44" s="9" t="s">
        <v>298</v>
      </c>
      <c r="D44" s="8" t="s">
        <v>24</v>
      </c>
      <c r="E44" s="11">
        <f>VLOOKUP(D44,'B1.2 LAO BAO'!$A$2:$E$18,2,0)*1000000</f>
        <v>850000000</v>
      </c>
      <c r="F44" s="11">
        <f>VLOOKUP(D44,'B1.2 LAO BAO'!$A$2:$E$18,3,0)*1000000</f>
        <v>298000000</v>
      </c>
      <c r="G44" s="11">
        <f>VLOOKUP(D44,'B1.2 LAO BAO'!$A$2:$E$18,4,0)*1000000</f>
        <v>221000000</v>
      </c>
      <c r="H44" s="11">
        <f>VLOOKUP(D44,'B1.2 LAO BAO'!$A$2:$E$18,5,0)*1000000</f>
        <v>170000000</v>
      </c>
    </row>
    <row r="45" spans="1:8" ht="15.75" x14ac:dyDescent="0.25">
      <c r="A45" s="8">
        <v>46</v>
      </c>
      <c r="B45" s="9" t="s">
        <v>299</v>
      </c>
      <c r="C45" s="9" t="s">
        <v>300</v>
      </c>
      <c r="D45" s="8" t="s">
        <v>23</v>
      </c>
      <c r="E45" s="11">
        <f>VLOOKUP(D45,'B1.2 LAO BAO'!$A$2:$E$18,2,0)*1000000</f>
        <v>1050000</v>
      </c>
      <c r="F45" s="11">
        <f>VLOOKUP(D45,'B1.2 LAO BAO'!$A$2:$E$18,3,0)*1000000</f>
        <v>368000000</v>
      </c>
      <c r="G45" s="11">
        <f>VLOOKUP(D45,'B1.2 LAO BAO'!$A$2:$E$18,4,0)*1000000</f>
        <v>273000000</v>
      </c>
      <c r="H45" s="11">
        <f>VLOOKUP(D45,'B1.2 LAO BAO'!$A$2:$E$18,5,0)*1000000</f>
        <v>210000000</v>
      </c>
    </row>
    <row r="46" spans="1:8" ht="15.75" x14ac:dyDescent="0.25">
      <c r="A46" s="8">
        <v>47</v>
      </c>
      <c r="B46" s="9" t="s">
        <v>301</v>
      </c>
      <c r="C46" s="9" t="s">
        <v>302</v>
      </c>
      <c r="D46" s="8" t="s">
        <v>23</v>
      </c>
      <c r="E46" s="11">
        <f>VLOOKUP(D46,'B1.2 LAO BAO'!$A$2:$E$18,2,0)*1000000</f>
        <v>1050000</v>
      </c>
      <c r="F46" s="11">
        <f>VLOOKUP(D46,'B1.2 LAO BAO'!$A$2:$E$18,3,0)*1000000</f>
        <v>368000000</v>
      </c>
      <c r="G46" s="11">
        <f>VLOOKUP(D46,'B1.2 LAO BAO'!$A$2:$E$18,4,0)*1000000</f>
        <v>273000000</v>
      </c>
      <c r="H46" s="11">
        <f>VLOOKUP(D46,'B1.2 LAO BAO'!$A$2:$E$18,5,0)*1000000</f>
        <v>210000000</v>
      </c>
    </row>
    <row r="47" spans="1:8" ht="15.75" x14ac:dyDescent="0.25">
      <c r="A47" s="8">
        <v>48</v>
      </c>
      <c r="B47" s="9" t="s">
        <v>303</v>
      </c>
      <c r="C47" s="9" t="s">
        <v>304</v>
      </c>
      <c r="D47" s="8" t="s">
        <v>23</v>
      </c>
      <c r="E47" s="11">
        <f>VLOOKUP(D47,'B1.2 LAO BAO'!$A$2:$E$18,2,0)*1000000</f>
        <v>1050000</v>
      </c>
      <c r="F47" s="11">
        <f>VLOOKUP(D47,'B1.2 LAO BAO'!$A$2:$E$18,3,0)*1000000</f>
        <v>368000000</v>
      </c>
      <c r="G47" s="11">
        <f>VLOOKUP(D47,'B1.2 LAO BAO'!$A$2:$E$18,4,0)*1000000</f>
        <v>273000000</v>
      </c>
      <c r="H47" s="11">
        <f>VLOOKUP(D47,'B1.2 LAO BAO'!$A$2:$E$18,5,0)*1000000</f>
        <v>210000000</v>
      </c>
    </row>
    <row r="48" spans="1:8" ht="15.75" x14ac:dyDescent="0.25">
      <c r="A48" s="8">
        <v>49</v>
      </c>
      <c r="B48" s="9" t="s">
        <v>305</v>
      </c>
      <c r="C48" s="9" t="s">
        <v>306</v>
      </c>
      <c r="D48" s="8" t="s">
        <v>23</v>
      </c>
      <c r="E48" s="11">
        <f>VLOOKUP(D48,'B1.2 LAO BAO'!$A$2:$E$18,2,0)*1000000</f>
        <v>1050000</v>
      </c>
      <c r="F48" s="11">
        <f>VLOOKUP(D48,'B1.2 LAO BAO'!$A$2:$E$18,3,0)*1000000</f>
        <v>368000000</v>
      </c>
      <c r="G48" s="11">
        <f>VLOOKUP(D48,'B1.2 LAO BAO'!$A$2:$E$18,4,0)*1000000</f>
        <v>273000000</v>
      </c>
      <c r="H48" s="11">
        <f>VLOOKUP(D48,'B1.2 LAO BAO'!$A$2:$E$18,5,0)*1000000</f>
        <v>210000000</v>
      </c>
    </row>
    <row r="49" spans="1:8" ht="15.75" x14ac:dyDescent="0.25">
      <c r="A49" s="8">
        <v>50</v>
      </c>
      <c r="B49" s="9" t="s">
        <v>307</v>
      </c>
      <c r="C49" s="9" t="s">
        <v>308</v>
      </c>
      <c r="D49" s="8" t="s">
        <v>23</v>
      </c>
      <c r="E49" s="11">
        <f>VLOOKUP(D49,'B1.2 LAO BAO'!$A$2:$E$18,2,0)*1000000</f>
        <v>1050000</v>
      </c>
      <c r="F49" s="11">
        <f>VLOOKUP(D49,'B1.2 LAO BAO'!$A$2:$E$18,3,0)*1000000</f>
        <v>368000000</v>
      </c>
      <c r="G49" s="11">
        <f>VLOOKUP(D49,'B1.2 LAO BAO'!$A$2:$E$18,4,0)*1000000</f>
        <v>273000000</v>
      </c>
      <c r="H49" s="11">
        <f>VLOOKUP(D49,'B1.2 LAO BAO'!$A$2:$E$18,5,0)*1000000</f>
        <v>210000000</v>
      </c>
    </row>
    <row r="50" spans="1:8" ht="15.75" x14ac:dyDescent="0.25">
      <c r="A50" s="8">
        <v>51</v>
      </c>
      <c r="B50" s="9" t="s">
        <v>309</v>
      </c>
      <c r="C50" s="9" t="s">
        <v>240</v>
      </c>
      <c r="D50" s="8" t="s">
        <v>23</v>
      </c>
      <c r="E50" s="11">
        <f>VLOOKUP(D50,'B1.2 LAO BAO'!$A$2:$E$18,2,0)*1000000</f>
        <v>1050000</v>
      </c>
      <c r="F50" s="11">
        <f>VLOOKUP(D50,'B1.2 LAO BAO'!$A$2:$E$18,3,0)*1000000</f>
        <v>368000000</v>
      </c>
      <c r="G50" s="11">
        <f>VLOOKUP(D50,'B1.2 LAO BAO'!$A$2:$E$18,4,0)*1000000</f>
        <v>273000000</v>
      </c>
      <c r="H50" s="11">
        <f>VLOOKUP(D50,'B1.2 LAO BAO'!$A$2:$E$18,5,0)*1000000</f>
        <v>210000000</v>
      </c>
    </row>
    <row r="51" spans="1:8" ht="15.75" x14ac:dyDescent="0.25">
      <c r="A51" s="8">
        <v>52</v>
      </c>
      <c r="B51" s="9" t="s">
        <v>309</v>
      </c>
      <c r="C51" s="9" t="s">
        <v>310</v>
      </c>
      <c r="D51" s="8" t="s">
        <v>25</v>
      </c>
      <c r="E51" s="11">
        <f>VLOOKUP(D51,'B1.2 LAO BAO'!$A$2:$E$18,2,0)*1000000</f>
        <v>650000000</v>
      </c>
      <c r="F51" s="11">
        <f>VLOOKUP(D51,'B1.2 LAO BAO'!$A$2:$E$18,3,0)*1000000</f>
        <v>228000000</v>
      </c>
      <c r="G51" s="11">
        <f>VLOOKUP(D51,'B1.2 LAO BAO'!$A$2:$E$18,4,0)*1000000</f>
        <v>169000000</v>
      </c>
      <c r="H51" s="11">
        <f>VLOOKUP(D51,'B1.2 LAO BAO'!$A$2:$E$18,5,0)*1000000</f>
        <v>130000000</v>
      </c>
    </row>
    <row r="52" spans="1:8" ht="15.75" x14ac:dyDescent="0.25">
      <c r="A52" s="8">
        <v>53</v>
      </c>
      <c r="B52" s="9" t="s">
        <v>311</v>
      </c>
      <c r="C52" s="9" t="s">
        <v>312</v>
      </c>
      <c r="D52" s="8" t="s">
        <v>24</v>
      </c>
      <c r="E52" s="11">
        <f>VLOOKUP(D52,'B1.2 LAO BAO'!$A$2:$E$18,2,0)*1000000</f>
        <v>850000000</v>
      </c>
      <c r="F52" s="11">
        <f>VLOOKUP(D52,'B1.2 LAO BAO'!$A$2:$E$18,3,0)*1000000</f>
        <v>298000000</v>
      </c>
      <c r="G52" s="11">
        <f>VLOOKUP(D52,'B1.2 LAO BAO'!$A$2:$E$18,4,0)*1000000</f>
        <v>221000000</v>
      </c>
      <c r="H52" s="11">
        <f>VLOOKUP(D52,'B1.2 LAO BAO'!$A$2:$E$18,5,0)*1000000</f>
        <v>170000000</v>
      </c>
    </row>
    <row r="53" spans="1:8" ht="15.75" x14ac:dyDescent="0.25">
      <c r="A53" s="8">
        <v>54</v>
      </c>
      <c r="B53" s="9" t="s">
        <v>313</v>
      </c>
      <c r="C53" s="9" t="s">
        <v>314</v>
      </c>
      <c r="D53" s="8" t="s">
        <v>24</v>
      </c>
      <c r="E53" s="11">
        <f>VLOOKUP(D53,'B1.2 LAO BAO'!$A$2:$E$18,2,0)*1000000</f>
        <v>850000000</v>
      </c>
      <c r="F53" s="11">
        <f>VLOOKUP(D53,'B1.2 LAO BAO'!$A$2:$E$18,3,0)*1000000</f>
        <v>298000000</v>
      </c>
      <c r="G53" s="11">
        <f>VLOOKUP(D53,'B1.2 LAO BAO'!$A$2:$E$18,4,0)*1000000</f>
        <v>221000000</v>
      </c>
      <c r="H53" s="11">
        <f>VLOOKUP(D53,'B1.2 LAO BAO'!$A$2:$E$18,5,0)*1000000</f>
        <v>170000000</v>
      </c>
    </row>
    <row r="54" spans="1:8" ht="15.75" x14ac:dyDescent="0.25">
      <c r="A54" s="8">
        <v>55</v>
      </c>
      <c r="B54" s="9" t="s">
        <v>315</v>
      </c>
      <c r="C54" s="9" t="s">
        <v>316</v>
      </c>
      <c r="D54" s="8" t="s">
        <v>24</v>
      </c>
      <c r="E54" s="11">
        <f>VLOOKUP(D54,'B1.2 LAO BAO'!$A$2:$E$18,2,0)*1000000</f>
        <v>850000000</v>
      </c>
      <c r="F54" s="11">
        <f>VLOOKUP(D54,'B1.2 LAO BAO'!$A$2:$E$18,3,0)*1000000</f>
        <v>298000000</v>
      </c>
      <c r="G54" s="11">
        <f>VLOOKUP(D54,'B1.2 LAO BAO'!$A$2:$E$18,4,0)*1000000</f>
        <v>221000000</v>
      </c>
      <c r="H54" s="11">
        <f>VLOOKUP(D54,'B1.2 LAO BAO'!$A$2:$E$18,5,0)*1000000</f>
        <v>170000000</v>
      </c>
    </row>
    <row r="55" spans="1:8" ht="15.75" x14ac:dyDescent="0.25">
      <c r="A55" s="8">
        <v>56</v>
      </c>
      <c r="B55" s="9" t="s">
        <v>317</v>
      </c>
      <c r="C55" s="9" t="s">
        <v>318</v>
      </c>
      <c r="D55" s="8" t="s">
        <v>24</v>
      </c>
      <c r="E55" s="11">
        <f>VLOOKUP(D55,'B1.2 LAO BAO'!$A$2:$E$18,2,0)*1000000</f>
        <v>850000000</v>
      </c>
      <c r="F55" s="11">
        <f>VLOOKUP(D55,'B1.2 LAO BAO'!$A$2:$E$18,3,0)*1000000</f>
        <v>298000000</v>
      </c>
      <c r="G55" s="11">
        <f>VLOOKUP(D55,'B1.2 LAO BAO'!$A$2:$E$18,4,0)*1000000</f>
        <v>221000000</v>
      </c>
      <c r="H55" s="11">
        <f>VLOOKUP(D55,'B1.2 LAO BAO'!$A$2:$E$18,5,0)*1000000</f>
        <v>170000000</v>
      </c>
    </row>
    <row r="56" spans="1:8" ht="15.75" x14ac:dyDescent="0.25">
      <c r="A56" s="8">
        <v>57</v>
      </c>
      <c r="B56" s="9" t="s">
        <v>319</v>
      </c>
      <c r="C56" s="9" t="s">
        <v>320</v>
      </c>
      <c r="D56" s="8" t="s">
        <v>24</v>
      </c>
      <c r="E56" s="11">
        <f>VLOOKUP(D56,'B1.2 LAO BAO'!$A$2:$E$18,2,0)*1000000</f>
        <v>850000000</v>
      </c>
      <c r="F56" s="11">
        <f>VLOOKUP(D56,'B1.2 LAO BAO'!$A$2:$E$18,3,0)*1000000</f>
        <v>298000000</v>
      </c>
      <c r="G56" s="11">
        <f>VLOOKUP(D56,'B1.2 LAO BAO'!$A$2:$E$18,4,0)*1000000</f>
        <v>221000000</v>
      </c>
      <c r="H56" s="11">
        <f>VLOOKUP(D56,'B1.2 LAO BAO'!$A$2:$E$18,5,0)*1000000</f>
        <v>170000000</v>
      </c>
    </row>
    <row r="57" spans="1:8" ht="15.75" x14ac:dyDescent="0.25">
      <c r="A57" s="8">
        <v>58</v>
      </c>
      <c r="B57" s="9" t="s">
        <v>321</v>
      </c>
      <c r="C57" s="9" t="s">
        <v>322</v>
      </c>
      <c r="D57" s="8" t="s">
        <v>25</v>
      </c>
      <c r="E57" s="11">
        <f>VLOOKUP(D57,'B1.2 LAO BAO'!$A$2:$E$18,2,0)*1000000</f>
        <v>650000000</v>
      </c>
      <c r="F57" s="11">
        <f>VLOOKUP(D57,'B1.2 LAO BAO'!$A$2:$E$18,3,0)*1000000</f>
        <v>228000000</v>
      </c>
      <c r="G57" s="11">
        <f>VLOOKUP(D57,'B1.2 LAO BAO'!$A$2:$E$18,4,0)*1000000</f>
        <v>169000000</v>
      </c>
      <c r="H57" s="11">
        <f>VLOOKUP(D57,'B1.2 LAO BAO'!$A$2:$E$18,5,0)*1000000</f>
        <v>130000000</v>
      </c>
    </row>
    <row r="58" spans="1:8" ht="15.75" x14ac:dyDescent="0.25">
      <c r="A58" s="8">
        <v>59</v>
      </c>
      <c r="B58" s="9" t="s">
        <v>323</v>
      </c>
      <c r="C58" s="9" t="s">
        <v>324</v>
      </c>
      <c r="D58" s="8" t="s">
        <v>25</v>
      </c>
      <c r="E58" s="11">
        <f>VLOOKUP(D58,'B1.2 LAO BAO'!$A$2:$E$18,2,0)*1000000</f>
        <v>650000000</v>
      </c>
      <c r="F58" s="11">
        <f>VLOOKUP(D58,'B1.2 LAO BAO'!$A$2:$E$18,3,0)*1000000</f>
        <v>228000000</v>
      </c>
      <c r="G58" s="11">
        <f>VLOOKUP(D58,'B1.2 LAO BAO'!$A$2:$E$18,4,0)*1000000</f>
        <v>169000000</v>
      </c>
      <c r="H58" s="11">
        <f>VLOOKUP(D58,'B1.2 LAO BAO'!$A$2:$E$18,5,0)*1000000</f>
        <v>130000000</v>
      </c>
    </row>
    <row r="59" spans="1:8" ht="15.75" x14ac:dyDescent="0.25">
      <c r="A59" s="8">
        <v>60</v>
      </c>
      <c r="B59" s="9" t="s">
        <v>325</v>
      </c>
      <c r="C59" s="9" t="s">
        <v>326</v>
      </c>
      <c r="D59" s="8" t="s">
        <v>24</v>
      </c>
      <c r="E59" s="11">
        <f>VLOOKUP(D59,'B1.2 LAO BAO'!$A$2:$E$18,2,0)*1000000</f>
        <v>850000000</v>
      </c>
      <c r="F59" s="11">
        <f>VLOOKUP(D59,'B1.2 LAO BAO'!$A$2:$E$18,3,0)*1000000</f>
        <v>298000000</v>
      </c>
      <c r="G59" s="11">
        <f>VLOOKUP(D59,'B1.2 LAO BAO'!$A$2:$E$18,4,0)*1000000</f>
        <v>221000000</v>
      </c>
      <c r="H59" s="11">
        <f>VLOOKUP(D59,'B1.2 LAO BAO'!$A$2:$E$18,5,0)*1000000</f>
        <v>170000000</v>
      </c>
    </row>
    <row r="60" spans="1:8" ht="15.75" x14ac:dyDescent="0.25">
      <c r="A60" s="8">
        <v>61</v>
      </c>
      <c r="B60" s="9" t="s">
        <v>327</v>
      </c>
      <c r="C60" s="9" t="s">
        <v>328</v>
      </c>
      <c r="D60" s="8" t="s">
        <v>24</v>
      </c>
      <c r="E60" s="11">
        <f>VLOOKUP(D60,'B1.2 LAO BAO'!$A$2:$E$18,2,0)*1000000</f>
        <v>850000000</v>
      </c>
      <c r="F60" s="11">
        <f>VLOOKUP(D60,'B1.2 LAO BAO'!$A$2:$E$18,3,0)*1000000</f>
        <v>298000000</v>
      </c>
      <c r="G60" s="11">
        <f>VLOOKUP(D60,'B1.2 LAO BAO'!$A$2:$E$18,4,0)*1000000</f>
        <v>221000000</v>
      </c>
      <c r="H60" s="11">
        <f>VLOOKUP(D60,'B1.2 LAO BAO'!$A$2:$E$18,5,0)*1000000</f>
        <v>170000000</v>
      </c>
    </row>
    <row r="61" spans="1:8" ht="15.75" x14ac:dyDescent="0.25">
      <c r="A61" s="8">
        <v>62</v>
      </c>
      <c r="B61" s="9" t="s">
        <v>329</v>
      </c>
      <c r="C61" s="9" t="s">
        <v>330</v>
      </c>
      <c r="D61" s="8" t="s">
        <v>24</v>
      </c>
      <c r="E61" s="11">
        <f>VLOOKUP(D61,'B1.2 LAO BAO'!$A$2:$E$18,2,0)*1000000</f>
        <v>850000000</v>
      </c>
      <c r="F61" s="11">
        <f>VLOOKUP(D61,'B1.2 LAO BAO'!$A$2:$E$18,3,0)*1000000</f>
        <v>298000000</v>
      </c>
      <c r="G61" s="11">
        <f>VLOOKUP(D61,'B1.2 LAO BAO'!$A$2:$E$18,4,0)*1000000</f>
        <v>221000000</v>
      </c>
      <c r="H61" s="11">
        <f>VLOOKUP(D61,'B1.2 LAO BAO'!$A$2:$E$18,5,0)*1000000</f>
        <v>170000000</v>
      </c>
    </row>
    <row r="62" spans="1:8" ht="15.75" x14ac:dyDescent="0.25">
      <c r="A62" s="8">
        <v>63</v>
      </c>
      <c r="B62" s="9" t="s">
        <v>331</v>
      </c>
      <c r="C62" s="9" t="s">
        <v>332</v>
      </c>
      <c r="D62" s="8" t="s">
        <v>24</v>
      </c>
      <c r="E62" s="11">
        <f>VLOOKUP(D62,'B1.2 LAO BAO'!$A$2:$E$18,2,0)*1000000</f>
        <v>850000000</v>
      </c>
      <c r="F62" s="11">
        <f>VLOOKUP(D62,'B1.2 LAO BAO'!$A$2:$E$18,3,0)*1000000</f>
        <v>298000000</v>
      </c>
      <c r="G62" s="11">
        <f>VLOOKUP(D62,'B1.2 LAO BAO'!$A$2:$E$18,4,0)*1000000</f>
        <v>221000000</v>
      </c>
      <c r="H62" s="11">
        <f>VLOOKUP(D62,'B1.2 LAO BAO'!$A$2:$E$18,5,0)*1000000</f>
        <v>170000000</v>
      </c>
    </row>
    <row r="63" spans="1:8" ht="15.75" x14ac:dyDescent="0.25">
      <c r="A63" s="8">
        <v>64</v>
      </c>
      <c r="B63" s="9" t="s">
        <v>333</v>
      </c>
      <c r="C63" s="9" t="s">
        <v>334</v>
      </c>
      <c r="D63" s="8" t="s">
        <v>24</v>
      </c>
      <c r="E63" s="11">
        <f>VLOOKUP(D63,'B1.2 LAO BAO'!$A$2:$E$18,2,0)*1000000</f>
        <v>850000000</v>
      </c>
      <c r="F63" s="11">
        <f>VLOOKUP(D63,'B1.2 LAO BAO'!$A$2:$E$18,3,0)*1000000</f>
        <v>298000000</v>
      </c>
      <c r="G63" s="11">
        <f>VLOOKUP(D63,'B1.2 LAO BAO'!$A$2:$E$18,4,0)*1000000</f>
        <v>221000000</v>
      </c>
      <c r="H63" s="11">
        <f>VLOOKUP(D63,'B1.2 LAO BAO'!$A$2:$E$18,5,0)*1000000</f>
        <v>170000000</v>
      </c>
    </row>
    <row r="64" spans="1:8" ht="15.75" x14ac:dyDescent="0.25">
      <c r="A64" s="8">
        <v>65</v>
      </c>
      <c r="B64" s="9" t="s">
        <v>335</v>
      </c>
      <c r="C64" s="9" t="s">
        <v>336</v>
      </c>
      <c r="D64" s="8" t="s">
        <v>25</v>
      </c>
      <c r="E64" s="11">
        <f>VLOOKUP(D64,'B1.2 LAO BAO'!$A$2:$E$18,2,0)*1000000</f>
        <v>650000000</v>
      </c>
      <c r="F64" s="11">
        <f>VLOOKUP(D64,'B1.2 LAO BAO'!$A$2:$E$18,3,0)*1000000</f>
        <v>228000000</v>
      </c>
      <c r="G64" s="11">
        <f>VLOOKUP(D64,'B1.2 LAO BAO'!$A$2:$E$18,4,0)*1000000</f>
        <v>169000000</v>
      </c>
      <c r="H64" s="11">
        <f>VLOOKUP(D64,'B1.2 LAO BAO'!$A$2:$E$18,5,0)*1000000</f>
        <v>130000000</v>
      </c>
    </row>
    <row r="65" spans="1:8" ht="15.75" x14ac:dyDescent="0.25">
      <c r="A65" s="8">
        <v>66</v>
      </c>
      <c r="B65" s="9" t="s">
        <v>337</v>
      </c>
      <c r="C65" s="9" t="s">
        <v>338</v>
      </c>
      <c r="D65" s="8" t="s">
        <v>25</v>
      </c>
      <c r="E65" s="11">
        <f>VLOOKUP(D65,'B1.2 LAO BAO'!$A$2:$E$18,2,0)*1000000</f>
        <v>650000000</v>
      </c>
      <c r="F65" s="11">
        <f>VLOOKUP(D65,'B1.2 LAO BAO'!$A$2:$E$18,3,0)*1000000</f>
        <v>228000000</v>
      </c>
      <c r="G65" s="11">
        <f>VLOOKUP(D65,'B1.2 LAO BAO'!$A$2:$E$18,4,0)*1000000</f>
        <v>169000000</v>
      </c>
      <c r="H65" s="11">
        <f>VLOOKUP(D65,'B1.2 LAO BAO'!$A$2:$E$18,5,0)*1000000</f>
        <v>130000000</v>
      </c>
    </row>
    <row r="66" spans="1:8" ht="15.75" x14ac:dyDescent="0.25">
      <c r="A66" s="8">
        <v>67</v>
      </c>
      <c r="B66" s="9" t="s">
        <v>339</v>
      </c>
      <c r="C66" s="9" t="s">
        <v>340</v>
      </c>
      <c r="D66" s="8" t="s">
        <v>24</v>
      </c>
      <c r="E66" s="11">
        <f>VLOOKUP(D66,'B1.2 LAO BAO'!$A$2:$E$18,2,0)*1000000</f>
        <v>850000000</v>
      </c>
      <c r="F66" s="11">
        <f>VLOOKUP(D66,'B1.2 LAO BAO'!$A$2:$E$18,3,0)*1000000</f>
        <v>298000000</v>
      </c>
      <c r="G66" s="11">
        <f>VLOOKUP(D66,'B1.2 LAO BAO'!$A$2:$E$18,4,0)*1000000</f>
        <v>221000000</v>
      </c>
      <c r="H66" s="11">
        <f>VLOOKUP(D66,'B1.2 LAO BAO'!$A$2:$E$18,5,0)*1000000</f>
        <v>170000000</v>
      </c>
    </row>
    <row r="67" spans="1:8" ht="15.75" x14ac:dyDescent="0.25">
      <c r="A67" s="8">
        <v>68</v>
      </c>
      <c r="B67" s="9" t="s">
        <v>341</v>
      </c>
      <c r="C67" s="9" t="s">
        <v>342</v>
      </c>
      <c r="D67" s="8" t="s">
        <v>25</v>
      </c>
      <c r="E67" s="11">
        <f>VLOOKUP(D67,'B1.2 LAO BAO'!$A$2:$E$18,2,0)*1000000</f>
        <v>650000000</v>
      </c>
      <c r="F67" s="11">
        <f>VLOOKUP(D67,'B1.2 LAO BAO'!$A$2:$E$18,3,0)*1000000</f>
        <v>228000000</v>
      </c>
      <c r="G67" s="11">
        <f>VLOOKUP(D67,'B1.2 LAO BAO'!$A$2:$E$18,4,0)*1000000</f>
        <v>169000000</v>
      </c>
      <c r="H67" s="11">
        <f>VLOOKUP(D67,'B1.2 LAO BAO'!$A$2:$E$18,5,0)*1000000</f>
        <v>130000000</v>
      </c>
    </row>
    <row r="68" spans="1:8" ht="15.75" x14ac:dyDescent="0.25">
      <c r="A68" s="8">
        <v>69</v>
      </c>
      <c r="B68" s="9" t="s">
        <v>343</v>
      </c>
      <c r="C68" s="9" t="s">
        <v>344</v>
      </c>
      <c r="D68" s="8" t="s">
        <v>25</v>
      </c>
      <c r="E68" s="11">
        <f>VLOOKUP(D68,'B1.2 LAO BAO'!$A$2:$E$18,2,0)*1000000</f>
        <v>650000000</v>
      </c>
      <c r="F68" s="11">
        <f>VLOOKUP(D68,'B1.2 LAO BAO'!$A$2:$E$18,3,0)*1000000</f>
        <v>228000000</v>
      </c>
      <c r="G68" s="11">
        <f>VLOOKUP(D68,'B1.2 LAO BAO'!$A$2:$E$18,4,0)*1000000</f>
        <v>169000000</v>
      </c>
      <c r="H68" s="11">
        <f>VLOOKUP(D68,'B1.2 LAO BAO'!$A$2:$E$18,5,0)*1000000</f>
        <v>130000000</v>
      </c>
    </row>
    <row r="69" spans="1:8" ht="15.75" x14ac:dyDescent="0.25">
      <c r="A69" s="8">
        <v>70</v>
      </c>
      <c r="B69" s="9" t="s">
        <v>345</v>
      </c>
      <c r="C69" s="9" t="s">
        <v>346</v>
      </c>
      <c r="D69" s="8" t="s">
        <v>25</v>
      </c>
      <c r="E69" s="11">
        <f>VLOOKUP(D69,'B1.2 LAO BAO'!$A$2:$E$18,2,0)*1000000</f>
        <v>650000000</v>
      </c>
      <c r="F69" s="11">
        <f>VLOOKUP(D69,'B1.2 LAO BAO'!$A$2:$E$18,3,0)*1000000</f>
        <v>228000000</v>
      </c>
      <c r="G69" s="11">
        <f>VLOOKUP(D69,'B1.2 LAO BAO'!$A$2:$E$18,4,0)*1000000</f>
        <v>169000000</v>
      </c>
      <c r="H69" s="11">
        <f>VLOOKUP(D69,'B1.2 LAO BAO'!$A$2:$E$18,5,0)*1000000</f>
        <v>130000000</v>
      </c>
    </row>
    <row r="70" spans="1:8" ht="15.75" x14ac:dyDescent="0.25">
      <c r="A70" s="8">
        <v>71</v>
      </c>
      <c r="B70" s="9" t="s">
        <v>347</v>
      </c>
      <c r="C70" s="9" t="s">
        <v>348</v>
      </c>
      <c r="D70" s="8" t="s">
        <v>25</v>
      </c>
      <c r="E70" s="11">
        <f>VLOOKUP(D70,'B1.2 LAO BAO'!$A$2:$E$18,2,0)*1000000</f>
        <v>650000000</v>
      </c>
      <c r="F70" s="11">
        <f>VLOOKUP(D70,'B1.2 LAO BAO'!$A$2:$E$18,3,0)*1000000</f>
        <v>228000000</v>
      </c>
      <c r="G70" s="11">
        <f>VLOOKUP(D70,'B1.2 LAO BAO'!$A$2:$E$18,4,0)*1000000</f>
        <v>169000000</v>
      </c>
      <c r="H70" s="11">
        <f>VLOOKUP(D70,'B1.2 LAO BAO'!$A$2:$E$18,5,0)*1000000</f>
        <v>130000000</v>
      </c>
    </row>
    <row r="71" spans="1:8" ht="15.75" x14ac:dyDescent="0.25">
      <c r="A71" s="8">
        <v>72</v>
      </c>
      <c r="B71" s="9" t="s">
        <v>349</v>
      </c>
      <c r="C71" s="9" t="s">
        <v>350</v>
      </c>
      <c r="D71" s="8" t="s">
        <v>25</v>
      </c>
      <c r="E71" s="11">
        <f>VLOOKUP(D71,'B1.2 LAO BAO'!$A$2:$E$18,2,0)*1000000</f>
        <v>650000000</v>
      </c>
      <c r="F71" s="11">
        <f>VLOOKUP(D71,'B1.2 LAO BAO'!$A$2:$E$18,3,0)*1000000</f>
        <v>228000000</v>
      </c>
      <c r="G71" s="11">
        <f>VLOOKUP(D71,'B1.2 LAO BAO'!$A$2:$E$18,4,0)*1000000</f>
        <v>169000000</v>
      </c>
      <c r="H71" s="11">
        <f>VLOOKUP(D71,'B1.2 LAO BAO'!$A$2:$E$18,5,0)*1000000</f>
        <v>130000000</v>
      </c>
    </row>
    <row r="72" spans="1:8" ht="15.75" x14ac:dyDescent="0.25">
      <c r="A72" s="8">
        <v>73</v>
      </c>
      <c r="B72" s="9" t="s">
        <v>351</v>
      </c>
      <c r="C72" s="9" t="s">
        <v>352</v>
      </c>
      <c r="D72" s="8" t="s">
        <v>25</v>
      </c>
      <c r="E72" s="11">
        <f>VLOOKUP(D72,'B1.2 LAO BAO'!$A$2:$E$18,2,0)*1000000</f>
        <v>650000000</v>
      </c>
      <c r="F72" s="11">
        <f>VLOOKUP(D72,'B1.2 LAO BAO'!$A$2:$E$18,3,0)*1000000</f>
        <v>228000000</v>
      </c>
      <c r="G72" s="11">
        <f>VLOOKUP(D72,'B1.2 LAO BAO'!$A$2:$E$18,4,0)*1000000</f>
        <v>169000000</v>
      </c>
      <c r="H72" s="11">
        <f>VLOOKUP(D72,'B1.2 LAO BAO'!$A$2:$E$18,5,0)*1000000</f>
        <v>130000000</v>
      </c>
    </row>
    <row r="73" spans="1:8" ht="15.75" x14ac:dyDescent="0.25">
      <c r="A73" s="8">
        <v>74</v>
      </c>
      <c r="B73" s="9" t="s">
        <v>353</v>
      </c>
      <c r="C73" s="9" t="s">
        <v>338</v>
      </c>
      <c r="D73" s="8" t="s">
        <v>26</v>
      </c>
      <c r="E73" s="11">
        <f>VLOOKUP(D73,'B1.2 LAO BAO'!$A$2:$E$18,2,0)*1000000</f>
        <v>530000000</v>
      </c>
      <c r="F73" s="11">
        <f>VLOOKUP(D73,'B1.2 LAO BAO'!$A$2:$E$18,3,0)*1000000</f>
        <v>186000000</v>
      </c>
      <c r="G73" s="11">
        <f>VLOOKUP(D73,'B1.2 LAO BAO'!$A$2:$E$18,4,0)*1000000</f>
        <v>138000000</v>
      </c>
      <c r="H73" s="11">
        <f>VLOOKUP(D73,'B1.2 LAO BAO'!$A$2:$E$18,5,0)*1000000</f>
        <v>106000000</v>
      </c>
    </row>
    <row r="74" spans="1:8" ht="15.75" x14ac:dyDescent="0.25">
      <c r="A74" s="8">
        <v>75</v>
      </c>
      <c r="B74" s="9" t="s">
        <v>354</v>
      </c>
      <c r="C74" s="9" t="s">
        <v>355</v>
      </c>
      <c r="D74" s="8" t="s">
        <v>26</v>
      </c>
      <c r="E74" s="11">
        <f>VLOOKUP(D74,'B1.2 LAO BAO'!$A$2:$E$18,2,0)*1000000</f>
        <v>530000000</v>
      </c>
      <c r="F74" s="11">
        <f>VLOOKUP(D74,'B1.2 LAO BAO'!$A$2:$E$18,3,0)*1000000</f>
        <v>186000000</v>
      </c>
      <c r="G74" s="11">
        <f>VLOOKUP(D74,'B1.2 LAO BAO'!$A$2:$E$18,4,0)*1000000</f>
        <v>138000000</v>
      </c>
      <c r="H74" s="11">
        <f>VLOOKUP(D74,'B1.2 LAO BAO'!$A$2:$E$18,5,0)*1000000</f>
        <v>106000000</v>
      </c>
    </row>
    <row r="75" spans="1:8" ht="15.75" x14ac:dyDescent="0.25">
      <c r="A75" s="8">
        <v>76</v>
      </c>
      <c r="B75" s="9" t="s">
        <v>356</v>
      </c>
      <c r="C75" s="9" t="s">
        <v>357</v>
      </c>
      <c r="D75" s="8" t="s">
        <v>26</v>
      </c>
      <c r="E75" s="11">
        <f>VLOOKUP(D75,'B1.2 LAO BAO'!$A$2:$E$18,2,0)*1000000</f>
        <v>530000000</v>
      </c>
      <c r="F75" s="11">
        <f>VLOOKUP(D75,'B1.2 LAO BAO'!$A$2:$E$18,3,0)*1000000</f>
        <v>186000000</v>
      </c>
      <c r="G75" s="11">
        <f>VLOOKUP(D75,'B1.2 LAO BAO'!$A$2:$E$18,4,0)*1000000</f>
        <v>138000000</v>
      </c>
      <c r="H75" s="11">
        <f>VLOOKUP(D75,'B1.2 LAO BAO'!$A$2:$E$18,5,0)*1000000</f>
        <v>106000000</v>
      </c>
    </row>
    <row r="76" spans="1:8" ht="15.75" x14ac:dyDescent="0.25">
      <c r="A76" s="8">
        <v>77</v>
      </c>
      <c r="B76" s="9" t="s">
        <v>358</v>
      </c>
      <c r="C76" s="9" t="s">
        <v>359</v>
      </c>
      <c r="D76" s="8" t="s">
        <v>25</v>
      </c>
      <c r="E76" s="11">
        <f>VLOOKUP(D76,'B1.2 LAO BAO'!$A$2:$E$18,2,0)*1000000</f>
        <v>650000000</v>
      </c>
      <c r="F76" s="11">
        <f>VLOOKUP(D76,'B1.2 LAO BAO'!$A$2:$E$18,3,0)*1000000</f>
        <v>228000000</v>
      </c>
      <c r="G76" s="11">
        <f>VLOOKUP(D76,'B1.2 LAO BAO'!$A$2:$E$18,4,0)*1000000</f>
        <v>169000000</v>
      </c>
      <c r="H76" s="11">
        <f>VLOOKUP(D76,'B1.2 LAO BAO'!$A$2:$E$18,5,0)*1000000</f>
        <v>130000000</v>
      </c>
    </row>
    <row r="77" spans="1:8" ht="15.75" x14ac:dyDescent="0.25">
      <c r="A77" s="8">
        <v>78</v>
      </c>
      <c r="B77" s="9" t="s">
        <v>360</v>
      </c>
      <c r="C77" s="9" t="s">
        <v>359</v>
      </c>
      <c r="D77" s="8" t="s">
        <v>25</v>
      </c>
      <c r="E77" s="11">
        <f>VLOOKUP(D77,'B1.2 LAO BAO'!$A$2:$E$18,2,0)*1000000</f>
        <v>650000000</v>
      </c>
      <c r="F77" s="11">
        <f>VLOOKUP(D77,'B1.2 LAO BAO'!$A$2:$E$18,3,0)*1000000</f>
        <v>228000000</v>
      </c>
      <c r="G77" s="11">
        <f>VLOOKUP(D77,'B1.2 LAO BAO'!$A$2:$E$18,4,0)*1000000</f>
        <v>169000000</v>
      </c>
      <c r="H77" s="11">
        <f>VLOOKUP(D77,'B1.2 LAO BAO'!$A$2:$E$18,5,0)*1000000</f>
        <v>130000000</v>
      </c>
    </row>
    <row r="78" spans="1:8" ht="15.75" x14ac:dyDescent="0.25">
      <c r="A78" s="8">
        <v>79</v>
      </c>
      <c r="B78" s="9" t="s">
        <v>361</v>
      </c>
      <c r="C78" s="9" t="s">
        <v>359</v>
      </c>
      <c r="D78" s="8" t="s">
        <v>25</v>
      </c>
      <c r="E78" s="11">
        <f>VLOOKUP(D78,'B1.2 LAO BAO'!$A$2:$E$18,2,0)*1000000</f>
        <v>650000000</v>
      </c>
      <c r="F78" s="11">
        <f>VLOOKUP(D78,'B1.2 LAO BAO'!$A$2:$E$18,3,0)*1000000</f>
        <v>228000000</v>
      </c>
      <c r="G78" s="11">
        <f>VLOOKUP(D78,'B1.2 LAO BAO'!$A$2:$E$18,4,0)*1000000</f>
        <v>169000000</v>
      </c>
      <c r="H78" s="11">
        <f>VLOOKUP(D78,'B1.2 LAO BAO'!$A$2:$E$18,5,0)*1000000</f>
        <v>130000000</v>
      </c>
    </row>
    <row r="79" spans="1:8" ht="15.75" x14ac:dyDescent="0.25">
      <c r="A79" s="8">
        <v>80</v>
      </c>
      <c r="B79" s="9" t="s">
        <v>362</v>
      </c>
      <c r="C79" s="9" t="s">
        <v>359</v>
      </c>
      <c r="D79" s="8" t="s">
        <v>24</v>
      </c>
      <c r="E79" s="11">
        <f>VLOOKUP(D79,'B1.2 LAO BAO'!$A$2:$E$18,2,0)*1000000</f>
        <v>850000000</v>
      </c>
      <c r="F79" s="11">
        <f>VLOOKUP(D79,'B1.2 LAO BAO'!$A$2:$E$18,3,0)*1000000</f>
        <v>298000000</v>
      </c>
      <c r="G79" s="11">
        <f>VLOOKUP(D79,'B1.2 LAO BAO'!$A$2:$E$18,4,0)*1000000</f>
        <v>221000000</v>
      </c>
      <c r="H79" s="11">
        <f>VLOOKUP(D79,'B1.2 LAO BAO'!$A$2:$E$18,5,0)*1000000</f>
        <v>170000000</v>
      </c>
    </row>
    <row r="80" spans="1:8" ht="15.75" x14ac:dyDescent="0.25">
      <c r="A80" s="8">
        <v>81</v>
      </c>
      <c r="B80" s="9" t="s">
        <v>363</v>
      </c>
      <c r="C80" s="9" t="s">
        <v>359</v>
      </c>
      <c r="D80" s="8" t="s">
        <v>22</v>
      </c>
      <c r="E80" s="11">
        <f>VLOOKUP(D80,'B1.2 LAO BAO'!$A$2:$E$18,2,0)*1000000</f>
        <v>1400000</v>
      </c>
      <c r="F80" s="11">
        <f>VLOOKUP(D80,'B1.2 LAO BAO'!$A$2:$E$18,3,0)*1000000</f>
        <v>490000000</v>
      </c>
      <c r="G80" s="11">
        <f>VLOOKUP(D80,'B1.2 LAO BAO'!$A$2:$E$18,4,0)*1000000</f>
        <v>364000000</v>
      </c>
      <c r="H80" s="11">
        <f>VLOOKUP(D80,'B1.2 LAO BAO'!$A$2:$E$18,5,0)*1000000</f>
        <v>280000000</v>
      </c>
    </row>
    <row r="81" spans="1:8" ht="15.75" x14ac:dyDescent="0.25">
      <c r="A81" s="8">
        <v>82</v>
      </c>
      <c r="B81" s="9" t="s">
        <v>364</v>
      </c>
      <c r="C81" s="9" t="s">
        <v>359</v>
      </c>
      <c r="D81" s="8" t="s">
        <v>22</v>
      </c>
      <c r="E81" s="11">
        <f>VLOOKUP(D81,'B1.2 LAO BAO'!$A$2:$E$18,2,0)*1000000</f>
        <v>1400000</v>
      </c>
      <c r="F81" s="11">
        <f>VLOOKUP(D81,'B1.2 LAO BAO'!$A$2:$E$18,3,0)*1000000</f>
        <v>490000000</v>
      </c>
      <c r="G81" s="11">
        <f>VLOOKUP(D81,'B1.2 LAO BAO'!$A$2:$E$18,4,0)*1000000</f>
        <v>364000000</v>
      </c>
      <c r="H81" s="11">
        <f>VLOOKUP(D81,'B1.2 LAO BAO'!$A$2:$E$18,5,0)*1000000</f>
        <v>280000000</v>
      </c>
    </row>
    <row r="82" spans="1:8" ht="15.75" x14ac:dyDescent="0.25">
      <c r="A82" s="8">
        <v>83</v>
      </c>
      <c r="B82" s="9" t="s">
        <v>365</v>
      </c>
      <c r="C82" s="9" t="s">
        <v>359</v>
      </c>
      <c r="D82" s="8" t="s">
        <v>23</v>
      </c>
      <c r="E82" s="11">
        <f>VLOOKUP(D82,'B1.2 LAO BAO'!$A$2:$E$18,2,0)*1000000</f>
        <v>1050000</v>
      </c>
      <c r="F82" s="11">
        <f>VLOOKUP(D82,'B1.2 LAO BAO'!$A$2:$E$18,3,0)*1000000</f>
        <v>368000000</v>
      </c>
      <c r="G82" s="11">
        <f>VLOOKUP(D82,'B1.2 LAO BAO'!$A$2:$E$18,4,0)*1000000</f>
        <v>273000000</v>
      </c>
      <c r="H82" s="11">
        <f>VLOOKUP(D82,'B1.2 LAO BAO'!$A$2:$E$18,5,0)*1000000</f>
        <v>210000000</v>
      </c>
    </row>
    <row r="83" spans="1:8" ht="15.75" x14ac:dyDescent="0.25">
      <c r="A83" s="8">
        <v>84</v>
      </c>
      <c r="B83" s="9" t="s">
        <v>366</v>
      </c>
      <c r="C83" s="9" t="s">
        <v>359</v>
      </c>
      <c r="D83" s="8" t="s">
        <v>23</v>
      </c>
      <c r="E83" s="11">
        <f>VLOOKUP(D83,'B1.2 LAO BAO'!$A$2:$E$18,2,0)*1000000</f>
        <v>1050000</v>
      </c>
      <c r="F83" s="11">
        <f>VLOOKUP(D83,'B1.2 LAO BAO'!$A$2:$E$18,3,0)*1000000</f>
        <v>368000000</v>
      </c>
      <c r="G83" s="11">
        <f>VLOOKUP(D83,'B1.2 LAO BAO'!$A$2:$E$18,4,0)*1000000</f>
        <v>273000000</v>
      </c>
      <c r="H83" s="11">
        <f>VLOOKUP(D83,'B1.2 LAO BAO'!$A$2:$E$18,5,0)*1000000</f>
        <v>210000000</v>
      </c>
    </row>
    <row r="84" spans="1:8" ht="15.75" x14ac:dyDescent="0.25">
      <c r="A84" s="8">
        <v>85</v>
      </c>
      <c r="B84" s="9" t="s">
        <v>367</v>
      </c>
      <c r="C84" s="9" t="s">
        <v>359</v>
      </c>
      <c r="D84" s="8" t="s">
        <v>23</v>
      </c>
      <c r="E84" s="11">
        <f>VLOOKUP(D84,'B1.2 LAO BAO'!$A$2:$E$18,2,0)*1000000</f>
        <v>1050000</v>
      </c>
      <c r="F84" s="11">
        <f>VLOOKUP(D84,'B1.2 LAO BAO'!$A$2:$E$18,3,0)*1000000</f>
        <v>368000000</v>
      </c>
      <c r="G84" s="11">
        <f>VLOOKUP(D84,'B1.2 LAO BAO'!$A$2:$E$18,4,0)*1000000</f>
        <v>273000000</v>
      </c>
      <c r="H84" s="11">
        <f>VLOOKUP(D84,'B1.2 LAO BAO'!$A$2:$E$18,5,0)*1000000</f>
        <v>210000000</v>
      </c>
    </row>
    <row r="85" spans="1:8" ht="15.75" x14ac:dyDescent="0.25">
      <c r="A85" s="8">
        <v>86</v>
      </c>
      <c r="B85" s="9" t="s">
        <v>368</v>
      </c>
      <c r="C85" s="9" t="s">
        <v>369</v>
      </c>
      <c r="D85" s="8" t="s">
        <v>25</v>
      </c>
      <c r="E85" s="11">
        <f>VLOOKUP(D85,'B1.2 LAO BAO'!$A$2:$E$18,2,0)*1000000</f>
        <v>650000000</v>
      </c>
      <c r="F85" s="11">
        <f>VLOOKUP(D85,'B1.2 LAO BAO'!$A$2:$E$18,3,0)*1000000</f>
        <v>228000000</v>
      </c>
      <c r="G85" s="11">
        <f>VLOOKUP(D85,'B1.2 LAO BAO'!$A$2:$E$18,4,0)*1000000</f>
        <v>169000000</v>
      </c>
      <c r="H85" s="11">
        <f>VLOOKUP(D85,'B1.2 LAO BAO'!$A$2:$E$18,5,0)*1000000</f>
        <v>130000000</v>
      </c>
    </row>
    <row r="86" spans="1:8" ht="15.75" x14ac:dyDescent="0.25">
      <c r="A86" s="8">
        <v>87</v>
      </c>
      <c r="B86" s="9" t="s">
        <v>370</v>
      </c>
      <c r="C86" s="9" t="s">
        <v>359</v>
      </c>
      <c r="D86" s="8" t="s">
        <v>25</v>
      </c>
      <c r="E86" s="11">
        <f>VLOOKUP(D86,'B1.2 LAO BAO'!$A$2:$E$18,2,0)*1000000</f>
        <v>650000000</v>
      </c>
      <c r="F86" s="11">
        <f>VLOOKUP(D86,'B1.2 LAO BAO'!$A$2:$E$18,3,0)*1000000</f>
        <v>228000000</v>
      </c>
      <c r="G86" s="11">
        <f>VLOOKUP(D86,'B1.2 LAO BAO'!$A$2:$E$18,4,0)*1000000</f>
        <v>169000000</v>
      </c>
      <c r="H86" s="11">
        <f>VLOOKUP(D86,'B1.2 LAO BAO'!$A$2:$E$18,5,0)*1000000</f>
        <v>130000000</v>
      </c>
    </row>
    <row r="87" spans="1:8" ht="15.75" x14ac:dyDescent="0.25">
      <c r="A87" s="8">
        <v>88</v>
      </c>
      <c r="B87" s="9" t="s">
        <v>371</v>
      </c>
      <c r="C87" s="9" t="s">
        <v>359</v>
      </c>
      <c r="D87" s="8" t="s">
        <v>25</v>
      </c>
      <c r="E87" s="11">
        <f>VLOOKUP(D87,'B1.2 LAO BAO'!$A$2:$E$18,2,0)*1000000</f>
        <v>650000000</v>
      </c>
      <c r="F87" s="11">
        <f>VLOOKUP(D87,'B1.2 LAO BAO'!$A$2:$E$18,3,0)*1000000</f>
        <v>228000000</v>
      </c>
      <c r="G87" s="11">
        <f>VLOOKUP(D87,'B1.2 LAO BAO'!$A$2:$E$18,4,0)*1000000</f>
        <v>169000000</v>
      </c>
      <c r="H87" s="11">
        <f>VLOOKUP(D87,'B1.2 LAO BAO'!$A$2:$E$18,5,0)*1000000</f>
        <v>130000000</v>
      </c>
    </row>
    <row r="88" spans="1:8" ht="15.75" x14ac:dyDescent="0.25">
      <c r="A88" s="8">
        <v>89</v>
      </c>
      <c r="B88" s="9" t="s">
        <v>372</v>
      </c>
      <c r="C88" s="9" t="s">
        <v>359</v>
      </c>
      <c r="D88" s="8" t="s">
        <v>23</v>
      </c>
      <c r="E88" s="11">
        <f>VLOOKUP(D88,'B1.2 LAO BAO'!$A$2:$E$18,2,0)*1000000</f>
        <v>1050000</v>
      </c>
      <c r="F88" s="11">
        <f>VLOOKUP(D88,'B1.2 LAO BAO'!$A$2:$E$18,3,0)*1000000</f>
        <v>368000000</v>
      </c>
      <c r="G88" s="11">
        <f>VLOOKUP(D88,'B1.2 LAO BAO'!$A$2:$E$18,4,0)*1000000</f>
        <v>273000000</v>
      </c>
      <c r="H88" s="11">
        <f>VLOOKUP(D88,'B1.2 LAO BAO'!$A$2:$E$18,5,0)*1000000</f>
        <v>210000000</v>
      </c>
    </row>
    <row r="89" spans="1:8" ht="15.75" x14ac:dyDescent="0.25">
      <c r="A89" s="8">
        <v>90</v>
      </c>
      <c r="B89" s="9" t="s">
        <v>373</v>
      </c>
      <c r="C89" s="9" t="s">
        <v>359</v>
      </c>
      <c r="D89" s="8" t="s">
        <v>23</v>
      </c>
      <c r="E89" s="11">
        <f>VLOOKUP(D89,'B1.2 LAO BAO'!$A$2:$E$18,2,0)*1000000</f>
        <v>1050000</v>
      </c>
      <c r="F89" s="11">
        <f>VLOOKUP(D89,'B1.2 LAO BAO'!$A$2:$E$18,3,0)*1000000</f>
        <v>368000000</v>
      </c>
      <c r="G89" s="11">
        <f>VLOOKUP(D89,'B1.2 LAO BAO'!$A$2:$E$18,4,0)*1000000</f>
        <v>273000000</v>
      </c>
      <c r="H89" s="11">
        <f>VLOOKUP(D89,'B1.2 LAO BAO'!$A$2:$E$18,5,0)*1000000</f>
        <v>210000000</v>
      </c>
    </row>
    <row r="90" spans="1:8" ht="15.75" x14ac:dyDescent="0.25">
      <c r="A90" s="8">
        <v>91</v>
      </c>
      <c r="B90" s="9" t="s">
        <v>374</v>
      </c>
      <c r="C90" s="9" t="s">
        <v>359</v>
      </c>
      <c r="D90" s="8" t="s">
        <v>24</v>
      </c>
      <c r="E90" s="11">
        <f>VLOOKUP(D90,'B1.2 LAO BAO'!$A$2:$E$18,2,0)*1000000</f>
        <v>850000000</v>
      </c>
      <c r="F90" s="11">
        <f>VLOOKUP(D90,'B1.2 LAO BAO'!$A$2:$E$18,3,0)*1000000</f>
        <v>298000000</v>
      </c>
      <c r="G90" s="11">
        <f>VLOOKUP(D90,'B1.2 LAO BAO'!$A$2:$E$18,4,0)*1000000</f>
        <v>221000000</v>
      </c>
      <c r="H90" s="11">
        <f>VLOOKUP(D90,'B1.2 LAO BAO'!$A$2:$E$18,5,0)*1000000</f>
        <v>170000000</v>
      </c>
    </row>
    <row r="91" spans="1:8" ht="15.75" x14ac:dyDescent="0.25">
      <c r="A91" s="8">
        <v>92</v>
      </c>
      <c r="B91" s="9" t="s">
        <v>375</v>
      </c>
      <c r="C91" s="9" t="s">
        <v>359</v>
      </c>
      <c r="D91" s="8" t="s">
        <v>24</v>
      </c>
      <c r="E91" s="11">
        <f>VLOOKUP(D91,'B1.2 LAO BAO'!$A$2:$E$18,2,0)*1000000</f>
        <v>850000000</v>
      </c>
      <c r="F91" s="11">
        <f>VLOOKUP(D91,'B1.2 LAO BAO'!$A$2:$E$18,3,0)*1000000</f>
        <v>298000000</v>
      </c>
      <c r="G91" s="11">
        <f>VLOOKUP(D91,'B1.2 LAO BAO'!$A$2:$E$18,4,0)*1000000</f>
        <v>221000000</v>
      </c>
      <c r="H91" s="11">
        <f>VLOOKUP(D91,'B1.2 LAO BAO'!$A$2:$E$18,5,0)*1000000</f>
        <v>170000000</v>
      </c>
    </row>
    <row r="92" spans="1:8" ht="15.75" x14ac:dyDescent="0.25">
      <c r="A92" s="8">
        <v>93</v>
      </c>
      <c r="B92" s="9" t="s">
        <v>376</v>
      </c>
      <c r="C92" s="9" t="s">
        <v>359</v>
      </c>
      <c r="D92" s="8" t="s">
        <v>24</v>
      </c>
      <c r="E92" s="11">
        <f>VLOOKUP(D92,'B1.2 LAO BAO'!$A$2:$E$18,2,0)*1000000</f>
        <v>850000000</v>
      </c>
      <c r="F92" s="11">
        <f>VLOOKUP(D92,'B1.2 LAO BAO'!$A$2:$E$18,3,0)*1000000</f>
        <v>298000000</v>
      </c>
      <c r="G92" s="11">
        <f>VLOOKUP(D92,'B1.2 LAO BAO'!$A$2:$E$18,4,0)*1000000</f>
        <v>221000000</v>
      </c>
      <c r="H92" s="11">
        <f>VLOOKUP(D92,'B1.2 LAO BAO'!$A$2:$E$18,5,0)*1000000</f>
        <v>170000000</v>
      </c>
    </row>
    <row r="93" spans="1:8" ht="15.75" x14ac:dyDescent="0.25">
      <c r="A93" s="8">
        <v>94</v>
      </c>
      <c r="B93" s="9" t="s">
        <v>377</v>
      </c>
      <c r="C93" s="9" t="s">
        <v>359</v>
      </c>
      <c r="D93" s="8" t="s">
        <v>24</v>
      </c>
      <c r="E93" s="11">
        <f>VLOOKUP(D93,'B1.2 LAO BAO'!$A$2:$E$18,2,0)*1000000</f>
        <v>850000000</v>
      </c>
      <c r="F93" s="11">
        <f>VLOOKUP(D93,'B1.2 LAO BAO'!$A$2:$E$18,3,0)*1000000</f>
        <v>298000000</v>
      </c>
      <c r="G93" s="11">
        <f>VLOOKUP(D93,'B1.2 LAO BAO'!$A$2:$E$18,4,0)*1000000</f>
        <v>221000000</v>
      </c>
      <c r="H93" s="11">
        <f>VLOOKUP(D93,'B1.2 LAO BAO'!$A$2:$E$18,5,0)*1000000</f>
        <v>170000000</v>
      </c>
    </row>
    <row r="94" spans="1:8" ht="15.75" x14ac:dyDescent="0.25">
      <c r="A94" s="8">
        <v>95</v>
      </c>
      <c r="B94" s="9" t="s">
        <v>378</v>
      </c>
      <c r="C94" s="9" t="s">
        <v>359</v>
      </c>
      <c r="D94" s="8" t="s">
        <v>23</v>
      </c>
      <c r="E94" s="11">
        <f>VLOOKUP(D94,'B1.2 LAO BAO'!$A$2:$E$18,2,0)*1000000</f>
        <v>1050000</v>
      </c>
      <c r="F94" s="11">
        <f>VLOOKUP(D94,'B1.2 LAO BAO'!$A$2:$E$18,3,0)*1000000</f>
        <v>368000000</v>
      </c>
      <c r="G94" s="11">
        <f>VLOOKUP(D94,'B1.2 LAO BAO'!$A$2:$E$18,4,0)*1000000</f>
        <v>273000000</v>
      </c>
      <c r="H94" s="11">
        <f>VLOOKUP(D94,'B1.2 LAO BAO'!$A$2:$E$18,5,0)*1000000</f>
        <v>210000000</v>
      </c>
    </row>
    <row r="95" spans="1:8" ht="15.75" x14ac:dyDescent="0.25">
      <c r="A95" s="8">
        <v>96</v>
      </c>
      <c r="B95" s="9" t="s">
        <v>379</v>
      </c>
      <c r="C95" s="9" t="s">
        <v>359</v>
      </c>
      <c r="D95" s="8" t="s">
        <v>25</v>
      </c>
      <c r="E95" s="11">
        <f>VLOOKUP(D95,'B1.2 LAO BAO'!$A$2:$E$18,2,0)*1000000</f>
        <v>650000000</v>
      </c>
      <c r="F95" s="11">
        <f>VLOOKUP(D95,'B1.2 LAO BAO'!$A$2:$E$18,3,0)*1000000</f>
        <v>228000000</v>
      </c>
      <c r="G95" s="11">
        <f>VLOOKUP(D95,'B1.2 LAO BAO'!$A$2:$E$18,4,0)*1000000</f>
        <v>169000000</v>
      </c>
      <c r="H95" s="11">
        <f>VLOOKUP(D95,'B1.2 LAO BAO'!$A$2:$E$18,5,0)*1000000</f>
        <v>130000000</v>
      </c>
    </row>
    <row r="96" spans="1:8" ht="15.75" x14ac:dyDescent="0.25">
      <c r="A96" s="8">
        <v>97</v>
      </c>
      <c r="B96" s="9" t="s">
        <v>380</v>
      </c>
      <c r="C96" s="9" t="s">
        <v>359</v>
      </c>
      <c r="D96" s="8" t="s">
        <v>25</v>
      </c>
      <c r="E96" s="11">
        <f>VLOOKUP(D96,'B1.2 LAO BAO'!$A$2:$E$18,2,0)*1000000</f>
        <v>650000000</v>
      </c>
      <c r="F96" s="11">
        <f>VLOOKUP(D96,'B1.2 LAO BAO'!$A$2:$E$18,3,0)*1000000</f>
        <v>228000000</v>
      </c>
      <c r="G96" s="11">
        <f>VLOOKUP(D96,'B1.2 LAO BAO'!$A$2:$E$18,4,0)*1000000</f>
        <v>169000000</v>
      </c>
      <c r="H96" s="11">
        <f>VLOOKUP(D96,'B1.2 LAO BAO'!$A$2:$E$18,5,0)*1000000</f>
        <v>130000000</v>
      </c>
    </row>
    <row r="97" spans="1:8" ht="15.75" x14ac:dyDescent="0.25">
      <c r="A97" s="8">
        <v>98</v>
      </c>
      <c r="B97" s="9" t="s">
        <v>381</v>
      </c>
      <c r="C97" s="9" t="s">
        <v>359</v>
      </c>
      <c r="D97" s="8" t="s">
        <v>25</v>
      </c>
      <c r="E97" s="11">
        <f>VLOOKUP(D97,'B1.2 LAO BAO'!$A$2:$E$18,2,0)*1000000</f>
        <v>650000000</v>
      </c>
      <c r="F97" s="11">
        <f>VLOOKUP(D97,'B1.2 LAO BAO'!$A$2:$E$18,3,0)*1000000</f>
        <v>228000000</v>
      </c>
      <c r="G97" s="11">
        <f>VLOOKUP(D97,'B1.2 LAO BAO'!$A$2:$E$18,4,0)*1000000</f>
        <v>169000000</v>
      </c>
      <c r="H97" s="11">
        <f>VLOOKUP(D97,'B1.2 LAO BAO'!$A$2:$E$18,5,0)*1000000</f>
        <v>130000000</v>
      </c>
    </row>
    <row r="98" spans="1:8" ht="15.75" x14ac:dyDescent="0.25">
      <c r="A98" s="8">
        <v>99</v>
      </c>
      <c r="B98" s="9" t="s">
        <v>213</v>
      </c>
      <c r="C98" s="9"/>
      <c r="D98" s="8" t="s">
        <v>21</v>
      </c>
      <c r="E98" s="11">
        <f>VLOOKUP(D98,'B1.2 LAO BAO'!$A$2:$E$18,2,0)*1000000</f>
        <v>1700000</v>
      </c>
      <c r="F98" s="11">
        <f>VLOOKUP(D98,'B1.2 LAO BAO'!$A$2:$E$18,3,0)*1000000</f>
        <v>595000000</v>
      </c>
      <c r="G98" s="11">
        <f>VLOOKUP(D98,'B1.2 LAO BAO'!$A$2:$E$18,4,0)*1000000</f>
        <v>442000000</v>
      </c>
      <c r="H98" s="11">
        <f>VLOOKUP(D98,'B1.2 LAO BAO'!$A$2:$E$18,5,0)*1000000</f>
        <v>340000000</v>
      </c>
    </row>
    <row r="99" spans="1:8" ht="15.75" x14ac:dyDescent="0.25">
      <c r="A99" s="8">
        <v>100</v>
      </c>
      <c r="B99" s="9" t="s">
        <v>214</v>
      </c>
      <c r="C99" s="9"/>
      <c r="D99" s="8" t="s">
        <v>22</v>
      </c>
      <c r="E99" s="11">
        <f>VLOOKUP(D99,'B1.2 LAO BAO'!$A$2:$E$18,2,0)*1000000</f>
        <v>1400000</v>
      </c>
      <c r="F99" s="11">
        <f>VLOOKUP(D99,'B1.2 LAO BAO'!$A$2:$E$18,3,0)*1000000</f>
        <v>490000000</v>
      </c>
      <c r="G99" s="11">
        <f>VLOOKUP(D99,'B1.2 LAO BAO'!$A$2:$E$18,4,0)*1000000</f>
        <v>364000000</v>
      </c>
      <c r="H99" s="11">
        <f>VLOOKUP(D99,'B1.2 LAO BAO'!$A$2:$E$18,5,0)*1000000</f>
        <v>280000000</v>
      </c>
    </row>
    <row r="100" spans="1:8" ht="15.75" x14ac:dyDescent="0.25">
      <c r="A100" s="8">
        <v>101</v>
      </c>
      <c r="B100" s="9" t="s">
        <v>215</v>
      </c>
      <c r="C100" s="9"/>
      <c r="D100" s="8" t="s">
        <v>23</v>
      </c>
      <c r="E100" s="11">
        <f>VLOOKUP(D100,'B1.2 LAO BAO'!$A$2:$E$18,2,0)*1000000</f>
        <v>1050000</v>
      </c>
      <c r="F100" s="11">
        <f>VLOOKUP(D100,'B1.2 LAO BAO'!$A$2:$E$18,3,0)*1000000</f>
        <v>368000000</v>
      </c>
      <c r="G100" s="11">
        <f>VLOOKUP(D100,'B1.2 LAO BAO'!$A$2:$E$18,4,0)*1000000</f>
        <v>273000000</v>
      </c>
      <c r="H100" s="11">
        <f>VLOOKUP(D100,'B1.2 LAO BAO'!$A$2:$E$18,5,0)*1000000</f>
        <v>210000000</v>
      </c>
    </row>
    <row r="101" spans="1:8" ht="15.75" x14ac:dyDescent="0.25">
      <c r="A101" s="8">
        <v>102</v>
      </c>
      <c r="B101" s="9" t="s">
        <v>216</v>
      </c>
      <c r="C101" s="9"/>
      <c r="D101" s="8" t="s">
        <v>24</v>
      </c>
      <c r="E101" s="11">
        <f>VLOOKUP(D101,'B1.2 LAO BAO'!$A$2:$E$18,2,0)*1000000</f>
        <v>850000000</v>
      </c>
      <c r="F101" s="11">
        <f>VLOOKUP(D101,'B1.2 LAO BAO'!$A$2:$E$18,3,0)*1000000</f>
        <v>298000000</v>
      </c>
      <c r="G101" s="11">
        <f>VLOOKUP(D101,'B1.2 LAO BAO'!$A$2:$E$18,4,0)*1000000</f>
        <v>221000000</v>
      </c>
      <c r="H101" s="11">
        <f>VLOOKUP(D101,'B1.2 LAO BAO'!$A$2:$E$18,5,0)*1000000</f>
        <v>170000000</v>
      </c>
    </row>
    <row r="102" spans="1:8" ht="15.75" x14ac:dyDescent="0.25">
      <c r="A102" s="8">
        <v>103</v>
      </c>
      <c r="B102" s="9" t="s">
        <v>217</v>
      </c>
      <c r="C102" s="9"/>
      <c r="D102" s="8" t="s">
        <v>25</v>
      </c>
      <c r="E102" s="11">
        <f>VLOOKUP(D102,'B1.2 LAO BAO'!$A$2:$E$18,2,0)*1000000</f>
        <v>650000000</v>
      </c>
      <c r="F102" s="11">
        <f>VLOOKUP(D102,'B1.2 LAO BAO'!$A$2:$E$18,3,0)*1000000</f>
        <v>228000000</v>
      </c>
      <c r="G102" s="11">
        <f>VLOOKUP(D102,'B1.2 LAO BAO'!$A$2:$E$18,4,0)*1000000</f>
        <v>169000000</v>
      </c>
      <c r="H102" s="11">
        <f>VLOOKUP(D102,'B1.2 LAO BAO'!$A$2:$E$18,5,0)*1000000</f>
        <v>130000000</v>
      </c>
    </row>
    <row r="103" spans="1:8" ht="15.75" x14ac:dyDescent="0.25">
      <c r="A103" s="8">
        <v>104</v>
      </c>
      <c r="B103" s="9" t="s">
        <v>213</v>
      </c>
      <c r="C103" s="9"/>
      <c r="D103" s="8" t="s">
        <v>22</v>
      </c>
      <c r="E103" s="11">
        <f>VLOOKUP(D103,'B1.2 LAO BAO'!$A$2:$E$18,2,0)*1000000</f>
        <v>1400000</v>
      </c>
      <c r="F103" s="11">
        <f>VLOOKUP(D103,'B1.2 LAO BAO'!$A$2:$E$18,3,0)*1000000</f>
        <v>490000000</v>
      </c>
      <c r="G103" s="11">
        <f>VLOOKUP(D103,'B1.2 LAO BAO'!$A$2:$E$18,4,0)*1000000</f>
        <v>364000000</v>
      </c>
      <c r="H103" s="11">
        <f>VLOOKUP(D103,'B1.2 LAO BAO'!$A$2:$E$18,5,0)*1000000</f>
        <v>280000000</v>
      </c>
    </row>
    <row r="104" spans="1:8" ht="15.75" x14ac:dyDescent="0.25">
      <c r="A104" s="8">
        <v>105</v>
      </c>
      <c r="B104" s="9" t="s">
        <v>214</v>
      </c>
      <c r="C104" s="9"/>
      <c r="D104" s="8" t="s">
        <v>23</v>
      </c>
      <c r="E104" s="11">
        <f>VLOOKUP(D104,'B1.2 LAO BAO'!$A$2:$E$18,2,0)*1000000</f>
        <v>1050000</v>
      </c>
      <c r="F104" s="11">
        <f>VLOOKUP(D104,'B1.2 LAO BAO'!$A$2:$E$18,3,0)*1000000</f>
        <v>368000000</v>
      </c>
      <c r="G104" s="11">
        <f>VLOOKUP(D104,'B1.2 LAO BAO'!$A$2:$E$18,4,0)*1000000</f>
        <v>273000000</v>
      </c>
      <c r="H104" s="11">
        <f>VLOOKUP(D104,'B1.2 LAO BAO'!$A$2:$E$18,5,0)*1000000</f>
        <v>210000000</v>
      </c>
    </row>
    <row r="105" spans="1:8" ht="15.75" x14ac:dyDescent="0.25">
      <c r="A105" s="8">
        <v>106</v>
      </c>
      <c r="B105" s="9" t="s">
        <v>215</v>
      </c>
      <c r="C105" s="9"/>
      <c r="D105" s="8" t="s">
        <v>24</v>
      </c>
      <c r="E105" s="11">
        <f>VLOOKUP(D105,'B1.2 LAO BAO'!$A$2:$E$18,2,0)*1000000</f>
        <v>850000000</v>
      </c>
      <c r="F105" s="11">
        <f>VLOOKUP(D105,'B1.2 LAO BAO'!$A$2:$E$18,3,0)*1000000</f>
        <v>298000000</v>
      </c>
      <c r="G105" s="11">
        <f>VLOOKUP(D105,'B1.2 LAO BAO'!$A$2:$E$18,4,0)*1000000</f>
        <v>221000000</v>
      </c>
      <c r="H105" s="11">
        <f>VLOOKUP(D105,'B1.2 LAO BAO'!$A$2:$E$18,5,0)*1000000</f>
        <v>170000000</v>
      </c>
    </row>
    <row r="106" spans="1:8" ht="15.75" x14ac:dyDescent="0.25">
      <c r="A106" s="8">
        <v>107</v>
      </c>
      <c r="B106" s="9" t="s">
        <v>216</v>
      </c>
      <c r="C106" s="9"/>
      <c r="D106" s="8" t="s">
        <v>25</v>
      </c>
      <c r="E106" s="11">
        <f>VLOOKUP(D106,'B1.2 LAO BAO'!$A$2:$E$18,2,0)*1000000</f>
        <v>650000000</v>
      </c>
      <c r="F106" s="11">
        <f>VLOOKUP(D106,'B1.2 LAO BAO'!$A$2:$E$18,3,0)*1000000</f>
        <v>228000000</v>
      </c>
      <c r="G106" s="11">
        <f>VLOOKUP(D106,'B1.2 LAO BAO'!$A$2:$E$18,4,0)*1000000</f>
        <v>169000000</v>
      </c>
      <c r="H106" s="11">
        <f>VLOOKUP(D106,'B1.2 LAO BAO'!$A$2:$E$18,5,0)*1000000</f>
        <v>130000000</v>
      </c>
    </row>
    <row r="107" spans="1:8" ht="15.75" x14ac:dyDescent="0.25">
      <c r="A107" s="8">
        <v>108</v>
      </c>
      <c r="B107" s="9" t="s">
        <v>217</v>
      </c>
      <c r="C107" s="9"/>
      <c r="D107" s="8" t="s">
        <v>26</v>
      </c>
      <c r="E107" s="11">
        <f>VLOOKUP(D107,'B1.2 LAO BAO'!$A$2:$E$18,2,0)*1000000</f>
        <v>530000000</v>
      </c>
      <c r="F107" s="11">
        <f>VLOOKUP(D107,'B1.2 LAO BAO'!$A$2:$E$18,3,0)*1000000</f>
        <v>186000000</v>
      </c>
      <c r="G107" s="11">
        <f>VLOOKUP(D107,'B1.2 LAO BAO'!$A$2:$E$18,4,0)*1000000</f>
        <v>138000000</v>
      </c>
      <c r="H107" s="11">
        <f>VLOOKUP(D107,'B1.2 LAO BAO'!$A$2:$E$18,5,0)*1000000</f>
        <v>106000000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C2159-C669-4E15-91A3-BCE88D9FD40F}">
  <dimension ref="A1:E17"/>
  <sheetViews>
    <sheetView workbookViewId="0">
      <selection activeCell="B2" sqref="B2"/>
    </sheetView>
  </sheetViews>
  <sheetFormatPr defaultRowHeight="15" x14ac:dyDescent="0.25"/>
  <sheetData>
    <row r="1" spans="1:5" ht="48" thickBot="1" x14ac:dyDescent="0.3">
      <c r="A1" s="1" t="s">
        <v>12</v>
      </c>
      <c r="B1" s="2" t="s">
        <v>2</v>
      </c>
      <c r="C1" s="2" t="s">
        <v>3</v>
      </c>
      <c r="D1" s="2" t="s">
        <v>4</v>
      </c>
      <c r="E1" s="2" t="s">
        <v>5</v>
      </c>
    </row>
    <row r="2" spans="1:5" ht="16.5" thickBot="1" x14ac:dyDescent="0.3">
      <c r="A2" s="3" t="s">
        <v>10</v>
      </c>
      <c r="B2" s="4">
        <v>13</v>
      </c>
      <c r="C2" s="4">
        <v>4.55</v>
      </c>
      <c r="D2" s="4">
        <v>3.38</v>
      </c>
      <c r="E2" s="4">
        <v>2.6</v>
      </c>
    </row>
    <row r="3" spans="1:5" ht="16.5" thickBot="1" x14ac:dyDescent="0.3">
      <c r="A3" s="3" t="s">
        <v>11</v>
      </c>
      <c r="B3" s="4">
        <v>11</v>
      </c>
      <c r="C3" s="4">
        <v>3.85</v>
      </c>
      <c r="D3" s="4">
        <v>2.86</v>
      </c>
      <c r="E3" s="4">
        <v>2.2000000000000002</v>
      </c>
    </row>
    <row r="4" spans="1:5" ht="16.5" thickBot="1" x14ac:dyDescent="0.3">
      <c r="A4" s="3" t="s">
        <v>13</v>
      </c>
      <c r="B4" s="4">
        <v>9</v>
      </c>
      <c r="C4" s="4">
        <v>3.15</v>
      </c>
      <c r="D4" s="4">
        <v>2.34</v>
      </c>
      <c r="E4" s="4">
        <v>1.8</v>
      </c>
    </row>
    <row r="5" spans="1:5" ht="16.5" thickBot="1" x14ac:dyDescent="0.3">
      <c r="A5" s="3" t="s">
        <v>14</v>
      </c>
      <c r="B5" s="4">
        <v>7</v>
      </c>
      <c r="C5" s="4">
        <v>2.4500000000000002</v>
      </c>
      <c r="D5" s="4">
        <v>1.82</v>
      </c>
      <c r="E5" s="4">
        <v>1.4</v>
      </c>
    </row>
    <row r="6" spans="1:5" ht="16.5" thickBot="1" x14ac:dyDescent="0.3">
      <c r="A6" s="3" t="s">
        <v>15</v>
      </c>
      <c r="B6" s="4">
        <v>5.4</v>
      </c>
      <c r="C6" s="4">
        <v>1.89</v>
      </c>
      <c r="D6" s="4">
        <v>1.4039999999999999</v>
      </c>
      <c r="E6" s="4">
        <v>1.08</v>
      </c>
    </row>
    <row r="7" spans="1:5" ht="16.5" thickBot="1" x14ac:dyDescent="0.3">
      <c r="A7" s="3" t="s">
        <v>16</v>
      </c>
      <c r="B7" s="4">
        <v>4.2</v>
      </c>
      <c r="C7" s="4">
        <v>1.47</v>
      </c>
      <c r="D7" s="4">
        <v>1.0920000000000001</v>
      </c>
      <c r="E7" s="4">
        <v>840</v>
      </c>
    </row>
    <row r="8" spans="1:5" ht="16.5" thickBot="1" x14ac:dyDescent="0.3">
      <c r="A8" s="3" t="s">
        <v>17</v>
      </c>
      <c r="B8" s="4">
        <v>3.5</v>
      </c>
      <c r="C8" s="4">
        <v>1.2250000000000001</v>
      </c>
      <c r="D8" s="4">
        <v>910</v>
      </c>
      <c r="E8" s="4">
        <v>700</v>
      </c>
    </row>
    <row r="9" spans="1:5" ht="16.5" thickBot="1" x14ac:dyDescent="0.3">
      <c r="A9" s="3" t="s">
        <v>18</v>
      </c>
      <c r="B9" s="4">
        <v>2.8</v>
      </c>
      <c r="C9" s="4">
        <v>980</v>
      </c>
      <c r="D9" s="4">
        <v>728</v>
      </c>
      <c r="E9" s="4">
        <v>560</v>
      </c>
    </row>
    <row r="10" spans="1:5" ht="16.5" thickBot="1" x14ac:dyDescent="0.3">
      <c r="A10" s="3" t="s">
        <v>19</v>
      </c>
      <c r="B10" s="4">
        <v>2.5</v>
      </c>
      <c r="C10" s="4">
        <v>875</v>
      </c>
      <c r="D10" s="4">
        <v>650</v>
      </c>
      <c r="E10" s="4">
        <v>500</v>
      </c>
    </row>
    <row r="11" spans="1:5" ht="16.5" thickBot="1" x14ac:dyDescent="0.3">
      <c r="A11" s="3" t="s">
        <v>20</v>
      </c>
      <c r="B11" s="4">
        <v>2.1</v>
      </c>
      <c r="C11" s="4">
        <v>735</v>
      </c>
      <c r="D11" s="4">
        <v>546</v>
      </c>
      <c r="E11" s="4">
        <v>420</v>
      </c>
    </row>
    <row r="12" spans="1:5" ht="16.5" thickBot="1" x14ac:dyDescent="0.3">
      <c r="A12" s="3" t="s">
        <v>21</v>
      </c>
      <c r="B12" s="4">
        <v>1.7</v>
      </c>
      <c r="C12" s="4">
        <v>595</v>
      </c>
      <c r="D12" s="4">
        <v>442</v>
      </c>
      <c r="E12" s="4">
        <v>340</v>
      </c>
    </row>
    <row r="13" spans="1:5" ht="16.5" thickBot="1" x14ac:dyDescent="0.3">
      <c r="A13" s="3" t="s">
        <v>22</v>
      </c>
      <c r="B13" s="4">
        <v>1.3</v>
      </c>
      <c r="C13" s="4">
        <v>455</v>
      </c>
      <c r="D13" s="4">
        <v>338</v>
      </c>
      <c r="E13" s="4">
        <v>260</v>
      </c>
    </row>
    <row r="14" spans="1:5" ht="16.5" thickBot="1" x14ac:dyDescent="0.3">
      <c r="A14" s="3" t="s">
        <v>23</v>
      </c>
      <c r="B14" s="4">
        <v>1.1000000000000001</v>
      </c>
      <c r="C14" s="4">
        <v>385</v>
      </c>
      <c r="D14" s="4">
        <v>286</v>
      </c>
      <c r="E14" s="4">
        <v>220</v>
      </c>
    </row>
    <row r="15" spans="1:5" ht="16.5" thickBot="1" x14ac:dyDescent="0.3">
      <c r="A15" s="3" t="s">
        <v>24</v>
      </c>
      <c r="B15" s="4">
        <v>900</v>
      </c>
      <c r="C15" s="4">
        <v>315</v>
      </c>
      <c r="D15" s="4">
        <v>234</v>
      </c>
      <c r="E15" s="4">
        <v>180</v>
      </c>
    </row>
    <row r="16" spans="1:5" ht="16.5" thickBot="1" x14ac:dyDescent="0.3">
      <c r="A16" s="3" t="s">
        <v>25</v>
      </c>
      <c r="B16" s="4">
        <v>700</v>
      </c>
      <c r="C16" s="4">
        <v>245</v>
      </c>
      <c r="D16" s="4">
        <v>182</v>
      </c>
      <c r="E16" s="4">
        <v>140</v>
      </c>
    </row>
    <row r="17" spans="1:5" ht="16.5" thickBot="1" x14ac:dyDescent="0.3">
      <c r="A17" s="3" t="s">
        <v>26</v>
      </c>
      <c r="B17" s="4">
        <v>550</v>
      </c>
      <c r="C17" s="4">
        <v>193</v>
      </c>
      <c r="D17" s="4">
        <v>143</v>
      </c>
      <c r="E17" s="4">
        <v>110</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A89CB-7EC0-4C6F-8B95-446677F13B87}">
  <dimension ref="A1:E18"/>
  <sheetViews>
    <sheetView workbookViewId="0">
      <selection activeCell="N23" sqref="N23"/>
    </sheetView>
  </sheetViews>
  <sheetFormatPr defaultRowHeight="15" x14ac:dyDescent="0.25"/>
  <sheetData>
    <row r="1" spans="1:5" ht="48" thickBot="1" x14ac:dyDescent="0.3">
      <c r="A1" s="1" t="s">
        <v>12</v>
      </c>
      <c r="B1" s="2" t="s">
        <v>2</v>
      </c>
      <c r="C1" s="2" t="s">
        <v>3</v>
      </c>
      <c r="D1" s="2" t="s">
        <v>4</v>
      </c>
      <c r="E1" s="2" t="s">
        <v>5</v>
      </c>
    </row>
    <row r="2" spans="1:5" ht="16.5" thickBot="1" x14ac:dyDescent="0.3">
      <c r="A2" s="3" t="s">
        <v>10</v>
      </c>
      <c r="B2" s="4">
        <v>14.5</v>
      </c>
      <c r="C2" s="4">
        <v>5.0750000000000002</v>
      </c>
      <c r="D2" s="4">
        <v>3.77</v>
      </c>
      <c r="E2" s="4">
        <v>2.9</v>
      </c>
    </row>
    <row r="3" spans="1:5" ht="16.5" thickBot="1" x14ac:dyDescent="0.3">
      <c r="A3" s="3" t="s">
        <v>11</v>
      </c>
      <c r="B3" s="4">
        <v>12.5</v>
      </c>
      <c r="C3" s="4">
        <v>4.375</v>
      </c>
      <c r="D3" s="4">
        <v>3.25</v>
      </c>
      <c r="E3" s="4">
        <v>2.5</v>
      </c>
    </row>
    <row r="4" spans="1:5" ht="16.5" thickBot="1" x14ac:dyDescent="0.3">
      <c r="A4" s="3" t="s">
        <v>13</v>
      </c>
      <c r="B4" s="4">
        <v>10.5</v>
      </c>
      <c r="C4" s="4">
        <v>3.6749999999999998</v>
      </c>
      <c r="D4" s="4">
        <v>2.73</v>
      </c>
      <c r="E4" s="4">
        <v>2.1</v>
      </c>
    </row>
    <row r="5" spans="1:5" ht="16.5" thickBot="1" x14ac:dyDescent="0.3">
      <c r="A5" s="3" t="s">
        <v>14</v>
      </c>
      <c r="B5" s="4">
        <v>8.5</v>
      </c>
      <c r="C5" s="4">
        <v>2.9750000000000001</v>
      </c>
      <c r="D5" s="4">
        <v>2.21</v>
      </c>
      <c r="E5" s="4">
        <v>1.7</v>
      </c>
    </row>
    <row r="6" spans="1:5" ht="16.5" thickBot="1" x14ac:dyDescent="0.3">
      <c r="A6" s="3" t="s">
        <v>15</v>
      </c>
      <c r="B6" s="4">
        <v>6.5</v>
      </c>
      <c r="C6" s="4">
        <v>2.2749999999999999</v>
      </c>
      <c r="D6" s="4">
        <v>1.69</v>
      </c>
      <c r="E6" s="4">
        <v>1.3</v>
      </c>
    </row>
    <row r="7" spans="1:5" ht="16.5" thickBot="1" x14ac:dyDescent="0.3">
      <c r="A7" s="3" t="s">
        <v>16</v>
      </c>
      <c r="B7" s="4">
        <v>5.3</v>
      </c>
      <c r="C7" s="4">
        <v>1.855</v>
      </c>
      <c r="D7" s="4">
        <v>1.3779999999999999</v>
      </c>
      <c r="E7" s="4">
        <v>1.06</v>
      </c>
    </row>
    <row r="8" spans="1:5" ht="16.5" thickBot="1" x14ac:dyDescent="0.3">
      <c r="A8" s="3" t="s">
        <v>17</v>
      </c>
      <c r="B8" s="4">
        <v>4.3</v>
      </c>
      <c r="C8" s="4">
        <v>1.5049999999999999</v>
      </c>
      <c r="D8" s="4">
        <v>1.1180000000000001</v>
      </c>
      <c r="E8" s="4">
        <v>860</v>
      </c>
    </row>
    <row r="9" spans="1:5" ht="16.5" thickBot="1" x14ac:dyDescent="0.3">
      <c r="A9" s="3" t="s">
        <v>18</v>
      </c>
      <c r="B9" s="4">
        <v>3.3</v>
      </c>
      <c r="C9" s="4">
        <v>1.155</v>
      </c>
      <c r="D9" s="4">
        <v>858</v>
      </c>
      <c r="E9" s="4">
        <v>660</v>
      </c>
    </row>
    <row r="10" spans="1:5" ht="16.5" thickBot="1" x14ac:dyDescent="0.3">
      <c r="A10" s="3" t="s">
        <v>19</v>
      </c>
      <c r="B10" s="4">
        <v>2.7</v>
      </c>
      <c r="C10" s="4">
        <v>945</v>
      </c>
      <c r="D10" s="4">
        <v>702</v>
      </c>
      <c r="E10" s="4">
        <v>540</v>
      </c>
    </row>
    <row r="11" spans="1:5" ht="16.5" thickBot="1" x14ac:dyDescent="0.3">
      <c r="A11" s="3" t="s">
        <v>20</v>
      </c>
      <c r="B11" s="4">
        <v>2.2000000000000002</v>
      </c>
      <c r="C11" s="4">
        <v>770</v>
      </c>
      <c r="D11" s="4">
        <v>572</v>
      </c>
      <c r="E11" s="4">
        <v>440</v>
      </c>
    </row>
    <row r="12" spans="1:5" ht="16.5" thickBot="1" x14ac:dyDescent="0.3">
      <c r="A12" s="3" t="s">
        <v>21</v>
      </c>
      <c r="B12" s="4">
        <v>1.7</v>
      </c>
      <c r="C12" s="4">
        <v>595</v>
      </c>
      <c r="D12" s="4">
        <v>442</v>
      </c>
      <c r="E12" s="4">
        <v>340</v>
      </c>
    </row>
    <row r="13" spans="1:5" ht="16.5" thickBot="1" x14ac:dyDescent="0.3">
      <c r="A13" s="3" t="s">
        <v>22</v>
      </c>
      <c r="B13" s="4">
        <v>1.4</v>
      </c>
      <c r="C13" s="4">
        <v>490</v>
      </c>
      <c r="D13" s="4">
        <v>364</v>
      </c>
      <c r="E13" s="4">
        <v>280</v>
      </c>
    </row>
    <row r="14" spans="1:5" ht="16.5" thickBot="1" x14ac:dyDescent="0.3">
      <c r="A14" s="3" t="s">
        <v>27</v>
      </c>
      <c r="B14" s="4">
        <v>1.2</v>
      </c>
      <c r="C14" s="4">
        <v>420</v>
      </c>
      <c r="D14" s="4">
        <v>312</v>
      </c>
      <c r="E14" s="4">
        <v>240</v>
      </c>
    </row>
    <row r="15" spans="1:5" ht="16.5" thickBot="1" x14ac:dyDescent="0.3">
      <c r="A15" s="3" t="s">
        <v>23</v>
      </c>
      <c r="B15" s="4">
        <v>1.05</v>
      </c>
      <c r="C15" s="4">
        <v>368</v>
      </c>
      <c r="D15" s="4">
        <v>273</v>
      </c>
      <c r="E15" s="4">
        <v>210</v>
      </c>
    </row>
    <row r="16" spans="1:5" ht="16.5" thickBot="1" x14ac:dyDescent="0.3">
      <c r="A16" s="3" t="s">
        <v>24</v>
      </c>
      <c r="B16" s="4">
        <v>850</v>
      </c>
      <c r="C16" s="4">
        <v>298</v>
      </c>
      <c r="D16" s="4">
        <v>221</v>
      </c>
      <c r="E16" s="4">
        <v>170</v>
      </c>
    </row>
    <row r="17" spans="1:5" ht="16.5" thickBot="1" x14ac:dyDescent="0.3">
      <c r="A17" s="3" t="s">
        <v>25</v>
      </c>
      <c r="B17" s="4">
        <v>650</v>
      </c>
      <c r="C17" s="4">
        <v>228</v>
      </c>
      <c r="D17" s="4">
        <v>169</v>
      </c>
      <c r="E17" s="4">
        <v>130</v>
      </c>
    </row>
    <row r="18" spans="1:5" ht="16.5" thickBot="1" x14ac:dyDescent="0.3">
      <c r="A18" s="3" t="s">
        <v>26</v>
      </c>
      <c r="B18" s="4">
        <v>530</v>
      </c>
      <c r="C18" s="4">
        <v>186</v>
      </c>
      <c r="D18" s="4">
        <v>138</v>
      </c>
      <c r="E18" s="4">
        <v>106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1ACA0-E18B-4E51-B16A-9DC0C160B136}">
  <dimension ref="A1:G5"/>
  <sheetViews>
    <sheetView workbookViewId="0">
      <selection activeCell="H10" sqref="H10"/>
    </sheetView>
  </sheetViews>
  <sheetFormatPr defaultRowHeight="15" x14ac:dyDescent="0.25"/>
  <sheetData>
    <row r="1" spans="1:7" ht="32.25" thickBot="1" x14ac:dyDescent="0.3">
      <c r="A1" s="1" t="s">
        <v>28</v>
      </c>
      <c r="B1" s="2" t="s">
        <v>29</v>
      </c>
      <c r="C1" s="2" t="s">
        <v>30</v>
      </c>
      <c r="D1" s="2" t="s">
        <v>31</v>
      </c>
      <c r="E1" s="2" t="s">
        <v>32</v>
      </c>
      <c r="F1" s="2" t="s">
        <v>33</v>
      </c>
      <c r="G1" s="2" t="s">
        <v>34</v>
      </c>
    </row>
    <row r="2" spans="1:7" ht="16.5" thickBot="1" x14ac:dyDescent="0.3">
      <c r="A2" s="3">
        <v>1</v>
      </c>
      <c r="B2" s="4">
        <v>2</v>
      </c>
      <c r="C2" s="4">
        <v>1.5</v>
      </c>
      <c r="D2" s="4">
        <v>1</v>
      </c>
      <c r="E2" s="4">
        <v>450</v>
      </c>
      <c r="F2" s="4">
        <v>250</v>
      </c>
      <c r="G2" s="4">
        <v>100</v>
      </c>
    </row>
    <row r="3" spans="1:7" ht="16.5" thickBot="1" x14ac:dyDescent="0.3">
      <c r="A3" s="3">
        <v>2</v>
      </c>
      <c r="B3" s="4">
        <v>1400</v>
      </c>
      <c r="C3" s="4">
        <v>1050</v>
      </c>
      <c r="D3" s="4">
        <v>700</v>
      </c>
      <c r="E3" s="4">
        <v>315</v>
      </c>
      <c r="F3" s="4">
        <v>175</v>
      </c>
      <c r="G3" s="4">
        <v>70</v>
      </c>
    </row>
    <row r="4" spans="1:7" ht="16.5" thickBot="1" x14ac:dyDescent="0.3">
      <c r="A4" s="3">
        <v>3</v>
      </c>
      <c r="B4" s="4">
        <v>1040</v>
      </c>
      <c r="C4" s="4">
        <v>780</v>
      </c>
      <c r="D4" s="4">
        <v>520</v>
      </c>
      <c r="E4" s="4">
        <v>234</v>
      </c>
      <c r="F4" s="4">
        <v>130</v>
      </c>
      <c r="G4" s="4">
        <v>52</v>
      </c>
    </row>
    <row r="5" spans="1:7" ht="16.5" thickBot="1" x14ac:dyDescent="0.3">
      <c r="A5" s="3">
        <v>4</v>
      </c>
      <c r="B5" s="4">
        <v>760</v>
      </c>
      <c r="C5" s="4">
        <v>570</v>
      </c>
      <c r="D5" s="4">
        <v>380</v>
      </c>
      <c r="E5" s="4">
        <v>171</v>
      </c>
      <c r="F5" s="4">
        <v>95</v>
      </c>
      <c r="G5" s="4">
        <v>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F802C-1244-4711-A424-C122EA7C4F52}">
  <dimension ref="A1:G5"/>
  <sheetViews>
    <sheetView workbookViewId="0">
      <selection sqref="A1:G5"/>
    </sheetView>
  </sheetViews>
  <sheetFormatPr defaultRowHeight="15" x14ac:dyDescent="0.25"/>
  <sheetData>
    <row r="1" spans="1:7" ht="32.25" thickBot="1" x14ac:dyDescent="0.3">
      <c r="A1" s="1" t="s">
        <v>28</v>
      </c>
      <c r="B1" s="2" t="s">
        <v>29</v>
      </c>
      <c r="C1" s="2" t="s">
        <v>30</v>
      </c>
      <c r="D1" s="2" t="s">
        <v>31</v>
      </c>
      <c r="E1" s="2" t="s">
        <v>32</v>
      </c>
      <c r="F1" s="2" t="s">
        <v>33</v>
      </c>
      <c r="G1" s="2" t="s">
        <v>34</v>
      </c>
    </row>
    <row r="2" spans="1:7" ht="16.5" thickBot="1" x14ac:dyDescent="0.3">
      <c r="A2" s="3">
        <v>1</v>
      </c>
      <c r="B2" s="5"/>
      <c r="C2" s="4">
        <v>4.3</v>
      </c>
      <c r="D2" s="4">
        <v>2.5</v>
      </c>
      <c r="E2" s="4">
        <v>1.4</v>
      </c>
      <c r="F2" s="4">
        <v>900</v>
      </c>
      <c r="G2" s="4">
        <v>400</v>
      </c>
    </row>
    <row r="3" spans="1:7" ht="16.5" thickBot="1" x14ac:dyDescent="0.3">
      <c r="A3" s="3">
        <v>2</v>
      </c>
      <c r="B3" s="5"/>
      <c r="C3" s="4">
        <v>1.5049999999999999</v>
      </c>
      <c r="D3" s="4">
        <v>875</v>
      </c>
      <c r="E3" s="4">
        <v>490</v>
      </c>
      <c r="F3" s="4">
        <v>315</v>
      </c>
      <c r="G3" s="4">
        <v>140</v>
      </c>
    </row>
    <row r="4" spans="1:7" ht="16.5" thickBot="1" x14ac:dyDescent="0.3">
      <c r="A4" s="3">
        <v>3</v>
      </c>
      <c r="B4" s="5"/>
      <c r="C4" s="4">
        <v>1.1180000000000001</v>
      </c>
      <c r="D4" s="4">
        <v>650</v>
      </c>
      <c r="E4" s="4">
        <v>364</v>
      </c>
      <c r="F4" s="4">
        <v>234</v>
      </c>
      <c r="G4" s="4">
        <v>104</v>
      </c>
    </row>
    <row r="5" spans="1:7" ht="16.5" thickBot="1" x14ac:dyDescent="0.3">
      <c r="A5" s="3">
        <v>4</v>
      </c>
      <c r="B5" s="5"/>
      <c r="C5" s="4">
        <v>860</v>
      </c>
      <c r="D5" s="4">
        <v>500</v>
      </c>
      <c r="E5" s="4">
        <v>280</v>
      </c>
      <c r="F5" s="4">
        <v>180</v>
      </c>
      <c r="G5" s="4">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KHE SANH</vt:lpstr>
      <vt:lpstr>LAO BAO</vt:lpstr>
      <vt:lpstr>B1.1 KHE SANH</vt:lpstr>
      <vt:lpstr>B1.2 LAO BAO</vt:lpstr>
      <vt:lpstr>B2.1 XMN</vt:lpstr>
      <vt:lpstr>B2.2 QL9 HCM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Sinh</dc:creator>
  <cp:lastModifiedBy>Truong Sinh</cp:lastModifiedBy>
  <dcterms:created xsi:type="dcterms:W3CDTF">2025-04-20T13:28:14Z</dcterms:created>
  <dcterms:modified xsi:type="dcterms:W3CDTF">2025-04-20T13:42:07Z</dcterms:modified>
</cp:coreProperties>
</file>