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g/Desktop/"/>
    </mc:Choice>
  </mc:AlternateContent>
  <xr:revisionPtr revIDLastSave="0" documentId="8_{213D3ED9-88FE-EE4C-89BB-F0FE2C069D3C}" xr6:coauthVersionLast="45" xr6:coauthVersionMax="45" xr10:uidLastSave="{00000000-0000-0000-0000-000000000000}"/>
  <bookViews>
    <workbookView xWindow="0" yWindow="0" windowWidth="28800" windowHeight="18000" activeTab="1" xr2:uid="{0DE5DD2F-979C-0C47-97AF-0A80093AC4C9}"/>
  </bookViews>
  <sheets>
    <sheet name="Population" sheetId="2" r:id="rId1"/>
    <sheet name="Samp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3" l="1"/>
  <c r="D11" i="3"/>
  <c r="F9" i="3"/>
  <c r="J9" i="3" s="1"/>
  <c r="F10" i="3"/>
  <c r="J10" i="3" s="1"/>
  <c r="F4" i="3"/>
  <c r="H4" i="3" s="1"/>
  <c r="F5" i="3"/>
  <c r="H5" i="3" s="1"/>
  <c r="F6" i="3"/>
  <c r="H6" i="3" s="1"/>
  <c r="F7" i="3"/>
  <c r="J7" i="3" s="1"/>
  <c r="F8" i="3"/>
  <c r="J8" i="3" s="1"/>
  <c r="M4" i="2"/>
  <c r="M5" i="2"/>
  <c r="M6" i="2"/>
  <c r="M7" i="2"/>
  <c r="M8" i="2"/>
  <c r="M9" i="2"/>
  <c r="M3" i="2"/>
  <c r="H3" i="2"/>
  <c r="H4" i="2"/>
  <c r="H5" i="2"/>
  <c r="H6" i="2"/>
  <c r="H7" i="2"/>
  <c r="H8" i="2"/>
  <c r="H9" i="2"/>
  <c r="E10" i="2"/>
  <c r="M10" i="2" l="1"/>
  <c r="H10" i="2"/>
  <c r="K3" i="2" s="1"/>
  <c r="H10" i="3"/>
  <c r="H9" i="3"/>
  <c r="H8" i="3"/>
  <c r="H7" i="3"/>
  <c r="J4" i="3"/>
  <c r="H11" i="3"/>
  <c r="O4" i="3" s="1"/>
  <c r="J5" i="3"/>
  <c r="J6" i="3"/>
  <c r="P3" i="2" l="1"/>
  <c r="P6" i="2" s="1"/>
  <c r="J11" i="3"/>
  <c r="M4" i="3" s="1"/>
</calcChain>
</file>

<file path=xl/sharedStrings.xml><?xml version="1.0" encoding="utf-8"?>
<sst xmlns="http://schemas.openxmlformats.org/spreadsheetml/2006/main" count="16" uniqueCount="16">
  <si>
    <t>ENTER RANGE BELOW</t>
  </si>
  <si>
    <t>ENTER FREQUENCIES HERE</t>
  </si>
  <si>
    <t>POPULATION SUM</t>
  </si>
  <si>
    <t>POPULATION MEAN</t>
  </si>
  <si>
    <t>POPULAITON SQUARE THING</t>
  </si>
  <si>
    <t>POPULATION VARIANCE</t>
  </si>
  <si>
    <t>POPULATION STANDEV</t>
  </si>
  <si>
    <t>Lower Bound</t>
  </si>
  <si>
    <t>Upper Bound</t>
  </si>
  <si>
    <t>Frequency</t>
  </si>
  <si>
    <t>MIDPOINTS</t>
  </si>
  <si>
    <t>SAMPLE SUM</t>
  </si>
  <si>
    <t>SAMPLE SQUARE THING</t>
  </si>
  <si>
    <t>SAMPLE VARIANCE</t>
  </si>
  <si>
    <t>SAMPLE STANDEV</t>
  </si>
  <si>
    <t>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</si>
</sst>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782-20BD-5D40-A1B3-892367ADCBE1}">
  <dimension ref="B2:P12"/>
  <sheetViews>
    <sheetView workbookViewId="0">
      <selection activeCell="P6" sqref="P6"/>
    </sheetView>
  </sheetViews>
  <sheetFormatPr baseColWidth="10" defaultRowHeight="16" x14ac:dyDescent="0.2"/>
  <sheetData>
    <row r="2" spans="2:16" ht="29" customHeight="1" x14ac:dyDescent="0.2">
      <c r="B2" t="s">
        <v>0</v>
      </c>
      <c r="E2" t="s">
        <v>1</v>
      </c>
      <c r="H2" t="s">
        <v>2</v>
      </c>
      <c r="K2" t="s">
        <v>3</v>
      </c>
      <c r="M2" t="s">
        <v>4</v>
      </c>
      <c r="P2" t="s">
        <v>5</v>
      </c>
    </row>
    <row r="3" spans="2:16" ht="50" customHeight="1" x14ac:dyDescent="0.2">
      <c r="B3">
        <v>1</v>
      </c>
      <c r="C3">
        <v>5</v>
      </c>
      <c r="E3">
        <v>2</v>
      </c>
      <c r="H3">
        <f>E3*((C3+B3)/2)</f>
        <v>6</v>
      </c>
      <c r="K3">
        <f>H10/E10</f>
        <v>13.909090909090908</v>
      </c>
      <c r="M3">
        <f>E3*((C3+B3)/2)*((C3+B3)/2)</f>
        <v>18</v>
      </c>
      <c r="P3">
        <f>(M10/E10)-(H10/E10)*(H10/E10)</f>
        <v>42.355371900826469</v>
      </c>
    </row>
    <row r="4" spans="2:16" ht="50" customHeight="1" x14ac:dyDescent="0.2">
      <c r="B4">
        <v>6</v>
      </c>
      <c r="C4">
        <v>10</v>
      </c>
      <c r="E4">
        <v>5</v>
      </c>
      <c r="H4">
        <f t="shared" ref="H4:H9" si="0">E4*((C4+B4)/2)</f>
        <v>40</v>
      </c>
      <c r="M4">
        <f t="shared" ref="M4:M9" si="1">E4*((C4+B4)/2)*((C4+B4)/2)</f>
        <v>320</v>
      </c>
    </row>
    <row r="5" spans="2:16" ht="50" customHeight="1" x14ac:dyDescent="0.2">
      <c r="B5">
        <v>11</v>
      </c>
      <c r="C5">
        <v>15</v>
      </c>
      <c r="E5">
        <v>7</v>
      </c>
      <c r="H5">
        <f t="shared" si="0"/>
        <v>91</v>
      </c>
      <c r="M5">
        <f t="shared" si="1"/>
        <v>1183</v>
      </c>
      <c r="P5" t="s">
        <v>6</v>
      </c>
    </row>
    <row r="6" spans="2:16" ht="50" customHeight="1" x14ac:dyDescent="0.2">
      <c r="B6">
        <v>16</v>
      </c>
      <c r="C6">
        <v>20</v>
      </c>
      <c r="E6">
        <v>4</v>
      </c>
      <c r="H6">
        <f t="shared" si="0"/>
        <v>72</v>
      </c>
      <c r="M6">
        <f t="shared" si="1"/>
        <v>1296</v>
      </c>
      <c r="P6">
        <f>SQRT(P3)</f>
        <v>6.5081004833074347</v>
      </c>
    </row>
    <row r="7" spans="2:16" ht="50" customHeight="1" x14ac:dyDescent="0.2">
      <c r="B7">
        <v>21</v>
      </c>
      <c r="C7">
        <v>25</v>
      </c>
      <c r="E7">
        <v>3</v>
      </c>
      <c r="H7">
        <f t="shared" si="0"/>
        <v>69</v>
      </c>
      <c r="M7">
        <f t="shared" si="1"/>
        <v>1587</v>
      </c>
    </row>
    <row r="8" spans="2:16" ht="50" customHeight="1" x14ac:dyDescent="0.2">
      <c r="B8">
        <v>26</v>
      </c>
      <c r="C8">
        <v>30</v>
      </c>
      <c r="E8">
        <v>1</v>
      </c>
      <c r="H8">
        <f t="shared" si="0"/>
        <v>28</v>
      </c>
      <c r="M8">
        <f t="shared" si="1"/>
        <v>784</v>
      </c>
    </row>
    <row r="9" spans="2:16" ht="50" customHeight="1" x14ac:dyDescent="0.2">
      <c r="H9">
        <f t="shared" si="0"/>
        <v>0</v>
      </c>
      <c r="M9">
        <f t="shared" si="1"/>
        <v>0</v>
      </c>
    </row>
    <row r="10" spans="2:16" ht="50" customHeight="1" x14ac:dyDescent="0.2">
      <c r="E10">
        <f>SUM(E3:E9)</f>
        <v>22</v>
      </c>
      <c r="H10">
        <f>SUM(H3:H9)</f>
        <v>306</v>
      </c>
      <c r="M10">
        <f>SUM(M3:M9)</f>
        <v>5188</v>
      </c>
    </row>
    <row r="11" spans="2:16" ht="50" customHeight="1" x14ac:dyDescent="0.2"/>
    <row r="12" spans="2:16" ht="5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1E66-C946-8F43-A71B-93B7E3BD594A}">
  <dimension ref="B2:O11"/>
  <sheetViews>
    <sheetView tabSelected="1" workbookViewId="0">
      <selection activeCell="M7" sqref="M7"/>
    </sheetView>
  </sheetViews>
  <sheetFormatPr baseColWidth="10" defaultRowHeight="16" x14ac:dyDescent="0.2"/>
  <sheetData>
    <row r="2" spans="2:15" ht="30" customHeight="1" x14ac:dyDescent="0.2"/>
    <row r="3" spans="2:15" ht="50" customHeight="1" x14ac:dyDescent="0.2">
      <c r="B3" t="s">
        <v>7</v>
      </c>
      <c r="C3" t="s">
        <v>8</v>
      </c>
      <c r="D3" t="s">
        <v>9</v>
      </c>
      <c r="F3" t="s">
        <v>10</v>
      </c>
      <c r="H3" t="s">
        <v>11</v>
      </c>
      <c r="J3" t="s">
        <v>12</v>
      </c>
      <c r="M3" t="s">
        <v>13</v>
      </c>
      <c r="O3" t="s">
        <v>15</v>
      </c>
    </row>
    <row r="4" spans="2:15" ht="50" customHeight="1" x14ac:dyDescent="0.2">
      <c r="B4">
        <v>119.1</v>
      </c>
      <c r="C4">
        <v>122.2</v>
      </c>
      <c r="D4">
        <v>46</v>
      </c>
      <c r="F4">
        <f>(C4+B4)/2</f>
        <v>120.65</v>
      </c>
      <c r="H4">
        <f>F4*D4</f>
        <v>5549.9000000000005</v>
      </c>
      <c r="J4">
        <f>D4*F4*F4</f>
        <v>669595.43500000006</v>
      </c>
      <c r="M4">
        <f>(J11-((H11*H11)/D11))/(D11-1)</f>
        <v>21.945899329422151</v>
      </c>
      <c r="O4">
        <f>H11/D11</f>
        <v>125.86558441558444</v>
      </c>
    </row>
    <row r="5" spans="2:15" ht="50" customHeight="1" x14ac:dyDescent="0.2">
      <c r="B5">
        <v>122.3</v>
      </c>
      <c r="C5">
        <v>125.4</v>
      </c>
      <c r="D5">
        <v>38</v>
      </c>
      <c r="F5">
        <f t="shared" ref="F5:F10" si="0">(C5+B5)/2</f>
        <v>123.85</v>
      </c>
      <c r="H5">
        <f t="shared" ref="H5:H10" si="1">F5*D5</f>
        <v>4706.3</v>
      </c>
      <c r="J5">
        <f t="shared" ref="J5:J10" si="2">D5*F5*F5</f>
        <v>582875.255</v>
      </c>
    </row>
    <row r="6" spans="2:15" ht="50" customHeight="1" x14ac:dyDescent="0.2">
      <c r="B6">
        <v>125.5</v>
      </c>
      <c r="C6">
        <v>128.6</v>
      </c>
      <c r="D6">
        <v>24</v>
      </c>
      <c r="F6">
        <f t="shared" si="0"/>
        <v>127.05</v>
      </c>
      <c r="H6">
        <f t="shared" si="1"/>
        <v>3049.2</v>
      </c>
      <c r="J6">
        <f t="shared" si="2"/>
        <v>387400.86</v>
      </c>
      <c r="M6" t="s">
        <v>14</v>
      </c>
    </row>
    <row r="7" spans="2:15" ht="50" customHeight="1" x14ac:dyDescent="0.2">
      <c r="B7">
        <v>128.69999999999999</v>
      </c>
      <c r="C7">
        <v>131.80000000000001</v>
      </c>
      <c r="D7">
        <v>19</v>
      </c>
      <c r="F7">
        <f t="shared" si="0"/>
        <v>130.25</v>
      </c>
      <c r="H7">
        <f t="shared" si="1"/>
        <v>2474.75</v>
      </c>
      <c r="J7">
        <f t="shared" si="2"/>
        <v>322336.1875</v>
      </c>
      <c r="M7">
        <f>SQRT(M4)</f>
        <v>4.6846450590650033</v>
      </c>
    </row>
    <row r="8" spans="2:15" ht="50" customHeight="1" x14ac:dyDescent="0.2">
      <c r="B8">
        <v>131.9</v>
      </c>
      <c r="C8">
        <v>135</v>
      </c>
      <c r="D8">
        <v>27</v>
      </c>
      <c r="F8">
        <f t="shared" si="0"/>
        <v>133.44999999999999</v>
      </c>
      <c r="H8">
        <f t="shared" si="1"/>
        <v>3603.1499999999996</v>
      </c>
      <c r="J8">
        <f t="shared" si="2"/>
        <v>480840.36749999993</v>
      </c>
    </row>
    <row r="9" spans="2:15" ht="50" customHeight="1" x14ac:dyDescent="0.2">
      <c r="F9">
        <f t="shared" si="0"/>
        <v>0</v>
      </c>
      <c r="H9">
        <f t="shared" si="1"/>
        <v>0</v>
      </c>
      <c r="J9">
        <f t="shared" si="2"/>
        <v>0</v>
      </c>
    </row>
    <row r="10" spans="2:15" ht="50" customHeight="1" x14ac:dyDescent="0.2">
      <c r="F10">
        <f t="shared" si="0"/>
        <v>0</v>
      </c>
      <c r="H10">
        <f t="shared" si="1"/>
        <v>0</v>
      </c>
      <c r="J10">
        <f t="shared" si="2"/>
        <v>0</v>
      </c>
    </row>
    <row r="11" spans="2:15" ht="50" customHeight="1" x14ac:dyDescent="0.2">
      <c r="D11">
        <f>SUM(D4:D8)</f>
        <v>154</v>
      </c>
      <c r="H11">
        <f>SUM(H4:H8)</f>
        <v>19383.300000000003</v>
      </c>
      <c r="J11">
        <f>SUM(J4:J8)</f>
        <v>2443048.1049999995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2020-09-16T06:34:01Z</dcterms:created>
  <dcterms:modified xsi:type="dcterms:W3CDTF">2020-09-18T02:22:27Z</dcterms:modified>
</cp:coreProperties>
</file>