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rg/Desktop/github/schoolProjects/F20/STAT411/"/>
    </mc:Choice>
  </mc:AlternateContent>
  <xr:revisionPtr revIDLastSave="0" documentId="13_ncr:1_{89326A47-28FA-A847-86AC-F31C64EF4397}" xr6:coauthVersionLast="45" xr6:coauthVersionMax="45" xr10:uidLastSave="{00000000-0000-0000-0000-000000000000}"/>
  <bookViews>
    <workbookView xWindow="0" yWindow="460" windowWidth="24840" windowHeight="16400" activeTab="1" xr2:uid="{73C0153A-E33D-4D98-8462-CB17B459FF7F}"/>
  </bookViews>
  <sheets>
    <sheet name="Sheet1" sheetId="1" r:id="rId1"/>
    <sheet name="chapter 9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0" i="2" l="1"/>
  <c r="F28" i="2"/>
  <c r="F27" i="2"/>
  <c r="C29" i="2"/>
  <c r="F29" i="2" s="1"/>
  <c r="F21" i="2"/>
  <c r="F19" i="2"/>
  <c r="F17" i="2"/>
  <c r="F18" i="2" s="1"/>
  <c r="F14" i="2"/>
  <c r="C18" i="2"/>
  <c r="C20" i="2" s="1"/>
  <c r="C22" i="2" s="1"/>
  <c r="F31" i="2" l="1"/>
  <c r="C31" i="2"/>
  <c r="F20" i="2"/>
  <c r="F22" i="2" s="1"/>
  <c r="D13" i="1"/>
  <c r="D16" i="1" s="1"/>
  <c r="D19" i="1" s="1"/>
  <c r="D8" i="1" l="1"/>
  <c r="D6" i="1"/>
  <c r="D3" i="1"/>
</calcChain>
</file>

<file path=xl/sharedStrings.xml><?xml version="1.0" encoding="utf-8"?>
<sst xmlns="http://schemas.openxmlformats.org/spreadsheetml/2006/main" count="54" uniqueCount="32">
  <si>
    <t>MEAN</t>
  </si>
  <si>
    <t>STDEV</t>
  </si>
  <si>
    <t>a</t>
  </si>
  <si>
    <t>b</t>
  </si>
  <si>
    <t>X</t>
  </si>
  <si>
    <t>p</t>
  </si>
  <si>
    <t>n</t>
  </si>
  <si>
    <t>x</t>
  </si>
  <si>
    <t>Z Score</t>
  </si>
  <si>
    <t>For a quantitative variable in a particular population, how many different sample means are there?</t>
  </si>
  <si>
    <t>Many</t>
  </si>
  <si>
    <t>Which of the following is a good point estimator for the population variance?</t>
  </si>
  <si>
    <t>S^2</t>
  </si>
  <si>
    <t>VARIANCE</t>
  </si>
  <si>
    <t>N</t>
  </si>
  <si>
    <t>STDEV.OVER.N</t>
  </si>
  <si>
    <t>AMOUNT</t>
  </si>
  <si>
    <t>Z</t>
  </si>
  <si>
    <t>9.3 The Distribution of the Sample Mean and the Central Limit Theorem</t>
  </si>
  <si>
    <t>BOTH SIDES</t>
  </si>
  <si>
    <t>SINGLE SIDE</t>
  </si>
  <si>
    <t>9.4 The Distribution of the Sample Proportion</t>
  </si>
  <si>
    <t>P</t>
  </si>
  <si>
    <t>STANDEV</t>
  </si>
  <si>
    <t>First, the population is subdivided by city. Then a crime researcher uses a random number generator to select fifteen members from each city to study.</t>
  </si>
  <si>
    <t>In this study each city is a strata. Since a random sample from each city is taken, the crime researcher is using stratified sampling.</t>
  </si>
  <si>
    <t>Stratified Sampling</t>
  </si>
  <si>
    <t>A random number generator is used to choose ten cities. Then a college student collects data from each person in these cities.</t>
  </si>
  <si>
    <t>Cluster Sampling</t>
  </si>
  <si>
    <t>A scientist chooses ten people at random from each neighborhood.</t>
  </si>
  <si>
    <t>For tax purposes, a college president needs to know the average cost of health plans of faculty at their school.</t>
  </si>
  <si>
    <t>Census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</si>
</sst>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rgb="FF5E656B"/>
      <name val="Arial"/>
      <family val="2"/>
    </font>
    <font>
      <sz val="11"/>
      <color rgb="FF000000"/>
      <name val="Calibri"/>
      <family val="2"/>
      <scheme val="minor"/>
    </font>
    <font>
      <sz val="14"/>
      <color rgb="FFCC3D3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3" fontId="0" fillId="0" borderId="0" xfId="0" applyNumberFormat="1"/>
    <xf numFmtId="0" fontId="2" fillId="3" borderId="0" xfId="0" applyFont="1" applyFill="1"/>
    <xf numFmtId="0" fontId="2" fillId="0" borderId="0" xfId="0" applyFont="1"/>
    <xf numFmtId="0" fontId="0" fillId="0" borderId="0" xfId="0" applyFill="1"/>
    <xf numFmtId="0" fontId="0" fillId="0" borderId="1" xfId="0" applyFill="1" applyBorder="1"/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558800</xdr:colOff>
      <xdr:row>0</xdr:row>
      <xdr:rowOff>114301</xdr:rowOff>
    </xdr:from>
    <xdr:to>
      <xdr:col>12</xdr:col>
      <xdr:colOff>292100</xdr:colOff>
      <xdr:row>15</xdr:row>
      <xdr:rowOff>33775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41BA07-D939-EF49-A50F-0680E8827C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51200" y="114301"/>
          <a:ext cx="5118100" cy="2776974"/>
        </a:xfrm>
        <a:prstGeom prst="rect">
          <a:avLst/>
        </a:prstGeom>
      </xdr:spPr>
    </xdr:pic>
    <xdr:clientData/>
  </xdr:twoCellAnchor>
  <xdr:twoCellAnchor editAs="oneCell">
    <xdr:from>
      <xdr:col>4</xdr:col>
      <xdr:colOff>584200</xdr:colOff>
      <xdr:row>15</xdr:row>
      <xdr:rowOff>25400</xdr:rowOff>
    </xdr:from>
    <xdr:to>
      <xdr:col>12</xdr:col>
      <xdr:colOff>317500</xdr:colOff>
      <xdr:row>33</xdr:row>
      <xdr:rowOff>139220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CEE64C-2EBC-9A44-B695-863BD4014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76600" y="2882900"/>
          <a:ext cx="5118100" cy="35428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F6EF-785C-4589-839E-8D7DCFD2DEE1}">
  <dimension ref="A2:D19"/>
  <sheetViews>
    <sheetView zoomScale="117" workbookViewId="0">
      <selection activeCell="B15" sqref="B15"/>
    </sheetView>
  </sheetViews>
  <sheetFormatPr baseColWidth="10" defaultColWidth="8.83203125" defaultRowHeight="15" x14ac:dyDescent="0.2"/>
  <sheetData>
    <row r="2" spans="1:4" x14ac:dyDescent="0.2">
      <c r="A2" t="s">
        <v>2</v>
      </c>
      <c r="B2">
        <v>59</v>
      </c>
      <c r="D2" t="s">
        <v>0</v>
      </c>
    </row>
    <row r="3" spans="1:4" x14ac:dyDescent="0.2">
      <c r="A3" t="s">
        <v>3</v>
      </c>
      <c r="B3">
        <v>65</v>
      </c>
      <c r="D3">
        <f>AVERAGE(B2:B3)</f>
        <v>62</v>
      </c>
    </row>
    <row r="5" spans="1:4" x14ac:dyDescent="0.2">
      <c r="D5" t="s">
        <v>1</v>
      </c>
    </row>
    <row r="6" spans="1:4" x14ac:dyDescent="0.2">
      <c r="D6">
        <f>SQRT(((B3-B2)*(B3-B2))/12)</f>
        <v>1.7320508075688772</v>
      </c>
    </row>
    <row r="8" spans="1:4" x14ac:dyDescent="0.2">
      <c r="A8" t="s">
        <v>2</v>
      </c>
      <c r="B8">
        <v>0</v>
      </c>
      <c r="D8">
        <f>(B10-B8)/(B9-B8)</f>
        <v>0.5</v>
      </c>
    </row>
    <row r="9" spans="1:4" x14ac:dyDescent="0.2">
      <c r="A9" t="s">
        <v>3</v>
      </c>
      <c r="B9">
        <v>50</v>
      </c>
    </row>
    <row r="10" spans="1:4" x14ac:dyDescent="0.2">
      <c r="A10" t="s">
        <v>4</v>
      </c>
      <c r="B10">
        <v>25</v>
      </c>
    </row>
    <row r="12" spans="1:4" x14ac:dyDescent="0.2">
      <c r="A12" t="s">
        <v>5</v>
      </c>
      <c r="B12">
        <v>0.66</v>
      </c>
      <c r="D12" t="s">
        <v>0</v>
      </c>
    </row>
    <row r="13" spans="1:4" x14ac:dyDescent="0.2">
      <c r="A13" t="s">
        <v>6</v>
      </c>
      <c r="B13">
        <v>152</v>
      </c>
      <c r="D13">
        <f>B13*B12</f>
        <v>100.32000000000001</v>
      </c>
    </row>
    <row r="14" spans="1:4" x14ac:dyDescent="0.2">
      <c r="A14" t="s">
        <v>7</v>
      </c>
      <c r="B14">
        <v>96.5</v>
      </c>
    </row>
    <row r="15" spans="1:4" x14ac:dyDescent="0.2">
      <c r="D15" t="s">
        <v>1</v>
      </c>
    </row>
    <row r="16" spans="1:4" x14ac:dyDescent="0.2">
      <c r="D16">
        <f>SQRT(D13*(1-B12))</f>
        <v>5.8402739661765875</v>
      </c>
    </row>
    <row r="18" spans="4:4" x14ac:dyDescent="0.2">
      <c r="D18" t="s">
        <v>8</v>
      </c>
    </row>
    <row r="19" spans="4:4" x14ac:dyDescent="0.2">
      <c r="D19">
        <f>(B14-D13)/D16</f>
        <v>-0.65407890488069365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BD8A2-1BE1-E747-84C8-26CE0FA82405}">
  <dimension ref="B2:L31"/>
  <sheetViews>
    <sheetView tabSelected="1" topLeftCell="G3" workbookViewId="0">
      <selection activeCell="L16" sqref="L16"/>
    </sheetView>
  </sheetViews>
  <sheetFormatPr baseColWidth="10" defaultRowHeight="15" x14ac:dyDescent="0.2"/>
  <cols>
    <col min="2" max="2" width="13.1640625" customWidth="1"/>
    <col min="8" max="8" width="47.83203125" customWidth="1"/>
    <col min="10" max="10" width="40.1640625" customWidth="1"/>
    <col min="12" max="12" width="39.6640625" customWidth="1"/>
  </cols>
  <sheetData>
    <row r="2" spans="2:12" x14ac:dyDescent="0.2">
      <c r="B2">
        <v>9.1999999999999993</v>
      </c>
    </row>
    <row r="3" spans="2:12" ht="18" x14ac:dyDescent="0.2">
      <c r="B3" s="1" t="s">
        <v>9</v>
      </c>
    </row>
    <row r="5" spans="2:12" x14ac:dyDescent="0.2">
      <c r="B5" t="s">
        <v>10</v>
      </c>
    </row>
    <row r="7" spans="2:12" ht="18" x14ac:dyDescent="0.2">
      <c r="B7" s="1" t="s">
        <v>11</v>
      </c>
    </row>
    <row r="9" spans="2:12" x14ac:dyDescent="0.2">
      <c r="B9" t="s">
        <v>12</v>
      </c>
    </row>
    <row r="11" spans="2:12" x14ac:dyDescent="0.2">
      <c r="B11" t="s">
        <v>18</v>
      </c>
      <c r="H11" s="8">
        <v>9.5</v>
      </c>
    </row>
    <row r="12" spans="2:12" ht="76" x14ac:dyDescent="0.2">
      <c r="H12" s="9" t="s">
        <v>24</v>
      </c>
      <c r="J12" s="9" t="s">
        <v>27</v>
      </c>
      <c r="L12" s="9" t="s">
        <v>30</v>
      </c>
    </row>
    <row r="13" spans="2:12" x14ac:dyDescent="0.2">
      <c r="B13" t="s">
        <v>19</v>
      </c>
      <c r="E13" t="s">
        <v>20</v>
      </c>
      <c r="H13" s="10"/>
    </row>
    <row r="14" spans="2:12" ht="76" x14ac:dyDescent="0.2">
      <c r="B14" s="2" t="s">
        <v>0</v>
      </c>
      <c r="C14">
        <v>42</v>
      </c>
      <c r="E14" s="4" t="s">
        <v>0</v>
      </c>
      <c r="F14">
        <f>C14</f>
        <v>42</v>
      </c>
      <c r="H14" s="9" t="s">
        <v>25</v>
      </c>
    </row>
    <row r="15" spans="2:12" ht="18" x14ac:dyDescent="0.2">
      <c r="B15" s="2"/>
      <c r="E15" s="4"/>
      <c r="H15" s="9"/>
    </row>
    <row r="16" spans="2:12" ht="38" x14ac:dyDescent="0.2">
      <c r="B16" s="2"/>
      <c r="E16" s="4"/>
      <c r="H16" s="9" t="s">
        <v>29</v>
      </c>
    </row>
    <row r="17" spans="2:12" x14ac:dyDescent="0.2">
      <c r="B17" s="2" t="s">
        <v>13</v>
      </c>
      <c r="C17" s="3">
        <v>49</v>
      </c>
      <c r="E17" s="4" t="s">
        <v>13</v>
      </c>
      <c r="F17" s="3">
        <f>C17</f>
        <v>49</v>
      </c>
    </row>
    <row r="18" spans="2:12" ht="18" x14ac:dyDescent="0.2">
      <c r="B18" t="s">
        <v>1</v>
      </c>
      <c r="C18">
        <f>SQRT(C17)</f>
        <v>7</v>
      </c>
      <c r="E18" s="5" t="s">
        <v>1</v>
      </c>
      <c r="F18" s="5">
        <f>SQRT(F17)</f>
        <v>7</v>
      </c>
      <c r="H18" s="11" t="s">
        <v>26</v>
      </c>
      <c r="J18" s="11" t="s">
        <v>28</v>
      </c>
      <c r="L18" s="11" t="s">
        <v>31</v>
      </c>
    </row>
    <row r="19" spans="2:12" x14ac:dyDescent="0.2">
      <c r="B19" s="2" t="s">
        <v>14</v>
      </c>
      <c r="C19">
        <v>145</v>
      </c>
      <c r="E19" s="4" t="s">
        <v>14</v>
      </c>
      <c r="F19">
        <f>C19</f>
        <v>145</v>
      </c>
    </row>
    <row r="20" spans="2:12" x14ac:dyDescent="0.2">
      <c r="B20" t="s">
        <v>15</v>
      </c>
      <c r="C20">
        <f>C18/SQRT(C19)</f>
        <v>0.58131835897617978</v>
      </c>
      <c r="E20" s="5" t="s">
        <v>15</v>
      </c>
      <c r="F20" s="5">
        <f>F18/SQRT(F19)</f>
        <v>0.58131835897617978</v>
      </c>
    </row>
    <row r="21" spans="2:12" x14ac:dyDescent="0.2">
      <c r="B21" s="2" t="s">
        <v>16</v>
      </c>
      <c r="C21">
        <v>0.8</v>
      </c>
      <c r="E21" s="4" t="s">
        <v>16</v>
      </c>
      <c r="F21">
        <f>C21</f>
        <v>0.8</v>
      </c>
    </row>
    <row r="22" spans="2:12" x14ac:dyDescent="0.2">
      <c r="B22" t="s">
        <v>17</v>
      </c>
      <c r="C22">
        <f>C21/C20</f>
        <v>1.3761822375762625</v>
      </c>
      <c r="E22" s="5" t="s">
        <v>17</v>
      </c>
      <c r="F22" s="5">
        <f>(F21-F14)/F20</f>
        <v>-70.873385235177508</v>
      </c>
    </row>
    <row r="24" spans="2:12" x14ac:dyDescent="0.2">
      <c r="B24" t="s">
        <v>21</v>
      </c>
    </row>
    <row r="26" spans="2:12" x14ac:dyDescent="0.2">
      <c r="B26" t="s">
        <v>19</v>
      </c>
    </row>
    <row r="27" spans="2:12" x14ac:dyDescent="0.2">
      <c r="B27" s="2" t="s">
        <v>22</v>
      </c>
      <c r="C27">
        <v>0.23</v>
      </c>
      <c r="E27" s="2" t="s">
        <v>22</v>
      </c>
      <c r="F27">
        <f>C27</f>
        <v>0.23</v>
      </c>
    </row>
    <row r="28" spans="2:12" x14ac:dyDescent="0.2">
      <c r="B28" s="2" t="s">
        <v>14</v>
      </c>
      <c r="C28">
        <v>610</v>
      </c>
      <c r="E28" s="2" t="s">
        <v>14</v>
      </c>
      <c r="F28">
        <f>C28</f>
        <v>610</v>
      </c>
    </row>
    <row r="29" spans="2:12" x14ac:dyDescent="0.2">
      <c r="B29" t="s">
        <v>23</v>
      </c>
      <c r="C29">
        <f>SQRT((C27*(1-C27))/C28)</f>
        <v>1.703901020753433E-2</v>
      </c>
      <c r="E29" t="s">
        <v>23</v>
      </c>
      <c r="F29">
        <f>C29</f>
        <v>1.703901020753433E-2</v>
      </c>
    </row>
    <row r="30" spans="2:12" x14ac:dyDescent="0.2">
      <c r="B30" s="2" t="s">
        <v>16</v>
      </c>
      <c r="C30">
        <v>0.03</v>
      </c>
      <c r="E30" s="2" t="s">
        <v>16</v>
      </c>
      <c r="F30">
        <f>C30</f>
        <v>0.03</v>
      </c>
    </row>
    <row r="31" spans="2:12" x14ac:dyDescent="0.2">
      <c r="B31" s="6" t="s">
        <v>17</v>
      </c>
      <c r="C31">
        <f>C30/C29</f>
        <v>1.7606656510326264</v>
      </c>
      <c r="E31" s="7" t="s">
        <v>17</v>
      </c>
      <c r="F31">
        <f>(F30-F27)/F29</f>
        <v>-11.737771006884177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chapter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Wargen Guittap</dc:creator>
  <cp:lastModifiedBy>Microsoft Office User</cp:lastModifiedBy>
  <dcterms:created xsi:type="dcterms:W3CDTF">2020-10-09T15:42:07Z</dcterms:created>
  <dcterms:modified xsi:type="dcterms:W3CDTF">2020-10-21T00:34:49Z</dcterms:modified>
</cp:coreProperties>
</file>