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Projects\F20\STAT411\"/>
    </mc:Choice>
  </mc:AlternateContent>
  <xr:revisionPtr revIDLastSave="0" documentId="13_ncr:1_{4217680F-2452-49B5-A0EE-7C0D351DACE3}" xr6:coauthVersionLast="45" xr6:coauthVersionMax="45" xr10:uidLastSave="{00000000-0000-0000-0000-000000000000}"/>
  <bookViews>
    <workbookView xWindow="28680" yWindow="-120" windowWidth="29040" windowHeight="15840" activeTab="2" xr2:uid="{4EC0C87A-3BA9-CB42-B201-6373C20BB25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F22" i="2"/>
  <c r="F23" i="2"/>
  <c r="F21" i="2"/>
  <c r="E5" i="1"/>
  <c r="F5" i="1"/>
  <c r="G5" i="1"/>
  <c r="H5" i="1"/>
  <c r="I5" i="1"/>
  <c r="J5" i="1"/>
  <c r="K5" i="1"/>
  <c r="D5" i="1"/>
  <c r="C5" i="1"/>
  <c r="F3" i="2" l="1"/>
  <c r="B7" i="2"/>
  <c r="G17" i="3"/>
  <c r="G16" i="3"/>
  <c r="K10" i="3"/>
  <c r="K5" i="3"/>
  <c r="I10" i="3"/>
  <c r="I11" i="3"/>
  <c r="I12" i="3"/>
  <c r="I6" i="3"/>
  <c r="I7" i="3"/>
  <c r="I5" i="3"/>
  <c r="E7" i="1" l="1"/>
  <c r="H11" i="1"/>
  <c r="I7" i="1"/>
  <c r="J7" i="1"/>
  <c r="K7" i="1"/>
  <c r="C7" i="1"/>
  <c r="L11" i="1"/>
  <c r="M11" i="1"/>
  <c r="N11" i="1"/>
  <c r="O11" i="1"/>
  <c r="L7" i="1"/>
  <c r="M7" i="1"/>
  <c r="N7" i="1"/>
  <c r="O7" i="1"/>
  <c r="G7" i="1"/>
  <c r="D11" i="1"/>
  <c r="E7" i="2"/>
  <c r="D3" i="2"/>
  <c r="E11" i="3"/>
  <c r="E12" i="3"/>
  <c r="E10" i="3"/>
  <c r="G10" i="3" s="1"/>
  <c r="E6" i="3"/>
  <c r="E7" i="3"/>
  <c r="E5" i="3"/>
  <c r="B15" i="2"/>
  <c r="B5" i="2"/>
  <c r="B3" i="2"/>
  <c r="E11" i="1"/>
  <c r="F11" i="1"/>
  <c r="F7" i="1"/>
  <c r="G5" i="3" l="1"/>
  <c r="H7" i="1"/>
  <c r="K11" i="1"/>
  <c r="J11" i="1"/>
  <c r="I11" i="1"/>
  <c r="G11" i="1"/>
  <c r="D7" i="1"/>
  <c r="C9" i="1" s="1"/>
  <c r="C11" i="1"/>
  <c r="B9" i="2"/>
  <c r="E9" i="2" s="1"/>
  <c r="C13" i="1" l="1"/>
  <c r="C15" i="1" s="1"/>
  <c r="E15" i="1" s="1"/>
  <c r="G8" i="2"/>
  <c r="H10" i="2" s="1"/>
</calcChain>
</file>

<file path=xl/sharedStrings.xml><?xml version="1.0" encoding="utf-8"?>
<sst xmlns="http://schemas.openxmlformats.org/spreadsheetml/2006/main" count="19" uniqueCount="17">
  <si>
    <t>x</t>
  </si>
  <si>
    <t>P(X = x)</t>
  </si>
  <si>
    <t>CARDS</t>
  </si>
  <si>
    <t>COINS</t>
  </si>
  <si>
    <t>Plan A</t>
  </si>
  <si>
    <t>Payout</t>
  </si>
  <si>
    <t xml:space="preserve"> P( Payout )</t>
  </si>
  <si>
    <t>Plan B</t>
  </si>
  <si>
    <t>CHANGE THIS SHIT OR DIE</t>
  </si>
  <si>
    <t>MEAN</t>
  </si>
  <si>
    <t>VAR</t>
  </si>
  <si>
    <t>STDEV</t>
  </si>
  <si>
    <t>VARIANCE</t>
  </si>
  <si>
    <t>A</t>
  </si>
  <si>
    <t>B</t>
  </si>
  <si>
    <t>EV</t>
  </si>
  <si>
    <t>the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</si>
</sst>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rgb="FF4D4D4D"/>
      <name val="STIXMathJax_Main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16</xdr:row>
      <xdr:rowOff>38100</xdr:rowOff>
    </xdr:from>
    <xdr:to>
      <xdr:col>6</xdr:col>
      <xdr:colOff>673100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93285-DCF5-6142-9E72-E2C2A557A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3289300"/>
          <a:ext cx="396240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5491-036F-834C-9A38-92A723D37647}">
  <dimension ref="B4:O15"/>
  <sheetViews>
    <sheetView workbookViewId="0">
      <selection activeCell="E15" sqref="E15"/>
    </sheetView>
  </sheetViews>
  <sheetFormatPr defaultColWidth="11" defaultRowHeight="15.75"/>
  <sheetData>
    <row r="4" spans="2:15">
      <c r="B4" t="s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2:15">
      <c r="B5" t="s">
        <v>1</v>
      </c>
      <c r="C5">
        <f>1/9</f>
        <v>0.1111111111111111</v>
      </c>
      <c r="D5">
        <f>1/9</f>
        <v>0.1111111111111111</v>
      </c>
      <c r="E5">
        <f t="shared" ref="E5:L5" si="0">1/9</f>
        <v>0.1111111111111111</v>
      </c>
      <c r="F5">
        <f t="shared" si="0"/>
        <v>0.1111111111111111</v>
      </c>
      <c r="G5">
        <f t="shared" si="0"/>
        <v>0.1111111111111111</v>
      </c>
      <c r="H5">
        <f t="shared" si="0"/>
        <v>0.1111111111111111</v>
      </c>
      <c r="I5">
        <f t="shared" si="0"/>
        <v>0.1111111111111111</v>
      </c>
      <c r="J5">
        <f t="shared" si="0"/>
        <v>0.1111111111111111</v>
      </c>
      <c r="K5">
        <f t="shared" si="0"/>
        <v>0.1111111111111111</v>
      </c>
    </row>
    <row r="7" spans="2:15">
      <c r="C7">
        <f>C4*C5</f>
        <v>0</v>
      </c>
      <c r="D7">
        <f t="shared" ref="D7:O7" si="1">D4*D5</f>
        <v>0.1111111111111111</v>
      </c>
      <c r="E7">
        <f t="shared" si="1"/>
        <v>0.22222222222222221</v>
      </c>
      <c r="F7">
        <f t="shared" si="1"/>
        <v>0.33333333333333331</v>
      </c>
      <c r="G7">
        <f t="shared" si="1"/>
        <v>0.44444444444444442</v>
      </c>
      <c r="H7">
        <f t="shared" si="1"/>
        <v>0.55555555555555558</v>
      </c>
      <c r="I7">
        <f t="shared" si="1"/>
        <v>0.66666666666666663</v>
      </c>
      <c r="J7">
        <f t="shared" si="1"/>
        <v>0.77777777777777768</v>
      </c>
      <c r="K7">
        <f t="shared" si="1"/>
        <v>0.88888888888888884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</row>
    <row r="9" spans="2:15">
      <c r="B9" t="s">
        <v>15</v>
      </c>
      <c r="C9">
        <f>SUM(C7:O7)</f>
        <v>4</v>
      </c>
    </row>
    <row r="11" spans="2:15">
      <c r="C11">
        <f>C4*C4*C5</f>
        <v>0</v>
      </c>
      <c r="D11">
        <f t="shared" ref="D11:O11" si="2">D4*D4*D5</f>
        <v>0.1111111111111111</v>
      </c>
      <c r="E11">
        <f t="shared" si="2"/>
        <v>0.44444444444444442</v>
      </c>
      <c r="F11">
        <f t="shared" si="2"/>
        <v>1</v>
      </c>
      <c r="G11">
        <f t="shared" si="2"/>
        <v>1.7777777777777777</v>
      </c>
      <c r="H11">
        <f t="shared" si="2"/>
        <v>2.7777777777777777</v>
      </c>
      <c r="I11">
        <f t="shared" si="2"/>
        <v>4</v>
      </c>
      <c r="J11">
        <f t="shared" si="2"/>
        <v>5.4444444444444438</v>
      </c>
      <c r="K11">
        <f t="shared" si="2"/>
        <v>7.1111111111111107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3" spans="2:15">
      <c r="C13">
        <f>SUM(C11:O11)</f>
        <v>22.666666666666664</v>
      </c>
    </row>
    <row r="15" spans="2:15">
      <c r="B15" t="s">
        <v>10</v>
      </c>
      <c r="C15">
        <f>C13-(C9*C9)</f>
        <v>6.6666666666666643</v>
      </c>
      <c r="E15">
        <f>SQRT(C15)</f>
        <v>2.5819888974716108</v>
      </c>
      <c r="F1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DBC7-A9C6-D146-BC47-1E1B174FFD01}">
  <dimension ref="B3:K17"/>
  <sheetViews>
    <sheetView workbookViewId="0">
      <selection activeCell="J21" sqref="J21"/>
    </sheetView>
  </sheetViews>
  <sheetFormatPr defaultColWidth="11" defaultRowHeight="15.75"/>
  <sheetData>
    <row r="3" spans="2:11">
      <c r="B3" t="s">
        <v>4</v>
      </c>
      <c r="G3" t="s">
        <v>9</v>
      </c>
    </row>
    <row r="4" spans="2:11">
      <c r="B4" t="s">
        <v>5</v>
      </c>
      <c r="C4" t="s">
        <v>6</v>
      </c>
    </row>
    <row r="5" spans="2:11">
      <c r="B5">
        <v>30000</v>
      </c>
      <c r="C5">
        <v>0.68</v>
      </c>
      <c r="E5">
        <f>B5*C5</f>
        <v>20400</v>
      </c>
      <c r="G5">
        <f>SUM(E5:E7)</f>
        <v>46400</v>
      </c>
      <c r="I5">
        <f>B5*B5*C5</f>
        <v>612000000</v>
      </c>
      <c r="K5">
        <f>SUM(I5:I7)</f>
        <v>2798000000</v>
      </c>
    </row>
    <row r="6" spans="2:11">
      <c r="B6">
        <v>55000</v>
      </c>
      <c r="C6">
        <v>0.08</v>
      </c>
      <c r="E6">
        <f t="shared" ref="E6:E7" si="0">B6*C6</f>
        <v>4400</v>
      </c>
      <c r="I6">
        <f t="shared" ref="I6:I12" si="1">B6*B6*C6</f>
        <v>242000000</v>
      </c>
    </row>
    <row r="7" spans="2:11">
      <c r="B7">
        <v>90000</v>
      </c>
      <c r="C7">
        <v>0.24</v>
      </c>
      <c r="E7">
        <f t="shared" si="0"/>
        <v>21600</v>
      </c>
      <c r="I7">
        <f t="shared" si="1"/>
        <v>1944000000</v>
      </c>
    </row>
    <row r="8" spans="2:11">
      <c r="B8" t="s">
        <v>7</v>
      </c>
    </row>
    <row r="9" spans="2:11">
      <c r="B9" t="s">
        <v>5</v>
      </c>
      <c r="C9" t="s">
        <v>6</v>
      </c>
    </row>
    <row r="10" spans="2:11">
      <c r="B10">
        <v>-25000</v>
      </c>
      <c r="C10">
        <v>0.18</v>
      </c>
      <c r="E10">
        <f>B10*C10</f>
        <v>-4500</v>
      </c>
      <c r="G10">
        <f>SUM(E10:E12)</f>
        <v>37300.000000000007</v>
      </c>
      <c r="I10">
        <f t="shared" si="1"/>
        <v>112500000</v>
      </c>
      <c r="K10">
        <f>SUM(I10:I12)</f>
        <v>2385500000</v>
      </c>
    </row>
    <row r="11" spans="2:11">
      <c r="B11">
        <v>45000</v>
      </c>
      <c r="C11">
        <v>0.68</v>
      </c>
      <c r="E11">
        <f t="shared" ref="E11:E12" si="2">B11*C11</f>
        <v>30600.000000000004</v>
      </c>
      <c r="I11">
        <f t="shared" si="1"/>
        <v>1377000000</v>
      </c>
    </row>
    <row r="12" spans="2:11">
      <c r="B12">
        <v>80000</v>
      </c>
      <c r="C12">
        <v>0.14000000000000001</v>
      </c>
      <c r="E12">
        <f t="shared" si="2"/>
        <v>11200.000000000002</v>
      </c>
      <c r="I12">
        <f t="shared" si="1"/>
        <v>896000000.00000012</v>
      </c>
    </row>
    <row r="15" spans="2:11">
      <c r="G15" t="s">
        <v>12</v>
      </c>
    </row>
    <row r="16" spans="2:11">
      <c r="F16" t="s">
        <v>13</v>
      </c>
      <c r="G16">
        <f>K5-(G5*G5)</f>
        <v>645040000</v>
      </c>
    </row>
    <row r="17" spans="6:7">
      <c r="F17" t="s">
        <v>14</v>
      </c>
      <c r="G17">
        <f>K10-(G10*G10)</f>
        <v>994209999.99999952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816C-7975-4240-A277-BFCD6879D892}">
  <dimension ref="B1:I23"/>
  <sheetViews>
    <sheetView tabSelected="1" workbookViewId="0">
      <selection activeCell="G21" sqref="G21"/>
    </sheetView>
  </sheetViews>
  <sheetFormatPr defaultColWidth="11" defaultRowHeight="15.75"/>
  <sheetData>
    <row r="1" spans="2:9">
      <c r="B1" t="s">
        <v>2</v>
      </c>
    </row>
    <row r="3" spans="2:9">
      <c r="B3">
        <f>13/52</f>
        <v>0.25</v>
      </c>
      <c r="D3">
        <f>282/393</f>
        <v>0.71755725190839692</v>
      </c>
      <c r="F3">
        <f>3/8</f>
        <v>0.375</v>
      </c>
    </row>
    <row r="5" spans="2:9">
      <c r="B5">
        <f>12/51</f>
        <v>0.23529411764705882</v>
      </c>
    </row>
    <row r="6" spans="2:9" ht="47.25">
      <c r="D6" s="2" t="s">
        <v>8</v>
      </c>
      <c r="G6" t="s">
        <v>16</v>
      </c>
    </row>
    <row r="7" spans="2:9">
      <c r="B7">
        <f>F3</f>
        <v>0.375</v>
      </c>
      <c r="D7" s="1">
        <v>64</v>
      </c>
      <c r="E7">
        <f>D7*B7</f>
        <v>24</v>
      </c>
    </row>
    <row r="8" spans="2:9">
      <c r="G8">
        <f>E7-E9</f>
        <v>2.75</v>
      </c>
      <c r="I8">
        <v>704</v>
      </c>
    </row>
    <row r="9" spans="2:9">
      <c r="B9">
        <f>1-B7</f>
        <v>0.625</v>
      </c>
      <c r="D9" s="1">
        <v>34</v>
      </c>
      <c r="E9">
        <f>D9*B9</f>
        <v>21.25</v>
      </c>
    </row>
    <row r="10" spans="2:9">
      <c r="H10">
        <f>I8*G8</f>
        <v>1936</v>
      </c>
    </row>
    <row r="13" spans="2:9">
      <c r="B13" t="s">
        <v>3</v>
      </c>
    </row>
    <row r="15" spans="2:9">
      <c r="B15">
        <f>3/8</f>
        <v>0.375</v>
      </c>
    </row>
    <row r="21" spans="3:7" ht="16.5">
      <c r="C21">
        <v>30</v>
      </c>
      <c r="D21" s="3">
        <v>2035.53</v>
      </c>
      <c r="F21">
        <f>D21*C21</f>
        <v>61065.9</v>
      </c>
      <c r="G21">
        <f>SUM(F21:F23)/SUM(C21:C23)</f>
        <v>2077.4515384615383</v>
      </c>
    </row>
    <row r="22" spans="3:7" ht="16.5">
      <c r="C22">
        <v>31</v>
      </c>
      <c r="D22" s="3">
        <v>2529.39</v>
      </c>
      <c r="F22">
        <f t="shared" ref="F22:F23" si="0">D22*C22</f>
        <v>78411.09</v>
      </c>
    </row>
    <row r="23" spans="3:7" ht="16.5">
      <c r="C23">
        <v>30</v>
      </c>
      <c r="D23" s="3">
        <v>1652.37</v>
      </c>
      <c r="F23">
        <f t="shared" si="0"/>
        <v>49571.1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Wargen Guittap</cp:lastModifiedBy>
  <dcterms:created xsi:type="dcterms:W3CDTF">2020-09-27T22:59:29Z</dcterms:created>
  <dcterms:modified xsi:type="dcterms:W3CDTF">2020-10-05T17:45:24Z</dcterms:modified>
</cp:coreProperties>
</file>